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jp8_demand_forecast1081102\分解法\"/>
    </mc:Choice>
  </mc:AlternateContent>
  <xr:revisionPtr revIDLastSave="0" documentId="13_ncr:1_{619C65DF-58EE-4158-83A9-3D699767C316}" xr6:coauthVersionLast="45" xr6:coauthVersionMax="45" xr10:uidLastSave="{00000000-0000-0000-0000-000000000000}"/>
  <bookViews>
    <workbookView xWindow="-110" yWindow="-110" windowWidth="19420" windowHeight="10420" activeTab="1" xr2:uid="{1EC7ABC1-944C-43F8-B7D4-28EDFD5492EA}"/>
  </bookViews>
  <sheets>
    <sheet name="分解法" sheetId="6" r:id="rId1"/>
    <sheet name="工作表1" sheetId="7" r:id="rId2"/>
    <sheet name="分解法季" sheetId="5" r:id="rId3"/>
    <sheet name="holt" sheetId="4" r:id="rId4"/>
    <sheet name="est" sheetId="1" r:id="rId5"/>
  </sheets>
  <definedNames>
    <definedName name="_xlnm._FilterDatabase" localSheetId="0" hidden="1">分解法!$A$1:$S$3896</definedName>
    <definedName name="_xlnm._FilterDatabase" localSheetId="2" hidden="1">分解法季!$A$1:$S$3896</definedName>
    <definedName name="solver_adj" localSheetId="3" hidden="1">holt!$R$2:$R$4</definedName>
    <definedName name="solver_adj" localSheetId="0" hidden="1">分解法!#REF!</definedName>
    <definedName name="solver_adj" localSheetId="2" hidden="1">分解法季!#REF!</definedName>
    <definedName name="solver_cvg" localSheetId="3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st" localSheetId="3" hidden="1">1</definedName>
    <definedName name="solver_est" localSheetId="0" hidden="1">1</definedName>
    <definedName name="solver_est" localSheetId="2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lhs1" localSheetId="3" hidden="1">holt!$R$2</definedName>
    <definedName name="solver_lhs1" localSheetId="0" hidden="1">分解法!#REF!</definedName>
    <definedName name="solver_lhs1" localSheetId="2" hidden="1">分解法季!#REF!</definedName>
    <definedName name="solver_lhs2" localSheetId="3" hidden="1">holt!$R$2</definedName>
    <definedName name="solver_lhs2" localSheetId="0" hidden="1">分解法!#REF!</definedName>
    <definedName name="solver_lhs2" localSheetId="2" hidden="1">分解法季!#REF!</definedName>
    <definedName name="solver_lhs3" localSheetId="3" hidden="1">holt!$R$3</definedName>
    <definedName name="solver_lhs3" localSheetId="0" hidden="1">分解法!#REF!</definedName>
    <definedName name="solver_lhs3" localSheetId="2" hidden="1">分解法季!#REF!</definedName>
    <definedName name="solver_lhs4" localSheetId="3" hidden="1">holt!$R$3</definedName>
    <definedName name="solver_lhs4" localSheetId="0" hidden="1">分解法!#REF!</definedName>
    <definedName name="solver_lhs4" localSheetId="2" hidden="1">分解法季!#REF!</definedName>
    <definedName name="solver_lhs5" localSheetId="3" hidden="1">holt!$R$4</definedName>
    <definedName name="solver_lhs5" localSheetId="0" hidden="1">分解法!#REF!</definedName>
    <definedName name="solver_lhs5" localSheetId="2" hidden="1">分解法季!#REF!</definedName>
    <definedName name="solver_lhs6" localSheetId="3" hidden="1">holt!$R$4</definedName>
    <definedName name="solver_lhs6" localSheetId="0" hidden="1">分解法!#REF!</definedName>
    <definedName name="solver_lhs6" localSheetId="2" hidden="1">分解法季!#REF!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um" localSheetId="3" hidden="1">6</definedName>
    <definedName name="solver_num" localSheetId="0" hidden="1">6</definedName>
    <definedName name="solver_num" localSheetId="2" hidden="1">6</definedName>
    <definedName name="solver_nwt" localSheetId="3" hidden="1">1</definedName>
    <definedName name="solver_nwt" localSheetId="0" hidden="1">1</definedName>
    <definedName name="solver_nwt" localSheetId="2" hidden="1">1</definedName>
    <definedName name="solver_opt" localSheetId="3" hidden="1">holt!$N$5</definedName>
    <definedName name="solver_opt" localSheetId="0" hidden="1">分解法!$R$5</definedName>
    <definedName name="solver_opt" localSheetId="2" hidden="1">分解法季!$R$5</definedName>
    <definedName name="solver_pre" localSheetId="3" hidden="1">0.000001</definedName>
    <definedName name="solver_pre" localSheetId="0" hidden="1">0.000001</definedName>
    <definedName name="solver_pre" localSheetId="2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el1" localSheetId="3" hidden="1">1</definedName>
    <definedName name="solver_rel1" localSheetId="0" hidden="1">1</definedName>
    <definedName name="solver_rel1" localSheetId="2" hidden="1">1</definedName>
    <definedName name="solver_rel2" localSheetId="3" hidden="1">3</definedName>
    <definedName name="solver_rel2" localSheetId="0" hidden="1">3</definedName>
    <definedName name="solver_rel2" localSheetId="2" hidden="1">3</definedName>
    <definedName name="solver_rel3" localSheetId="3" hidden="1">1</definedName>
    <definedName name="solver_rel3" localSheetId="0" hidden="1">1</definedName>
    <definedName name="solver_rel3" localSheetId="2" hidden="1">1</definedName>
    <definedName name="solver_rel4" localSheetId="3" hidden="1">3</definedName>
    <definedName name="solver_rel4" localSheetId="0" hidden="1">3</definedName>
    <definedName name="solver_rel4" localSheetId="2" hidden="1">3</definedName>
    <definedName name="solver_rel5" localSheetId="3" hidden="1">1</definedName>
    <definedName name="solver_rel5" localSheetId="0" hidden="1">1</definedName>
    <definedName name="solver_rel5" localSheetId="2" hidden="1">1</definedName>
    <definedName name="solver_rel6" localSheetId="3" hidden="1">3</definedName>
    <definedName name="solver_rel6" localSheetId="0" hidden="1">3</definedName>
    <definedName name="solver_rel6" localSheetId="2" hidden="1">3</definedName>
    <definedName name="solver_rhs1" localSheetId="3" hidden="1">1</definedName>
    <definedName name="solver_rhs1" localSheetId="0" hidden="1">1</definedName>
    <definedName name="solver_rhs1" localSheetId="2" hidden="1">1</definedName>
    <definedName name="solver_rhs2" localSheetId="3" hidden="1">0</definedName>
    <definedName name="solver_rhs2" localSheetId="0" hidden="1">0</definedName>
    <definedName name="solver_rhs2" localSheetId="2" hidden="1">0</definedName>
    <definedName name="solver_rhs3" localSheetId="3" hidden="1">1</definedName>
    <definedName name="solver_rhs3" localSheetId="0" hidden="1">1</definedName>
    <definedName name="solver_rhs3" localSheetId="2" hidden="1">1</definedName>
    <definedName name="solver_rhs4" localSheetId="3" hidden="1">0</definedName>
    <definedName name="solver_rhs4" localSheetId="0" hidden="1">0</definedName>
    <definedName name="solver_rhs4" localSheetId="2" hidden="1">0</definedName>
    <definedName name="solver_rhs5" localSheetId="3" hidden="1">1</definedName>
    <definedName name="solver_rhs5" localSheetId="0" hidden="1">1</definedName>
    <definedName name="solver_rhs5" localSheetId="2" hidden="1">1</definedName>
    <definedName name="solver_rhs6" localSheetId="3" hidden="1">0</definedName>
    <definedName name="solver_rhs6" localSheetId="0" hidden="1">0</definedName>
    <definedName name="solver_rhs6" localSheetId="2" hidden="1">0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ho" localSheetId="3" hidden="1">2</definedName>
    <definedName name="solver_sho" localSheetId="0" hidden="1">2</definedName>
    <definedName name="solver_sho" localSheetId="2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ol" localSheetId="3" hidden="1">0.01</definedName>
    <definedName name="solver_tol" localSheetId="0" hidden="1">0.01</definedName>
    <definedName name="solver_tol" localSheetId="2" hidden="1">0.01</definedName>
    <definedName name="solver_typ" localSheetId="3" hidden="1">2</definedName>
    <definedName name="solver_typ" localSheetId="0" hidden="1">2</definedName>
    <definedName name="solver_typ" localSheetId="2" hidden="1">2</definedName>
    <definedName name="solver_val" localSheetId="3" hidden="1">0</definedName>
    <definedName name="solver_val" localSheetId="0" hidden="1">0</definedName>
    <definedName name="solver_val" localSheetId="2" hidden="1">0</definedName>
    <definedName name="solver_ver" localSheetId="3" hidden="1">3</definedName>
    <definedName name="solver_ver" localSheetId="0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7" l="1"/>
  <c r="D2" i="7" s="1"/>
  <c r="B2" i="7"/>
  <c r="R4" i="5" l="1"/>
  <c r="N33" i="5"/>
  <c r="N34" i="5"/>
  <c r="N35" i="5"/>
  <c r="N36" i="5"/>
  <c r="N37" i="5"/>
  <c r="N38" i="5"/>
  <c r="N39" i="5"/>
  <c r="N40" i="5"/>
  <c r="N41" i="5"/>
  <c r="N42" i="5"/>
  <c r="N43" i="5"/>
  <c r="N44" i="5"/>
  <c r="E45" i="6"/>
  <c r="E46" i="6"/>
  <c r="E47" i="6"/>
  <c r="F47" i="6" s="1"/>
  <c r="G47" i="6" s="1"/>
  <c r="E48" i="6"/>
  <c r="F48" i="6" s="1"/>
  <c r="G48" i="6" s="1"/>
  <c r="E49" i="6"/>
  <c r="E50" i="6"/>
  <c r="E51" i="6"/>
  <c r="E52" i="6"/>
  <c r="F52" i="6"/>
  <c r="G52" i="6" s="1"/>
  <c r="E53" i="6"/>
  <c r="E54" i="6"/>
  <c r="E55" i="6"/>
  <c r="E56" i="6"/>
  <c r="E57" i="6"/>
  <c r="F57" i="6" s="1"/>
  <c r="G57" i="6" s="1"/>
  <c r="E58" i="6"/>
  <c r="E59" i="6"/>
  <c r="F59" i="6" s="1"/>
  <c r="G59" i="6" s="1"/>
  <c r="E60" i="6"/>
  <c r="F60" i="6"/>
  <c r="G60" i="6" s="1"/>
  <c r="E61" i="6"/>
  <c r="E62" i="6"/>
  <c r="E63" i="6"/>
  <c r="F63" i="6"/>
  <c r="G63" i="6" s="1"/>
  <c r="E64" i="6"/>
  <c r="F64" i="6" s="1"/>
  <c r="G64" i="6"/>
  <c r="E65" i="6"/>
  <c r="E66" i="6"/>
  <c r="E67" i="6"/>
  <c r="E68" i="6"/>
  <c r="E69" i="6"/>
  <c r="F68" i="6" s="1"/>
  <c r="G68" i="6" s="1"/>
  <c r="E70" i="6"/>
  <c r="E71" i="6"/>
  <c r="E72" i="6"/>
  <c r="F72" i="6" s="1"/>
  <c r="G72" i="6" s="1"/>
  <c r="E73" i="6"/>
  <c r="E74" i="6"/>
  <c r="E75" i="6"/>
  <c r="F75" i="6" s="1"/>
  <c r="G75" i="6" s="1"/>
  <c r="E76" i="6"/>
  <c r="F76" i="6"/>
  <c r="G76" i="6" s="1"/>
  <c r="E77" i="6"/>
  <c r="E78" i="6"/>
  <c r="E79" i="6"/>
  <c r="F79" i="6" s="1"/>
  <c r="G79" i="6" s="1"/>
  <c r="E80" i="6"/>
  <c r="E81" i="6"/>
  <c r="F81" i="6" s="1"/>
  <c r="G81" i="6" s="1"/>
  <c r="E82" i="6"/>
  <c r="E83" i="6"/>
  <c r="F83" i="6" s="1"/>
  <c r="G83" i="6" s="1"/>
  <c r="E84" i="6"/>
  <c r="F84" i="6"/>
  <c r="G84" i="6" s="1"/>
  <c r="E85" i="6"/>
  <c r="E86" i="6"/>
  <c r="E87" i="6"/>
  <c r="F87" i="6"/>
  <c r="G87" i="6" s="1"/>
  <c r="E88" i="6"/>
  <c r="F88" i="6" s="1"/>
  <c r="G88" i="6"/>
  <c r="E89" i="6"/>
  <c r="E90" i="6"/>
  <c r="E91" i="6"/>
  <c r="E92" i="6"/>
  <c r="E93" i="6"/>
  <c r="E94" i="6"/>
  <c r="E95" i="6"/>
  <c r="F95" i="6"/>
  <c r="G95" i="6" s="1"/>
  <c r="E96" i="6"/>
  <c r="F96" i="6" s="1"/>
  <c r="G96" i="6"/>
  <c r="E97" i="6"/>
  <c r="E98" i="6"/>
  <c r="E99" i="6"/>
  <c r="E100" i="6"/>
  <c r="F100" i="6" s="1"/>
  <c r="G100" i="6" s="1"/>
  <c r="E101" i="6"/>
  <c r="E102" i="6"/>
  <c r="E103" i="6"/>
  <c r="F103" i="6"/>
  <c r="G103" i="6" s="1"/>
  <c r="E104" i="6"/>
  <c r="E105" i="6"/>
  <c r="E106" i="6"/>
  <c r="E107" i="6"/>
  <c r="F107" i="6" s="1"/>
  <c r="G107" i="6" s="1"/>
  <c r="E108" i="6"/>
  <c r="F108" i="6" s="1"/>
  <c r="G108" i="6" s="1"/>
  <c r="E109" i="6"/>
  <c r="E110" i="6"/>
  <c r="E111" i="6"/>
  <c r="E112" i="6"/>
  <c r="E113" i="6"/>
  <c r="E114" i="6"/>
  <c r="E115" i="6"/>
  <c r="E116" i="6"/>
  <c r="F116" i="6" s="1"/>
  <c r="G116" i="6" s="1"/>
  <c r="E117" i="6"/>
  <c r="E118" i="6"/>
  <c r="E119" i="6"/>
  <c r="E120" i="6"/>
  <c r="F120" i="6" s="1"/>
  <c r="G120" i="6" s="1"/>
  <c r="E121" i="6"/>
  <c r="E122" i="6"/>
  <c r="E123" i="6"/>
  <c r="E124" i="6"/>
  <c r="E125" i="6"/>
  <c r="F124" i="6" s="1"/>
  <c r="G124" i="6" s="1"/>
  <c r="E126" i="6"/>
  <c r="E127" i="6"/>
  <c r="E128" i="6"/>
  <c r="F128" i="6" s="1"/>
  <c r="G128" i="6" s="1"/>
  <c r="E129" i="6"/>
  <c r="E130" i="6"/>
  <c r="E131" i="6"/>
  <c r="E132" i="6"/>
  <c r="F132" i="6"/>
  <c r="G132" i="6" s="1"/>
  <c r="E133" i="6"/>
  <c r="E134" i="6"/>
  <c r="E135" i="6"/>
  <c r="E136" i="6"/>
  <c r="E137" i="6"/>
  <c r="E138" i="6"/>
  <c r="E139" i="6"/>
  <c r="E140" i="6"/>
  <c r="F140" i="6" s="1"/>
  <c r="G140" i="6" s="1"/>
  <c r="E141" i="6"/>
  <c r="E142" i="6"/>
  <c r="E143" i="6"/>
  <c r="F143" i="6" s="1"/>
  <c r="G143" i="6" s="1"/>
  <c r="E144" i="6"/>
  <c r="F144" i="6" s="1"/>
  <c r="G144" i="6" s="1"/>
  <c r="E145" i="6"/>
  <c r="E146" i="6"/>
  <c r="E147" i="6"/>
  <c r="E148" i="6"/>
  <c r="E149" i="6"/>
  <c r="F148" i="6" s="1"/>
  <c r="G148" i="6" s="1"/>
  <c r="E150" i="6"/>
  <c r="E151" i="6"/>
  <c r="F151" i="6" s="1"/>
  <c r="G151" i="6" s="1"/>
  <c r="E152" i="6"/>
  <c r="F152" i="6" s="1"/>
  <c r="G152" i="6" s="1"/>
  <c r="E153" i="6"/>
  <c r="E154" i="6"/>
  <c r="E155" i="6"/>
  <c r="E156" i="6"/>
  <c r="F156" i="6"/>
  <c r="G156" i="6" s="1"/>
  <c r="E157" i="6"/>
  <c r="E158" i="6"/>
  <c r="E159" i="6"/>
  <c r="E160" i="6"/>
  <c r="E161" i="6"/>
  <c r="F161" i="6" s="1"/>
  <c r="G161" i="6" s="1"/>
  <c r="E162" i="6"/>
  <c r="E163" i="6"/>
  <c r="F163" i="6" s="1"/>
  <c r="G163" i="6" s="1"/>
  <c r="E164" i="6"/>
  <c r="F164" i="6"/>
  <c r="G164" i="6" s="1"/>
  <c r="E165" i="6"/>
  <c r="E166" i="6"/>
  <c r="E167" i="6"/>
  <c r="F167" i="6"/>
  <c r="G167" i="6" s="1"/>
  <c r="E168" i="6"/>
  <c r="F168" i="6" s="1"/>
  <c r="G168" i="6"/>
  <c r="E169" i="6"/>
  <c r="E170" i="6"/>
  <c r="E171" i="6"/>
  <c r="E172" i="6"/>
  <c r="E173" i="6"/>
  <c r="F172" i="6" s="1"/>
  <c r="G172" i="6" s="1"/>
  <c r="E174" i="6"/>
  <c r="E175" i="6"/>
  <c r="E176" i="6"/>
  <c r="F176" i="6" s="1"/>
  <c r="G176" i="6" s="1"/>
  <c r="E177" i="6"/>
  <c r="E178" i="6"/>
  <c r="E179" i="6"/>
  <c r="E180" i="6"/>
  <c r="E181" i="6"/>
  <c r="F180" i="6" s="1"/>
  <c r="G180" i="6" s="1"/>
  <c r="E182" i="6"/>
  <c r="E183" i="6"/>
  <c r="F183" i="6" s="1"/>
  <c r="G183" i="6" s="1"/>
  <c r="E184" i="6"/>
  <c r="E185" i="6"/>
  <c r="E186" i="6"/>
  <c r="E187" i="6"/>
  <c r="E188" i="6"/>
  <c r="F188" i="6" s="1"/>
  <c r="G188" i="6" s="1"/>
  <c r="E189" i="6"/>
  <c r="F189" i="6"/>
  <c r="G189" i="6"/>
  <c r="E190" i="6"/>
  <c r="F190" i="6" s="1"/>
  <c r="G190" i="6" s="1"/>
  <c r="E191" i="6"/>
  <c r="E192" i="6"/>
  <c r="E193" i="6"/>
  <c r="E194" i="6"/>
  <c r="E195" i="6"/>
  <c r="F194" i="6" s="1"/>
  <c r="G194" i="6" s="1"/>
  <c r="E196" i="6"/>
  <c r="E197" i="6"/>
  <c r="F197" i="6" s="1"/>
  <c r="G197" i="6" s="1"/>
  <c r="E198" i="6"/>
  <c r="F198" i="6" s="1"/>
  <c r="G198" i="6" s="1"/>
  <c r="E199" i="6"/>
  <c r="E200" i="6"/>
  <c r="F199" i="6" s="1"/>
  <c r="G199" i="6" s="1"/>
  <c r="E201" i="6"/>
  <c r="E202" i="6"/>
  <c r="E203" i="6"/>
  <c r="F202" i="6" s="1"/>
  <c r="G202" i="6" s="1"/>
  <c r="E204" i="6"/>
  <c r="F204" i="6"/>
  <c r="G204" i="6" s="1"/>
  <c r="E205" i="6"/>
  <c r="E206" i="6"/>
  <c r="E207" i="6"/>
  <c r="F207" i="6" s="1"/>
  <c r="G207" i="6" s="1"/>
  <c r="E208" i="6"/>
  <c r="F208" i="6" s="1"/>
  <c r="G208" i="6"/>
  <c r="E209" i="6"/>
  <c r="E210" i="6"/>
  <c r="F210" i="6" s="1"/>
  <c r="G210" i="6" s="1"/>
  <c r="E211" i="6"/>
  <c r="E212" i="6"/>
  <c r="F211" i="6" s="1"/>
  <c r="G211" i="6" s="1"/>
  <c r="F212" i="6"/>
  <c r="G212" i="6" s="1"/>
  <c r="E213" i="6"/>
  <c r="F213" i="6"/>
  <c r="G213" i="6"/>
  <c r="E214" i="6"/>
  <c r="E215" i="6"/>
  <c r="F215" i="6" s="1"/>
  <c r="G215" i="6" s="1"/>
  <c r="E216" i="6"/>
  <c r="E217" i="6"/>
  <c r="E218" i="6"/>
  <c r="E219" i="6"/>
  <c r="E220" i="6"/>
  <c r="F220" i="6" s="1"/>
  <c r="G220" i="6" s="1"/>
  <c r="E221" i="6"/>
  <c r="E222" i="6"/>
  <c r="F221" i="6" s="1"/>
  <c r="G221" i="6" s="1"/>
  <c r="E223" i="6"/>
  <c r="E224" i="6"/>
  <c r="F224" i="6" s="1"/>
  <c r="G224" i="6" s="1"/>
  <c r="E225" i="6"/>
  <c r="E226" i="6"/>
  <c r="E227" i="6"/>
  <c r="E228" i="6"/>
  <c r="F227" i="6" s="1"/>
  <c r="G227" i="6" s="1"/>
  <c r="E229" i="6"/>
  <c r="F229" i="6" s="1"/>
  <c r="G229" i="6" s="1"/>
  <c r="E230" i="6"/>
  <c r="E231" i="6"/>
  <c r="E232" i="6"/>
  <c r="F232" i="6" s="1"/>
  <c r="G232" i="6" s="1"/>
  <c r="E233" i="6"/>
  <c r="E234" i="6"/>
  <c r="E235" i="6"/>
  <c r="E236" i="6"/>
  <c r="F236" i="6" s="1"/>
  <c r="G236" i="6" s="1"/>
  <c r="E237" i="6"/>
  <c r="F237" i="6" s="1"/>
  <c r="G237" i="6" s="1"/>
  <c r="E238" i="6"/>
  <c r="E239" i="6"/>
  <c r="E240" i="6"/>
  <c r="F240" i="6" s="1"/>
  <c r="G240" i="6" s="1"/>
  <c r="E241" i="6"/>
  <c r="E242" i="6"/>
  <c r="E243" i="6"/>
  <c r="F243" i="6" s="1"/>
  <c r="G243" i="6" s="1"/>
  <c r="E244" i="6"/>
  <c r="F244" i="6" s="1"/>
  <c r="G244" i="6" s="1"/>
  <c r="E245" i="6"/>
  <c r="F245" i="6" s="1"/>
  <c r="G245" i="6" s="1"/>
  <c r="E246" i="6"/>
  <c r="E247" i="6"/>
  <c r="E248" i="6"/>
  <c r="F248" i="6" s="1"/>
  <c r="G248" i="6" s="1"/>
  <c r="E249" i="6"/>
  <c r="E250" i="6"/>
  <c r="E251" i="6"/>
  <c r="F251" i="6" s="1"/>
  <c r="G251" i="6" s="1"/>
  <c r="E252" i="6"/>
  <c r="F252" i="6"/>
  <c r="G252" i="6" s="1"/>
  <c r="E253" i="6"/>
  <c r="E254" i="6"/>
  <c r="F253" i="6" s="1"/>
  <c r="G253" i="6" s="1"/>
  <c r="E255" i="6"/>
  <c r="E256" i="6"/>
  <c r="E257" i="6"/>
  <c r="E258" i="6"/>
  <c r="E259" i="6"/>
  <c r="F259" i="6" s="1"/>
  <c r="G259" i="6" s="1"/>
  <c r="E260" i="6"/>
  <c r="F260" i="6"/>
  <c r="G260" i="6" s="1"/>
  <c r="E261" i="6"/>
  <c r="F261" i="6"/>
  <c r="G261" i="6" s="1"/>
  <c r="E262" i="6"/>
  <c r="E263" i="6"/>
  <c r="F263" i="6" s="1"/>
  <c r="G263" i="6" s="1"/>
  <c r="E264" i="6"/>
  <c r="E265" i="6"/>
  <c r="E266" i="6"/>
  <c r="E267" i="6"/>
  <c r="F267" i="6"/>
  <c r="G267" i="6" s="1"/>
  <c r="E268" i="6"/>
  <c r="F268" i="6" s="1"/>
  <c r="G268" i="6" s="1"/>
  <c r="E269" i="6"/>
  <c r="F269" i="6"/>
  <c r="G269" i="6" s="1"/>
  <c r="E270" i="6"/>
  <c r="E271" i="6"/>
  <c r="F271" i="6" s="1"/>
  <c r="G271" i="6" s="1"/>
  <c r="E272" i="6"/>
  <c r="E273" i="6"/>
  <c r="E274" i="6"/>
  <c r="E275" i="6"/>
  <c r="F275" i="6"/>
  <c r="G275" i="6" s="1"/>
  <c r="E276" i="6"/>
  <c r="E277" i="6"/>
  <c r="F276" i="6" s="1"/>
  <c r="G276" i="6" s="1"/>
  <c r="E278" i="6"/>
  <c r="E279" i="6"/>
  <c r="F279" i="6" s="1"/>
  <c r="G279" i="6" s="1"/>
  <c r="E280" i="6"/>
  <c r="E281" i="6"/>
  <c r="E282" i="6"/>
  <c r="E283" i="6"/>
  <c r="F283" i="6" s="1"/>
  <c r="G283" i="6" s="1"/>
  <c r="E284" i="6"/>
  <c r="F284" i="6" s="1"/>
  <c r="G284" i="6" s="1"/>
  <c r="E285" i="6"/>
  <c r="E286" i="6"/>
  <c r="F285" i="6" s="1"/>
  <c r="G285" i="6" s="1"/>
  <c r="E287" i="6"/>
  <c r="F287" i="6" s="1"/>
  <c r="G287" i="6" s="1"/>
  <c r="E288" i="6"/>
  <c r="F288" i="6" s="1"/>
  <c r="G288" i="6" s="1"/>
  <c r="E289" i="6"/>
  <c r="E290" i="6"/>
  <c r="E291" i="6"/>
  <c r="E292" i="6"/>
  <c r="F291" i="6" s="1"/>
  <c r="G291" i="6" s="1"/>
  <c r="E293" i="6"/>
  <c r="F293" i="6" s="1"/>
  <c r="G293" i="6"/>
  <c r="E294" i="6"/>
  <c r="E295" i="6"/>
  <c r="E296" i="6"/>
  <c r="E297" i="6"/>
  <c r="E298" i="6"/>
  <c r="E299" i="6"/>
  <c r="F299" i="6" s="1"/>
  <c r="G299" i="6" s="1"/>
  <c r="E300" i="6"/>
  <c r="E301" i="6"/>
  <c r="F301" i="6" s="1"/>
  <c r="G301" i="6" s="1"/>
  <c r="E302" i="6"/>
  <c r="E303" i="6"/>
  <c r="E304" i="6"/>
  <c r="F304" i="6" s="1"/>
  <c r="G304" i="6" s="1"/>
  <c r="E305" i="6"/>
  <c r="E306" i="6"/>
  <c r="E307" i="6"/>
  <c r="F307" i="6" s="1"/>
  <c r="G307" i="6" s="1"/>
  <c r="E308" i="6"/>
  <c r="F308" i="6" s="1"/>
  <c r="G308" i="6" s="1"/>
  <c r="E309" i="6"/>
  <c r="F309" i="6" s="1"/>
  <c r="G309" i="6" s="1"/>
  <c r="E310" i="6"/>
  <c r="E311" i="6"/>
  <c r="F311" i="6" s="1"/>
  <c r="G311" i="6" s="1"/>
  <c r="E312" i="6"/>
  <c r="F312" i="6" s="1"/>
  <c r="G312" i="6" s="1"/>
  <c r="E313" i="6"/>
  <c r="E314" i="6"/>
  <c r="E315" i="6"/>
  <c r="F315" i="6" s="1"/>
  <c r="G315" i="6" s="1"/>
  <c r="E316" i="6"/>
  <c r="E317" i="6"/>
  <c r="F316" i="6" s="1"/>
  <c r="G316" i="6" s="1"/>
  <c r="E318" i="6"/>
  <c r="E319" i="6"/>
  <c r="E320" i="6"/>
  <c r="E321" i="6"/>
  <c r="E322" i="6"/>
  <c r="E323" i="6"/>
  <c r="F323" i="6"/>
  <c r="G323" i="6" s="1"/>
  <c r="E324" i="6"/>
  <c r="F324" i="6"/>
  <c r="G324" i="6" s="1"/>
  <c r="E325" i="6"/>
  <c r="G325" i="6"/>
  <c r="E326" i="6"/>
  <c r="F325" i="6" s="1"/>
  <c r="E327" i="6"/>
  <c r="F327" i="6" s="1"/>
  <c r="G327" i="6" s="1"/>
  <c r="E328" i="6"/>
  <c r="F328" i="6" s="1"/>
  <c r="G328" i="6" s="1"/>
  <c r="E329" i="6"/>
  <c r="E330" i="6"/>
  <c r="F329" i="6" s="1"/>
  <c r="G329" i="6" s="1"/>
  <c r="E331" i="6"/>
  <c r="E332" i="6"/>
  <c r="E333" i="6"/>
  <c r="F333" i="6" s="1"/>
  <c r="G333" i="6" s="1"/>
  <c r="E334" i="6"/>
  <c r="E335" i="6"/>
  <c r="E336" i="6"/>
  <c r="E337" i="6"/>
  <c r="F336" i="6" s="1"/>
  <c r="G336" i="6" s="1"/>
  <c r="E338" i="6"/>
  <c r="E339" i="6"/>
  <c r="F339" i="6" s="1"/>
  <c r="G339" i="6" s="1"/>
  <c r="E340" i="6"/>
  <c r="E341" i="6"/>
  <c r="E342" i="6"/>
  <c r="E343" i="6"/>
  <c r="E344" i="6"/>
  <c r="F344" i="6" s="1"/>
  <c r="G344" i="6" s="1"/>
  <c r="E345" i="6"/>
  <c r="F345" i="6" s="1"/>
  <c r="G345" i="6" s="1"/>
  <c r="E346" i="6"/>
  <c r="E347" i="6"/>
  <c r="E348" i="6"/>
  <c r="E349" i="6"/>
  <c r="E350" i="6"/>
  <c r="F350" i="6"/>
  <c r="G350" i="6" s="1"/>
  <c r="E351" i="6"/>
  <c r="E352" i="6"/>
  <c r="F352" i="6" s="1"/>
  <c r="G352" i="6" s="1"/>
  <c r="E353" i="6"/>
  <c r="E354" i="6"/>
  <c r="F353" i="6" s="1"/>
  <c r="G353" i="6" s="1"/>
  <c r="E355" i="6"/>
  <c r="E356" i="6"/>
  <c r="F356" i="6" s="1"/>
  <c r="G356" i="6" s="1"/>
  <c r="E357" i="6"/>
  <c r="E358" i="6"/>
  <c r="E359" i="6"/>
  <c r="F359" i="6" s="1"/>
  <c r="G359" i="6" s="1"/>
  <c r="E360" i="6"/>
  <c r="E361" i="6"/>
  <c r="E362" i="6"/>
  <c r="F362" i="6"/>
  <c r="G362" i="6" s="1"/>
  <c r="E363" i="6"/>
  <c r="E364" i="6"/>
  <c r="E365" i="6"/>
  <c r="F365" i="6" s="1"/>
  <c r="G365" i="6" s="1"/>
  <c r="E366" i="6"/>
  <c r="E367" i="6"/>
  <c r="F367" i="6" s="1"/>
  <c r="G367" i="6" s="1"/>
  <c r="E368" i="6"/>
  <c r="E369" i="6"/>
  <c r="E370" i="6"/>
  <c r="E371" i="6"/>
  <c r="F370" i="6" s="1"/>
  <c r="G370" i="6" s="1"/>
  <c r="E372" i="6"/>
  <c r="F372" i="6" s="1"/>
  <c r="G372" i="6" s="1"/>
  <c r="E373" i="6"/>
  <c r="E374" i="6"/>
  <c r="F374" i="6" s="1"/>
  <c r="G374" i="6" s="1"/>
  <c r="E375" i="6"/>
  <c r="F375" i="6"/>
  <c r="G375" i="6" s="1"/>
  <c r="E376" i="6"/>
  <c r="E377" i="6"/>
  <c r="E378" i="6"/>
  <c r="F378" i="6" s="1"/>
  <c r="G378" i="6" s="1"/>
  <c r="E379" i="6"/>
  <c r="E380" i="6"/>
  <c r="F380" i="6" s="1"/>
  <c r="G380" i="6" s="1"/>
  <c r="E381" i="6"/>
  <c r="E382" i="6"/>
  <c r="F382" i="6" s="1"/>
  <c r="G382" i="6" s="1"/>
  <c r="E383" i="6"/>
  <c r="E384" i="6"/>
  <c r="F383" i="6" s="1"/>
  <c r="G383" i="6" s="1"/>
  <c r="E385" i="6"/>
  <c r="E386" i="6"/>
  <c r="F386" i="6" s="1"/>
  <c r="G386" i="6" s="1"/>
  <c r="E387" i="6"/>
  <c r="E388" i="6"/>
  <c r="F388" i="6" s="1"/>
  <c r="G388" i="6" s="1"/>
  <c r="E389" i="6"/>
  <c r="E390" i="6"/>
  <c r="E391" i="6"/>
  <c r="F391" i="6" s="1"/>
  <c r="G391" i="6" s="1"/>
  <c r="E392" i="6"/>
  <c r="E393" i="6"/>
  <c r="E394" i="6"/>
  <c r="F394" i="6"/>
  <c r="G394" i="6" s="1"/>
  <c r="E395" i="6"/>
  <c r="E396" i="6"/>
  <c r="E397" i="6"/>
  <c r="F397" i="6" s="1"/>
  <c r="G397" i="6" s="1"/>
  <c r="E398" i="6"/>
  <c r="F398" i="6" s="1"/>
  <c r="G398" i="6" s="1"/>
  <c r="E399" i="6"/>
  <c r="F399" i="6" s="1"/>
  <c r="G399" i="6" s="1"/>
  <c r="E400" i="6"/>
  <c r="E401" i="6"/>
  <c r="E402" i="6"/>
  <c r="E403" i="6"/>
  <c r="F402" i="6" s="1"/>
  <c r="G402" i="6" s="1"/>
  <c r="E404" i="6"/>
  <c r="F404" i="6" s="1"/>
  <c r="G404" i="6" s="1"/>
  <c r="E405" i="6"/>
  <c r="F405" i="6" s="1"/>
  <c r="G405" i="6" s="1"/>
  <c r="E406" i="6"/>
  <c r="F406" i="6" s="1"/>
  <c r="G406" i="6" s="1"/>
  <c r="E407" i="6"/>
  <c r="F407" i="6"/>
  <c r="G407" i="6" s="1"/>
  <c r="E408" i="6"/>
  <c r="E409" i="6"/>
  <c r="E410" i="6"/>
  <c r="F410" i="6" s="1"/>
  <c r="G410" i="6" s="1"/>
  <c r="E411" i="6"/>
  <c r="E412" i="6"/>
  <c r="F412" i="6" s="1"/>
  <c r="G412" i="6" s="1"/>
  <c r="E413" i="6"/>
  <c r="E414" i="6"/>
  <c r="F414" i="6" s="1"/>
  <c r="G414" i="6" s="1"/>
  <c r="E415" i="6"/>
  <c r="E416" i="6"/>
  <c r="F415" i="6" s="1"/>
  <c r="G415" i="6" s="1"/>
  <c r="E417" i="6"/>
  <c r="E418" i="6"/>
  <c r="F418" i="6" s="1"/>
  <c r="G418" i="6" s="1"/>
  <c r="E419" i="6"/>
  <c r="E420" i="6"/>
  <c r="F420" i="6" s="1"/>
  <c r="G420" i="6" s="1"/>
  <c r="E421" i="6"/>
  <c r="E422" i="6"/>
  <c r="E423" i="6"/>
  <c r="F423" i="6"/>
  <c r="G423" i="6" s="1"/>
  <c r="E424" i="6"/>
  <c r="E425" i="6"/>
  <c r="E426" i="6"/>
  <c r="F426" i="6"/>
  <c r="G426" i="6" s="1"/>
  <c r="E427" i="6"/>
  <c r="E428" i="6"/>
  <c r="E429" i="6"/>
  <c r="E430" i="6"/>
  <c r="F430" i="6" s="1"/>
  <c r="G430" i="6" s="1"/>
  <c r="E431" i="6"/>
  <c r="F431" i="6" s="1"/>
  <c r="G431" i="6" s="1"/>
  <c r="E432" i="6"/>
  <c r="E433" i="6"/>
  <c r="E434" i="6"/>
  <c r="E435" i="6"/>
  <c r="F434" i="6" s="1"/>
  <c r="G434" i="6" s="1"/>
  <c r="E436" i="6"/>
  <c r="F436" i="6" s="1"/>
  <c r="G436" i="6" s="1"/>
  <c r="E437" i="6"/>
  <c r="E438" i="6"/>
  <c r="E439" i="6"/>
  <c r="E440" i="6"/>
  <c r="F440" i="6" s="1"/>
  <c r="G440" i="6" s="1"/>
  <c r="E441" i="6"/>
  <c r="E442" i="6"/>
  <c r="F442" i="6"/>
  <c r="G442" i="6" s="1"/>
  <c r="E443" i="6"/>
  <c r="E444" i="6"/>
  <c r="E445" i="6"/>
  <c r="E446" i="6"/>
  <c r="E447" i="6"/>
  <c r="E448" i="6"/>
  <c r="E449" i="6"/>
  <c r="E450" i="6"/>
  <c r="F450" i="6" s="1"/>
  <c r="G450" i="6" s="1"/>
  <c r="E451" i="6"/>
  <c r="E452" i="6"/>
  <c r="F452" i="6" s="1"/>
  <c r="G452" i="6" s="1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F465" i="6" s="1"/>
  <c r="G465" i="6" s="1"/>
  <c r="E466" i="6"/>
  <c r="F466" i="6"/>
  <c r="G466" i="6" s="1"/>
  <c r="E467" i="6"/>
  <c r="E468" i="6"/>
  <c r="F467" i="6" s="1"/>
  <c r="G467" i="6" s="1"/>
  <c r="E469" i="6"/>
  <c r="E470" i="6"/>
  <c r="E471" i="6"/>
  <c r="F471" i="6"/>
  <c r="G471" i="6" s="1"/>
  <c r="E472" i="6"/>
  <c r="E473" i="6"/>
  <c r="E474" i="6"/>
  <c r="F474" i="6" s="1"/>
  <c r="G474" i="6" s="1"/>
  <c r="E475" i="6"/>
  <c r="F475" i="6"/>
  <c r="G475" i="6" s="1"/>
  <c r="E476" i="6"/>
  <c r="E477" i="6"/>
  <c r="F477" i="6" s="1"/>
  <c r="G477" i="6" s="1"/>
  <c r="E478" i="6"/>
  <c r="E479" i="6"/>
  <c r="F478" i="6" s="1"/>
  <c r="G478" i="6" s="1"/>
  <c r="F479" i="6"/>
  <c r="G479" i="6" s="1"/>
  <c r="E480" i="6"/>
  <c r="E481" i="6"/>
  <c r="F481" i="6" s="1"/>
  <c r="G481" i="6" s="1"/>
  <c r="E482" i="6"/>
  <c r="F482" i="6"/>
  <c r="G482" i="6" s="1"/>
  <c r="E483" i="6"/>
  <c r="E484" i="6"/>
  <c r="F483" i="6" s="1"/>
  <c r="G483" i="6" s="1"/>
  <c r="E485" i="6"/>
  <c r="F485" i="6" s="1"/>
  <c r="G485" i="6" s="1"/>
  <c r="E486" i="6"/>
  <c r="E487" i="6"/>
  <c r="E488" i="6"/>
  <c r="E489" i="6"/>
  <c r="E490" i="6"/>
  <c r="E491" i="6"/>
  <c r="F491" i="6" s="1"/>
  <c r="G491" i="6" s="1"/>
  <c r="E492" i="6"/>
  <c r="F492" i="6" s="1"/>
  <c r="G492" i="6" s="1"/>
  <c r="E493" i="6"/>
  <c r="F493" i="6" s="1"/>
  <c r="G493" i="6" s="1"/>
  <c r="E494" i="6"/>
  <c r="F494" i="6"/>
  <c r="G494" i="6" s="1"/>
  <c r="E495" i="6"/>
  <c r="E496" i="6"/>
  <c r="F495" i="6" s="1"/>
  <c r="G495" i="6" s="1"/>
  <c r="E497" i="6"/>
  <c r="E498" i="6"/>
  <c r="F498" i="6" s="1"/>
  <c r="G498" i="6" s="1"/>
  <c r="E499" i="6"/>
  <c r="F499" i="6" s="1"/>
  <c r="G499" i="6" s="1"/>
  <c r="E500" i="6"/>
  <c r="E501" i="6"/>
  <c r="E502" i="6"/>
  <c r="E503" i="6"/>
  <c r="E504" i="6"/>
  <c r="E505" i="6"/>
  <c r="F505" i="6" s="1"/>
  <c r="G505" i="6" s="1"/>
  <c r="E506" i="6"/>
  <c r="F506" i="6" s="1"/>
  <c r="G506" i="6" s="1"/>
  <c r="E507" i="6"/>
  <c r="E508" i="6"/>
  <c r="F508" i="6" s="1"/>
  <c r="G508" i="6" s="1"/>
  <c r="E509" i="6"/>
  <c r="E510" i="6"/>
  <c r="E511" i="6"/>
  <c r="E512" i="6"/>
  <c r="F512" i="6" s="1"/>
  <c r="G512" i="6" s="1"/>
  <c r="E513" i="6"/>
  <c r="E514" i="6"/>
  <c r="F514" i="6" s="1"/>
  <c r="G514" i="6" s="1"/>
  <c r="E515" i="6"/>
  <c r="E516" i="6"/>
  <c r="E517" i="6"/>
  <c r="F516" i="6" s="1"/>
  <c r="G516" i="6" s="1"/>
  <c r="E518" i="6"/>
  <c r="E519" i="6"/>
  <c r="F519" i="6" s="1"/>
  <c r="G519" i="6" s="1"/>
  <c r="E520" i="6"/>
  <c r="F520" i="6" s="1"/>
  <c r="G520" i="6" s="1"/>
  <c r="E521" i="6"/>
  <c r="E522" i="6"/>
  <c r="E523" i="6"/>
  <c r="E524" i="6"/>
  <c r="E525" i="6"/>
  <c r="F524" i="6" s="1"/>
  <c r="G524" i="6" s="1"/>
  <c r="E526" i="6"/>
  <c r="E527" i="6"/>
  <c r="F527" i="6" s="1"/>
  <c r="G527" i="6" s="1"/>
  <c r="E528" i="6"/>
  <c r="E529" i="6"/>
  <c r="F529" i="6" s="1"/>
  <c r="G529" i="6" s="1"/>
  <c r="E530" i="6"/>
  <c r="E531" i="6"/>
  <c r="F531" i="6" s="1"/>
  <c r="G531" i="6" s="1"/>
  <c r="E532" i="6"/>
  <c r="F532" i="6"/>
  <c r="G532" i="6" s="1"/>
  <c r="E533" i="6"/>
  <c r="E534" i="6"/>
  <c r="E535" i="6"/>
  <c r="F535" i="6"/>
  <c r="G535" i="6" s="1"/>
  <c r="E536" i="6"/>
  <c r="E537" i="6"/>
  <c r="F537" i="6" s="1"/>
  <c r="G537" i="6" s="1"/>
  <c r="E538" i="6"/>
  <c r="E539" i="6"/>
  <c r="F539" i="6" s="1"/>
  <c r="G539" i="6" s="1"/>
  <c r="E540" i="6"/>
  <c r="E541" i="6"/>
  <c r="F540" i="6" s="1"/>
  <c r="G540" i="6" s="1"/>
  <c r="E542" i="6"/>
  <c r="E543" i="6"/>
  <c r="F543" i="6" s="1"/>
  <c r="G543" i="6" s="1"/>
  <c r="E544" i="6"/>
  <c r="E545" i="6"/>
  <c r="F545" i="6" s="1"/>
  <c r="G545" i="6" s="1"/>
  <c r="E546" i="6"/>
  <c r="E547" i="6"/>
  <c r="E548" i="6"/>
  <c r="E549" i="6"/>
  <c r="E550" i="6"/>
  <c r="E551" i="6"/>
  <c r="F551" i="6"/>
  <c r="G551" i="6" s="1"/>
  <c r="E552" i="6"/>
  <c r="E553" i="6"/>
  <c r="F553" i="6" s="1"/>
  <c r="G553" i="6" s="1"/>
  <c r="E554" i="6"/>
  <c r="E555" i="6"/>
  <c r="E556" i="6"/>
  <c r="F556" i="6" s="1"/>
  <c r="G556" i="6" s="1"/>
  <c r="E557" i="6"/>
  <c r="E558" i="6"/>
  <c r="E559" i="6"/>
  <c r="F559" i="6"/>
  <c r="G559" i="6" s="1"/>
  <c r="E560" i="6"/>
  <c r="F560" i="6" s="1"/>
  <c r="G560" i="6" s="1"/>
  <c r="E561" i="6"/>
  <c r="F561" i="6" s="1"/>
  <c r="G561" i="6" s="1"/>
  <c r="E562" i="6"/>
  <c r="E563" i="6"/>
  <c r="E564" i="6"/>
  <c r="F564" i="6" s="1"/>
  <c r="G564" i="6" s="1"/>
  <c r="E565" i="6"/>
  <c r="E566" i="6"/>
  <c r="E567" i="6"/>
  <c r="F567" i="6" s="1"/>
  <c r="G567" i="6" s="1"/>
  <c r="E568" i="6"/>
  <c r="F568" i="6" s="1"/>
  <c r="G568" i="6" s="1"/>
  <c r="E569" i="6"/>
  <c r="F569" i="6" s="1"/>
  <c r="G569" i="6" s="1"/>
  <c r="E570" i="6"/>
  <c r="E571" i="6"/>
  <c r="E572" i="6"/>
  <c r="F572" i="6" s="1"/>
  <c r="G572" i="6" s="1"/>
  <c r="E573" i="6"/>
  <c r="E574" i="6"/>
  <c r="E575" i="6"/>
  <c r="F575" i="6"/>
  <c r="G575" i="6" s="1"/>
  <c r="E576" i="6"/>
  <c r="E577" i="6"/>
  <c r="E578" i="6"/>
  <c r="E579" i="6"/>
  <c r="E580" i="6"/>
  <c r="F580" i="6" s="1"/>
  <c r="G580" i="6" s="1"/>
  <c r="E581" i="6"/>
  <c r="E582" i="6"/>
  <c r="E583" i="6"/>
  <c r="E584" i="6"/>
  <c r="E585" i="6"/>
  <c r="F585" i="6" s="1"/>
  <c r="G585" i="6" s="1"/>
  <c r="E586" i="6"/>
  <c r="E587" i="6"/>
  <c r="E588" i="6"/>
  <c r="F588" i="6"/>
  <c r="G588" i="6" s="1"/>
  <c r="E589" i="6"/>
  <c r="E590" i="6"/>
  <c r="E591" i="6"/>
  <c r="F591" i="6"/>
  <c r="G591" i="6" s="1"/>
  <c r="E592" i="6"/>
  <c r="E593" i="6"/>
  <c r="F593" i="6" s="1"/>
  <c r="G593" i="6" s="1"/>
  <c r="E594" i="6"/>
  <c r="F594" i="6" s="1"/>
  <c r="G594" i="6"/>
  <c r="E595" i="6"/>
  <c r="E596" i="6"/>
  <c r="E597" i="6"/>
  <c r="E598" i="6"/>
  <c r="E599" i="6"/>
  <c r="F599" i="6" s="1"/>
  <c r="G599" i="6" s="1"/>
  <c r="E600" i="6"/>
  <c r="F600" i="6" s="1"/>
  <c r="G600" i="6" s="1"/>
  <c r="E601" i="6"/>
  <c r="E602" i="6"/>
  <c r="E603" i="6"/>
  <c r="E604" i="6"/>
  <c r="F604" i="6" s="1"/>
  <c r="G604" i="6" s="1"/>
  <c r="E605" i="6"/>
  <c r="F605" i="6"/>
  <c r="G605" i="6" s="1"/>
  <c r="E606" i="6"/>
  <c r="E607" i="6"/>
  <c r="E608" i="6"/>
  <c r="F608" i="6" s="1"/>
  <c r="G608" i="6" s="1"/>
  <c r="E609" i="6"/>
  <c r="E610" i="6"/>
  <c r="E611" i="6"/>
  <c r="F611" i="6" s="1"/>
  <c r="G611" i="6" s="1"/>
  <c r="E612" i="6"/>
  <c r="E613" i="6"/>
  <c r="E614" i="6"/>
  <c r="E615" i="6"/>
  <c r="E616" i="6"/>
  <c r="E617" i="6"/>
  <c r="F616" i="6" s="1"/>
  <c r="G616" i="6" s="1"/>
  <c r="E618" i="6"/>
  <c r="E619" i="6"/>
  <c r="E620" i="6"/>
  <c r="F620" i="6" s="1"/>
  <c r="G620" i="6" s="1"/>
  <c r="E621" i="6"/>
  <c r="E622" i="6"/>
  <c r="F621" i="6" s="1"/>
  <c r="G621" i="6" s="1"/>
  <c r="E623" i="6"/>
  <c r="E624" i="6"/>
  <c r="E625" i="6"/>
  <c r="F625" i="6" s="1"/>
  <c r="G625" i="6" s="1"/>
  <c r="E626" i="6"/>
  <c r="F626" i="6"/>
  <c r="G626" i="6" s="1"/>
  <c r="E627" i="6"/>
  <c r="E628" i="6"/>
  <c r="E629" i="6"/>
  <c r="E630" i="6"/>
  <c r="E631" i="6"/>
  <c r="F631" i="6" s="1"/>
  <c r="G631" i="6" s="1"/>
  <c r="E632" i="6"/>
  <c r="E633" i="6"/>
  <c r="F633" i="6" s="1"/>
  <c r="G633" i="6" s="1"/>
  <c r="E634" i="6"/>
  <c r="E635" i="6"/>
  <c r="E636" i="6"/>
  <c r="E637" i="6"/>
  <c r="E638" i="6"/>
  <c r="E639" i="6"/>
  <c r="E640" i="6"/>
  <c r="E641" i="6"/>
  <c r="F641" i="6" s="1"/>
  <c r="G641" i="6" s="1"/>
  <c r="E642" i="6"/>
  <c r="F642" i="6"/>
  <c r="G642" i="6" s="1"/>
  <c r="E643" i="6"/>
  <c r="F643" i="6" s="1"/>
  <c r="G643" i="6" s="1"/>
  <c r="E644" i="6"/>
  <c r="E645" i="6"/>
  <c r="F645" i="6" s="1"/>
  <c r="G645" i="6" s="1"/>
  <c r="E646" i="6"/>
  <c r="E647" i="6"/>
  <c r="F647" i="6" s="1"/>
  <c r="G647" i="6" s="1"/>
  <c r="E648" i="6"/>
  <c r="E649" i="6"/>
  <c r="E650" i="6"/>
  <c r="F650" i="6" s="1"/>
  <c r="G650" i="6" s="1"/>
  <c r="E651" i="6"/>
  <c r="E652" i="6"/>
  <c r="E653" i="6"/>
  <c r="E654" i="6"/>
  <c r="F653" i="6" s="1"/>
  <c r="G653" i="6" s="1"/>
  <c r="E655" i="6"/>
  <c r="E656" i="6"/>
  <c r="E657" i="6"/>
  <c r="F657" i="6" s="1"/>
  <c r="G657" i="6" s="1"/>
  <c r="E658" i="6"/>
  <c r="E659" i="6"/>
  <c r="E660" i="6"/>
  <c r="E661" i="6"/>
  <c r="F661" i="6"/>
  <c r="G661" i="6" s="1"/>
  <c r="E662" i="6"/>
  <c r="E663" i="6"/>
  <c r="F663" i="6" s="1"/>
  <c r="G663" i="6" s="1"/>
  <c r="E664" i="6"/>
  <c r="E665" i="6"/>
  <c r="E666" i="6"/>
  <c r="E667" i="6"/>
  <c r="F667" i="6" s="1"/>
  <c r="G667" i="6" s="1"/>
  <c r="E668" i="6"/>
  <c r="E669" i="6"/>
  <c r="F669" i="6" s="1"/>
  <c r="G669" i="6" s="1"/>
  <c r="E670" i="6"/>
  <c r="E671" i="6"/>
  <c r="E672" i="6"/>
  <c r="E673" i="6"/>
  <c r="E674" i="6"/>
  <c r="E675" i="6"/>
  <c r="F675" i="6" s="1"/>
  <c r="G675" i="6" s="1"/>
  <c r="E676" i="6"/>
  <c r="E677" i="6"/>
  <c r="E678" i="6"/>
  <c r="F677" i="6" s="1"/>
  <c r="G677" i="6" s="1"/>
  <c r="E679" i="6"/>
  <c r="E680" i="6"/>
  <c r="E681" i="6"/>
  <c r="F681" i="6" s="1"/>
  <c r="G681" i="6" s="1"/>
  <c r="E682" i="6"/>
  <c r="E683" i="6"/>
  <c r="E684" i="6"/>
  <c r="F684" i="6" s="1"/>
  <c r="G684" i="6" s="1"/>
  <c r="E685" i="6"/>
  <c r="F685" i="6"/>
  <c r="G685" i="6" s="1"/>
  <c r="E686" i="6"/>
  <c r="E687" i="6"/>
  <c r="E688" i="6"/>
  <c r="E689" i="6"/>
  <c r="E690" i="6"/>
  <c r="F690" i="6"/>
  <c r="G690" i="6" s="1"/>
  <c r="E691" i="6"/>
  <c r="E692" i="6"/>
  <c r="F692" i="6" s="1"/>
  <c r="G692" i="6" s="1"/>
  <c r="E693" i="6"/>
  <c r="F693" i="6" s="1"/>
  <c r="G693" i="6" s="1"/>
  <c r="E694" i="6"/>
  <c r="E695" i="6"/>
  <c r="E696" i="6"/>
  <c r="F696" i="6" s="1"/>
  <c r="G696" i="6" s="1"/>
  <c r="E697" i="6"/>
  <c r="F697" i="6"/>
  <c r="G697" i="6" s="1"/>
  <c r="E698" i="6"/>
  <c r="E699" i="6"/>
  <c r="F699" i="6" s="1"/>
  <c r="G699" i="6" s="1"/>
  <c r="E700" i="6"/>
  <c r="E701" i="6"/>
  <c r="F701" i="6"/>
  <c r="G701" i="6"/>
  <c r="E702" i="6"/>
  <c r="E703" i="6"/>
  <c r="E704" i="6"/>
  <c r="F704" i="6" s="1"/>
  <c r="G704" i="6" s="1"/>
  <c r="E705" i="6"/>
  <c r="E706" i="6"/>
  <c r="F705" i="6" s="1"/>
  <c r="G705" i="6" s="1"/>
  <c r="F706" i="6"/>
  <c r="G706" i="6"/>
  <c r="E707" i="6"/>
  <c r="E708" i="6"/>
  <c r="F708" i="6" s="1"/>
  <c r="G708" i="6" s="1"/>
  <c r="E709" i="6"/>
  <c r="F709" i="6"/>
  <c r="G709" i="6" s="1"/>
  <c r="E710" i="6"/>
  <c r="E711" i="6"/>
  <c r="E712" i="6"/>
  <c r="E713" i="6"/>
  <c r="E714" i="6"/>
  <c r="F714" i="6" s="1"/>
  <c r="G714" i="6" s="1"/>
  <c r="E715" i="6"/>
  <c r="E716" i="6"/>
  <c r="E717" i="6"/>
  <c r="F717" i="6" s="1"/>
  <c r="G717" i="6" s="1"/>
  <c r="E718" i="6"/>
  <c r="E719" i="6"/>
  <c r="E720" i="6"/>
  <c r="E721" i="6"/>
  <c r="E722" i="6"/>
  <c r="E723" i="6"/>
  <c r="E724" i="6"/>
  <c r="F724" i="6" s="1"/>
  <c r="G724" i="6" s="1"/>
  <c r="E725" i="6"/>
  <c r="E726" i="6"/>
  <c r="F725" i="6" s="1"/>
  <c r="G725" i="6" s="1"/>
  <c r="E727" i="6"/>
  <c r="E728" i="6"/>
  <c r="E729" i="6"/>
  <c r="E730" i="6"/>
  <c r="F730" i="6"/>
  <c r="G730" i="6" s="1"/>
  <c r="E731" i="6"/>
  <c r="E732" i="6"/>
  <c r="E733" i="6"/>
  <c r="F733" i="6" s="1"/>
  <c r="G733" i="6" s="1"/>
  <c r="E734" i="6"/>
  <c r="E735" i="6"/>
  <c r="E736" i="6"/>
  <c r="E737" i="6"/>
  <c r="E738" i="6"/>
  <c r="E739" i="6"/>
  <c r="E740" i="6"/>
  <c r="E741" i="6"/>
  <c r="E742" i="6"/>
  <c r="F741" i="6" s="1"/>
  <c r="G741" i="6" s="1"/>
  <c r="E743" i="6"/>
  <c r="E744" i="6"/>
  <c r="F744" i="6" s="1"/>
  <c r="G744" i="6" s="1"/>
  <c r="E745" i="6"/>
  <c r="E746" i="6"/>
  <c r="E747" i="6"/>
  <c r="F747" i="6" s="1"/>
  <c r="G747" i="6" s="1"/>
  <c r="E748" i="6"/>
  <c r="E749" i="6"/>
  <c r="E750" i="6"/>
  <c r="F750" i="6" s="1"/>
  <c r="G750" i="6" s="1"/>
  <c r="E751" i="6"/>
  <c r="E752" i="6"/>
  <c r="F751" i="6" s="1"/>
  <c r="G751" i="6" s="1"/>
  <c r="E753" i="6"/>
  <c r="E754" i="6"/>
  <c r="F754" i="6" s="1"/>
  <c r="G754" i="6" s="1"/>
  <c r="E755" i="6"/>
  <c r="F755" i="6" s="1"/>
  <c r="G755" i="6" s="1"/>
  <c r="E756" i="6"/>
  <c r="E757" i="6"/>
  <c r="F757" i="6" s="1"/>
  <c r="G757" i="6" s="1"/>
  <c r="E758" i="6"/>
  <c r="F758" i="6" s="1"/>
  <c r="G758" i="6"/>
  <c r="E759" i="6"/>
  <c r="F759" i="6"/>
  <c r="G759" i="6" s="1"/>
  <c r="E760" i="6"/>
  <c r="E761" i="6"/>
  <c r="E762" i="6"/>
  <c r="F762" i="6" s="1"/>
  <c r="G762" i="6" s="1"/>
  <c r="E763" i="6"/>
  <c r="E764" i="6"/>
  <c r="F764" i="6" s="1"/>
  <c r="G764" i="6" s="1"/>
  <c r="E765" i="6"/>
  <c r="F765" i="6"/>
  <c r="G765" i="6" s="1"/>
  <c r="E766" i="6"/>
  <c r="E767" i="6"/>
  <c r="F767" i="6"/>
  <c r="G767" i="6" s="1"/>
  <c r="E768" i="6"/>
  <c r="E769" i="6"/>
  <c r="F769" i="6" s="1"/>
  <c r="G769" i="6" s="1"/>
  <c r="E770" i="6"/>
  <c r="F770" i="6"/>
  <c r="G770" i="6" s="1"/>
  <c r="E771" i="6"/>
  <c r="E772" i="6"/>
  <c r="E773" i="6"/>
  <c r="F773" i="6"/>
  <c r="G773" i="6" s="1"/>
  <c r="E774" i="6"/>
  <c r="F774" i="6" s="1"/>
  <c r="G774" i="6"/>
  <c r="E775" i="6"/>
  <c r="F775" i="6"/>
  <c r="G775" i="6" s="1"/>
  <c r="E776" i="6"/>
  <c r="E777" i="6"/>
  <c r="E778" i="6"/>
  <c r="F778" i="6"/>
  <c r="G778" i="6" s="1"/>
  <c r="E779" i="6"/>
  <c r="F779" i="6" s="1"/>
  <c r="G779" i="6"/>
  <c r="E780" i="6"/>
  <c r="E781" i="6"/>
  <c r="F781" i="6" s="1"/>
  <c r="G781" i="6" s="1"/>
  <c r="E782" i="6"/>
  <c r="E783" i="6"/>
  <c r="E784" i="6"/>
  <c r="F783" i="6" s="1"/>
  <c r="G783" i="6" s="1"/>
  <c r="E785" i="6"/>
  <c r="E786" i="6"/>
  <c r="F786" i="6" s="1"/>
  <c r="G786" i="6" s="1"/>
  <c r="E787" i="6"/>
  <c r="E788" i="6"/>
  <c r="E789" i="6"/>
  <c r="F789" i="6"/>
  <c r="G789" i="6" s="1"/>
  <c r="E790" i="6"/>
  <c r="F790" i="6" s="1"/>
  <c r="G790" i="6"/>
  <c r="E791" i="6"/>
  <c r="E792" i="6"/>
  <c r="E793" i="6"/>
  <c r="F793" i="6" s="1"/>
  <c r="G793" i="6" s="1"/>
  <c r="E794" i="6"/>
  <c r="F794" i="6"/>
  <c r="G794" i="6" s="1"/>
  <c r="E795" i="6"/>
  <c r="E796" i="6"/>
  <c r="F796" i="6" s="1"/>
  <c r="G796" i="6" s="1"/>
  <c r="E797" i="6"/>
  <c r="E798" i="6"/>
  <c r="E799" i="6"/>
  <c r="F799" i="6" s="1"/>
  <c r="G799" i="6" s="1"/>
  <c r="E800" i="6"/>
  <c r="E801" i="6"/>
  <c r="F801" i="6" s="1"/>
  <c r="G801" i="6" s="1"/>
  <c r="E802" i="6"/>
  <c r="E803" i="6"/>
  <c r="F802" i="6" s="1"/>
  <c r="G802" i="6" s="1"/>
  <c r="E804" i="6"/>
  <c r="F804" i="6" s="1"/>
  <c r="G804" i="6" s="1"/>
  <c r="E805" i="6"/>
  <c r="F805" i="6"/>
  <c r="G805" i="6" s="1"/>
  <c r="E806" i="6"/>
  <c r="F806" i="6" s="1"/>
  <c r="G806" i="6"/>
  <c r="E807" i="6"/>
  <c r="E808" i="6"/>
  <c r="F807" i="6" s="1"/>
  <c r="G807" i="6" s="1"/>
  <c r="E809" i="6"/>
  <c r="E810" i="6"/>
  <c r="F810" i="6" s="1"/>
  <c r="G810" i="6" s="1"/>
  <c r="E811" i="6"/>
  <c r="F811" i="6" s="1"/>
  <c r="G811" i="6"/>
  <c r="E812" i="6"/>
  <c r="E813" i="6"/>
  <c r="E814" i="6"/>
  <c r="F814" i="6" s="1"/>
  <c r="G814" i="6"/>
  <c r="E815" i="6"/>
  <c r="E816" i="6"/>
  <c r="E817" i="6"/>
  <c r="E818" i="6"/>
  <c r="E819" i="6"/>
  <c r="F818" i="6" s="1"/>
  <c r="G818" i="6" s="1"/>
  <c r="E820" i="6"/>
  <c r="E821" i="6"/>
  <c r="F821" i="6"/>
  <c r="G821" i="6" s="1"/>
  <c r="E822" i="6"/>
  <c r="F822" i="6" s="1"/>
  <c r="G822" i="6" s="1"/>
  <c r="E823" i="6"/>
  <c r="E824" i="6"/>
  <c r="F823" i="6" s="1"/>
  <c r="G823" i="6" s="1"/>
  <c r="E825" i="6"/>
  <c r="F825" i="6" s="1"/>
  <c r="G825" i="6" s="1"/>
  <c r="E826" i="6"/>
  <c r="E827" i="6"/>
  <c r="F827" i="6" s="1"/>
  <c r="G827" i="6" s="1"/>
  <c r="E828" i="6"/>
  <c r="E829" i="6"/>
  <c r="F829" i="6" s="1"/>
  <c r="G829" i="6" s="1"/>
  <c r="E830" i="6"/>
  <c r="E831" i="6"/>
  <c r="E832" i="6"/>
  <c r="F831" i="6" s="1"/>
  <c r="G831" i="6" s="1"/>
  <c r="E833" i="6"/>
  <c r="E834" i="6"/>
  <c r="E835" i="6"/>
  <c r="E836" i="6"/>
  <c r="E837" i="6"/>
  <c r="F837" i="6" s="1"/>
  <c r="G837" i="6" s="1"/>
  <c r="E838" i="6"/>
  <c r="F838" i="6" s="1"/>
  <c r="G838" i="6" s="1"/>
  <c r="E839" i="6"/>
  <c r="F839" i="6"/>
  <c r="G839" i="6" s="1"/>
  <c r="E840" i="6"/>
  <c r="E841" i="6"/>
  <c r="E842" i="6"/>
  <c r="E843" i="6"/>
  <c r="E844" i="6"/>
  <c r="F844" i="6" s="1"/>
  <c r="G844" i="6" s="1"/>
  <c r="E845" i="6"/>
  <c r="E846" i="6"/>
  <c r="F846" i="6" s="1"/>
  <c r="G846" i="6" s="1"/>
  <c r="E847" i="6"/>
  <c r="F847" i="6"/>
  <c r="G847" i="6" s="1"/>
  <c r="E848" i="6"/>
  <c r="E849" i="6"/>
  <c r="F849" i="6" s="1"/>
  <c r="G849" i="6" s="1"/>
  <c r="E850" i="6"/>
  <c r="E851" i="6"/>
  <c r="E852" i="6"/>
  <c r="F852" i="6" s="1"/>
  <c r="G852" i="6" s="1"/>
  <c r="E853" i="6"/>
  <c r="E854" i="6"/>
  <c r="F854" i="6" s="1"/>
  <c r="G854" i="6" s="1"/>
  <c r="E855" i="6"/>
  <c r="F855" i="6" s="1"/>
  <c r="G855" i="6" s="1"/>
  <c r="E856" i="6"/>
  <c r="F856" i="6" s="1"/>
  <c r="G856" i="6" s="1"/>
  <c r="E857" i="6"/>
  <c r="E858" i="6"/>
  <c r="E859" i="6"/>
  <c r="E860" i="6"/>
  <c r="F860" i="6"/>
  <c r="G860" i="6" s="1"/>
  <c r="E861" i="6"/>
  <c r="F861" i="6" s="1"/>
  <c r="G861" i="6" s="1"/>
  <c r="E862" i="6"/>
  <c r="F862" i="6" s="1"/>
  <c r="G862" i="6" s="1"/>
  <c r="E863" i="6"/>
  <c r="E864" i="6"/>
  <c r="E865" i="6"/>
  <c r="F865" i="6"/>
  <c r="G865" i="6" s="1"/>
  <c r="E866" i="6"/>
  <c r="F866" i="6"/>
  <c r="G866" i="6" s="1"/>
  <c r="E867" i="6"/>
  <c r="F867" i="6" s="1"/>
  <c r="G867" i="6" s="1"/>
  <c r="E868" i="6"/>
  <c r="F868" i="6"/>
  <c r="G868" i="6" s="1"/>
  <c r="E869" i="6"/>
  <c r="E870" i="6"/>
  <c r="F869" i="6" s="1"/>
  <c r="G869" i="6" s="1"/>
  <c r="E871" i="6"/>
  <c r="E872" i="6"/>
  <c r="F872" i="6" s="1"/>
  <c r="G872" i="6" s="1"/>
  <c r="E873" i="6"/>
  <c r="F873" i="6"/>
  <c r="G873" i="6" s="1"/>
  <c r="E874" i="6"/>
  <c r="E875" i="6"/>
  <c r="E876" i="6"/>
  <c r="F876" i="6" s="1"/>
  <c r="G876" i="6" s="1"/>
  <c r="E877" i="6"/>
  <c r="E878" i="6"/>
  <c r="F878" i="6" s="1"/>
  <c r="G878" i="6" s="1"/>
  <c r="E879" i="6"/>
  <c r="E880" i="6"/>
  <c r="F880" i="6" s="1"/>
  <c r="G880" i="6" s="1"/>
  <c r="E881" i="6"/>
  <c r="E882" i="6"/>
  <c r="F882" i="6" s="1"/>
  <c r="G882" i="6" s="1"/>
  <c r="E883" i="6"/>
  <c r="F883" i="6" s="1"/>
  <c r="G883" i="6" s="1"/>
  <c r="E884" i="6"/>
  <c r="E885" i="6"/>
  <c r="E886" i="6"/>
  <c r="F886" i="6" s="1"/>
  <c r="G886" i="6" s="1"/>
  <c r="E887" i="6"/>
  <c r="E888" i="6"/>
  <c r="E889" i="6"/>
  <c r="E890" i="6"/>
  <c r="F889" i="6" s="1"/>
  <c r="G889" i="6" s="1"/>
  <c r="E891" i="6"/>
  <c r="E892" i="6"/>
  <c r="F892" i="6" s="1"/>
  <c r="G892" i="6" s="1"/>
  <c r="E893" i="6"/>
  <c r="E894" i="6"/>
  <c r="E895" i="6"/>
  <c r="E896" i="6"/>
  <c r="E897" i="6"/>
  <c r="E898" i="6"/>
  <c r="F898" i="6" s="1"/>
  <c r="G898" i="6" s="1"/>
  <c r="E899" i="6"/>
  <c r="F899" i="6" s="1"/>
  <c r="G899" i="6"/>
  <c r="E900" i="6"/>
  <c r="E901" i="6"/>
  <c r="E902" i="6"/>
  <c r="E903" i="6"/>
  <c r="F903" i="6" s="1"/>
  <c r="G903" i="6" s="1"/>
  <c r="E904" i="6"/>
  <c r="E905" i="6"/>
  <c r="E906" i="6"/>
  <c r="F906" i="6" s="1"/>
  <c r="G906" i="6" s="1"/>
  <c r="E907" i="6"/>
  <c r="E908" i="6"/>
  <c r="E909" i="6"/>
  <c r="E910" i="6"/>
  <c r="F910" i="6" s="1"/>
  <c r="G910" i="6" s="1"/>
  <c r="E911" i="6"/>
  <c r="F911" i="6" s="1"/>
  <c r="G911" i="6" s="1"/>
  <c r="E912" i="6"/>
  <c r="E913" i="6"/>
  <c r="E914" i="6"/>
  <c r="F914" i="6" s="1"/>
  <c r="G914" i="6" s="1"/>
  <c r="E915" i="6"/>
  <c r="F915" i="6" s="1"/>
  <c r="G915" i="6"/>
  <c r="E916" i="6"/>
  <c r="E917" i="6"/>
  <c r="E918" i="6"/>
  <c r="E919" i="6"/>
  <c r="E920" i="6"/>
  <c r="E921" i="6"/>
  <c r="E922" i="6"/>
  <c r="E923" i="6"/>
  <c r="F923" i="6" s="1"/>
  <c r="G923" i="6" s="1"/>
  <c r="E924" i="6"/>
  <c r="E925" i="6"/>
  <c r="E926" i="6"/>
  <c r="E927" i="6"/>
  <c r="F927" i="6" s="1"/>
  <c r="G927" i="6" s="1"/>
  <c r="E928" i="6"/>
  <c r="E929" i="6"/>
  <c r="E930" i="6"/>
  <c r="E931" i="6"/>
  <c r="E932" i="6"/>
  <c r="E933" i="6"/>
  <c r="F933" i="6" s="1"/>
  <c r="G933" i="6" s="1"/>
  <c r="E934" i="6"/>
  <c r="F934" i="6"/>
  <c r="G934" i="6" s="1"/>
  <c r="E935" i="6"/>
  <c r="E936" i="6"/>
  <c r="E937" i="6"/>
  <c r="E938" i="6"/>
  <c r="E939" i="6"/>
  <c r="F939" i="6" s="1"/>
  <c r="G939" i="6" s="1"/>
  <c r="E940" i="6"/>
  <c r="F940" i="6"/>
  <c r="G940" i="6" s="1"/>
  <c r="E941" i="6"/>
  <c r="E942" i="6"/>
  <c r="E943" i="6"/>
  <c r="F943" i="6" s="1"/>
  <c r="G943" i="6" s="1"/>
  <c r="E944" i="6"/>
  <c r="F944" i="6" s="1"/>
  <c r="G944" i="6" s="1"/>
  <c r="E945" i="6"/>
  <c r="F945" i="6" s="1"/>
  <c r="G945" i="6"/>
  <c r="E946" i="6"/>
  <c r="E947" i="6"/>
  <c r="E948" i="6"/>
  <c r="F948" i="6" s="1"/>
  <c r="G948" i="6" s="1"/>
  <c r="E949" i="6"/>
  <c r="F949" i="6" s="1"/>
  <c r="G949" i="6" s="1"/>
  <c r="E950" i="6"/>
  <c r="E951" i="6"/>
  <c r="F951" i="6" s="1"/>
  <c r="G951" i="6" s="1"/>
  <c r="E952" i="6"/>
  <c r="E953" i="6"/>
  <c r="E954" i="6"/>
  <c r="E955" i="6"/>
  <c r="F955" i="6" s="1"/>
  <c r="G955" i="6" s="1"/>
  <c r="E956" i="6"/>
  <c r="E957" i="6"/>
  <c r="F957" i="6" s="1"/>
  <c r="G957" i="6" s="1"/>
  <c r="E958" i="6"/>
  <c r="E959" i="6"/>
  <c r="F959" i="6" s="1"/>
  <c r="G959" i="6" s="1"/>
  <c r="E960" i="6"/>
  <c r="E961" i="6"/>
  <c r="E962" i="6"/>
  <c r="E963" i="6"/>
  <c r="E964" i="6"/>
  <c r="F964" i="6" s="1"/>
  <c r="G964" i="6" s="1"/>
  <c r="E965" i="6"/>
  <c r="E966" i="6"/>
  <c r="E967" i="6"/>
  <c r="F967" i="6" s="1"/>
  <c r="G967" i="6" s="1"/>
  <c r="E968" i="6"/>
  <c r="F968" i="6" s="1"/>
  <c r="G968" i="6" s="1"/>
  <c r="E969" i="6"/>
  <c r="F969" i="6" s="1"/>
  <c r="G969" i="6" s="1"/>
  <c r="E970" i="6"/>
  <c r="E971" i="6"/>
  <c r="E972" i="6"/>
  <c r="E973" i="6"/>
  <c r="F973" i="6" s="1"/>
  <c r="G973" i="6"/>
  <c r="E974" i="6"/>
  <c r="E975" i="6"/>
  <c r="F975" i="6" s="1"/>
  <c r="G975" i="6" s="1"/>
  <c r="E976" i="6"/>
  <c r="E977" i="6"/>
  <c r="E978" i="6"/>
  <c r="F978" i="6" s="1"/>
  <c r="G978" i="6" s="1"/>
  <c r="E979" i="6"/>
  <c r="E980" i="6"/>
  <c r="E981" i="6"/>
  <c r="F981" i="6" s="1"/>
  <c r="G981" i="6" s="1"/>
  <c r="E982" i="6"/>
  <c r="E983" i="6"/>
  <c r="F983" i="6"/>
  <c r="G983" i="6" s="1"/>
  <c r="E984" i="6"/>
  <c r="F984" i="6" s="1"/>
  <c r="G984" i="6" s="1"/>
  <c r="E985" i="6"/>
  <c r="E986" i="6"/>
  <c r="E987" i="6"/>
  <c r="E988" i="6"/>
  <c r="F988" i="6"/>
  <c r="G988" i="6" s="1"/>
  <c r="E989" i="6"/>
  <c r="F989" i="6" s="1"/>
  <c r="G989" i="6" s="1"/>
  <c r="E990" i="6"/>
  <c r="E991" i="6"/>
  <c r="F991" i="6" s="1"/>
  <c r="G991" i="6" s="1"/>
  <c r="E992" i="6"/>
  <c r="E993" i="6"/>
  <c r="F993" i="6" s="1"/>
  <c r="G993" i="6" s="1"/>
  <c r="E994" i="6"/>
  <c r="F994" i="6" s="1"/>
  <c r="G994" i="6"/>
  <c r="E995" i="6"/>
  <c r="E996" i="6"/>
  <c r="F996" i="6"/>
  <c r="G996" i="6" s="1"/>
  <c r="E997" i="6"/>
  <c r="E998" i="6"/>
  <c r="F998" i="6" s="1"/>
  <c r="G998" i="6" s="1"/>
  <c r="E999" i="6"/>
  <c r="F999" i="6" s="1"/>
  <c r="G999" i="6"/>
  <c r="E1000" i="6"/>
  <c r="E1001" i="6"/>
  <c r="E1002" i="6"/>
  <c r="F1001" i="6" s="1"/>
  <c r="G1001" i="6" s="1"/>
  <c r="E1003" i="6"/>
  <c r="E1004" i="6"/>
  <c r="F1004" i="6" s="1"/>
  <c r="G1004" i="6" s="1"/>
  <c r="E1005" i="6"/>
  <c r="E1006" i="6"/>
  <c r="E1007" i="6"/>
  <c r="F1007" i="6" s="1"/>
  <c r="G1007" i="6" s="1"/>
  <c r="E1008" i="6"/>
  <c r="E1009" i="6"/>
  <c r="F1009" i="6" s="1"/>
  <c r="G1009" i="6" s="1"/>
  <c r="E1010" i="6"/>
  <c r="F1010" i="6"/>
  <c r="G1010" i="6" s="1"/>
  <c r="E1011" i="6"/>
  <c r="E1012" i="6"/>
  <c r="F1012" i="6" s="1"/>
  <c r="G1012" i="6" s="1"/>
  <c r="E1013" i="6"/>
  <c r="F1013" i="6"/>
  <c r="G1013" i="6" s="1"/>
  <c r="E1014" i="6"/>
  <c r="E1015" i="6"/>
  <c r="E1016" i="6"/>
  <c r="F1016" i="6" s="1"/>
  <c r="G1016" i="6" s="1"/>
  <c r="E1017" i="6"/>
  <c r="E1018" i="6"/>
  <c r="F1018" i="6" s="1"/>
  <c r="G1018" i="6" s="1"/>
  <c r="E1019" i="6"/>
  <c r="E1020" i="6"/>
  <c r="F1020" i="6" s="1"/>
  <c r="G1020" i="6" s="1"/>
  <c r="E1021" i="6"/>
  <c r="F1021" i="6"/>
  <c r="G1021" i="6" s="1"/>
  <c r="E1022" i="6"/>
  <c r="F1022" i="6"/>
  <c r="G1022" i="6" s="1"/>
  <c r="E1023" i="6"/>
  <c r="E1024" i="6"/>
  <c r="F1024" i="6" s="1"/>
  <c r="G1024" i="6" s="1"/>
  <c r="E1025" i="6"/>
  <c r="F1025" i="6"/>
  <c r="G1025" i="6" s="1"/>
  <c r="E1026" i="6"/>
  <c r="F1026" i="6" s="1"/>
  <c r="G1026" i="6"/>
  <c r="E1027" i="6"/>
  <c r="E1028" i="6"/>
  <c r="E1029" i="6"/>
  <c r="F1029" i="6"/>
  <c r="G1029" i="6" s="1"/>
  <c r="E1030" i="6"/>
  <c r="F1030" i="6"/>
  <c r="G1030" i="6" s="1"/>
  <c r="E1031" i="6"/>
  <c r="F1031" i="6" s="1"/>
  <c r="G1031" i="6" s="1"/>
  <c r="E1032" i="6"/>
  <c r="E1033" i="6"/>
  <c r="F1033" i="6"/>
  <c r="G1033" i="6" s="1"/>
  <c r="E1034" i="6"/>
  <c r="F1034" i="6"/>
  <c r="G1034" i="6" s="1"/>
  <c r="E1035" i="6"/>
  <c r="E1036" i="6"/>
  <c r="F1036" i="6" s="1"/>
  <c r="G1036" i="6" s="1"/>
  <c r="E1037" i="6"/>
  <c r="E1038" i="6"/>
  <c r="F1037" i="6" s="1"/>
  <c r="G1037" i="6" s="1"/>
  <c r="E1039" i="6"/>
  <c r="F1039" i="6" s="1"/>
  <c r="G1039" i="6" s="1"/>
  <c r="E1040" i="6"/>
  <c r="E1041" i="6"/>
  <c r="F1041" i="6" s="1"/>
  <c r="G1041" i="6" s="1"/>
  <c r="E1042" i="6"/>
  <c r="E1043" i="6"/>
  <c r="F1043" i="6" s="1"/>
  <c r="G1043" i="6" s="1"/>
  <c r="E1044" i="6"/>
  <c r="F1044" i="6" s="1"/>
  <c r="G1044" i="6" s="1"/>
  <c r="E1045" i="6"/>
  <c r="F1045" i="6"/>
  <c r="G1045" i="6" s="1"/>
  <c r="E1046" i="6"/>
  <c r="E1047" i="6"/>
  <c r="E1048" i="6"/>
  <c r="E1049" i="6"/>
  <c r="F1049" i="6" s="1"/>
  <c r="G1049" i="6" s="1"/>
  <c r="E1050" i="6"/>
  <c r="E1051" i="6"/>
  <c r="F1051" i="6" s="1"/>
  <c r="G1051" i="6" s="1"/>
  <c r="E1052" i="6"/>
  <c r="E1053" i="6"/>
  <c r="F1053" i="6"/>
  <c r="G1053" i="6" s="1"/>
  <c r="E1054" i="6"/>
  <c r="F1054" i="6"/>
  <c r="G1054" i="6" s="1"/>
  <c r="E1055" i="6"/>
  <c r="E1056" i="6"/>
  <c r="E1057" i="6"/>
  <c r="F1057" i="6" s="1"/>
  <c r="G1057" i="6" s="1"/>
  <c r="E1058" i="6"/>
  <c r="F1058" i="6" s="1"/>
  <c r="G1058" i="6"/>
  <c r="E1059" i="6"/>
  <c r="E1060" i="6"/>
  <c r="E1061" i="6"/>
  <c r="F1061" i="6" s="1"/>
  <c r="G1061" i="6" s="1"/>
  <c r="E1062" i="6"/>
  <c r="F1062" i="6" s="1"/>
  <c r="G1062" i="6" s="1"/>
  <c r="E1063" i="6"/>
  <c r="F1063" i="6" s="1"/>
  <c r="G1063" i="6" s="1"/>
  <c r="E1064" i="6"/>
  <c r="E1065" i="6"/>
  <c r="E1066" i="6"/>
  <c r="F1066" i="6" s="1"/>
  <c r="G1066" i="6" s="1"/>
  <c r="E1067" i="6"/>
  <c r="E1068" i="6"/>
  <c r="F1068" i="6" s="1"/>
  <c r="G1068" i="6" s="1"/>
  <c r="E1069" i="6"/>
  <c r="E1070" i="6"/>
  <c r="F1069" i="6" s="1"/>
  <c r="G1069" i="6" s="1"/>
  <c r="E1071" i="6"/>
  <c r="F1071" i="6" s="1"/>
  <c r="G1071" i="6" s="1"/>
  <c r="E1072" i="6"/>
  <c r="E1073" i="6"/>
  <c r="F1073" i="6" s="1"/>
  <c r="G1073" i="6" s="1"/>
  <c r="E1074" i="6"/>
  <c r="F1074" i="6"/>
  <c r="G1074" i="6" s="1"/>
  <c r="E1075" i="6"/>
  <c r="F1075" i="6" s="1"/>
  <c r="G1075" i="6" s="1"/>
  <c r="E1076" i="6"/>
  <c r="F1076" i="6" s="1"/>
  <c r="G1076" i="6" s="1"/>
  <c r="E1077" i="6"/>
  <c r="F1077" i="6"/>
  <c r="G1077" i="6" s="1"/>
  <c r="E1078" i="6"/>
  <c r="E1079" i="6"/>
  <c r="E1080" i="6"/>
  <c r="F1080" i="6" s="1"/>
  <c r="G1080" i="6" s="1"/>
  <c r="E1081" i="6"/>
  <c r="F1081" i="6" s="1"/>
  <c r="G1081" i="6" s="1"/>
  <c r="E1082" i="6"/>
  <c r="F1082" i="6" s="1"/>
  <c r="G1082" i="6" s="1"/>
  <c r="E1083" i="6"/>
  <c r="E1084" i="6"/>
  <c r="F1084" i="6" s="1"/>
  <c r="G1084" i="6" s="1"/>
  <c r="E1085" i="6"/>
  <c r="F1085" i="6"/>
  <c r="G1085" i="6" s="1"/>
  <c r="E1086" i="6"/>
  <c r="F1086" i="6"/>
  <c r="G1086" i="6" s="1"/>
  <c r="E1087" i="6"/>
  <c r="E1088" i="6"/>
  <c r="F1088" i="6" s="1"/>
  <c r="G1088" i="6" s="1"/>
  <c r="E1089" i="6"/>
  <c r="F1089" i="6"/>
  <c r="G1089" i="6" s="1"/>
  <c r="E1090" i="6"/>
  <c r="F1090" i="6" s="1"/>
  <c r="G1090" i="6"/>
  <c r="E1091" i="6"/>
  <c r="E1092" i="6"/>
  <c r="E1093" i="6"/>
  <c r="F1093" i="6" s="1"/>
  <c r="G1093" i="6" s="1"/>
  <c r="E1094" i="6"/>
  <c r="F1094" i="6"/>
  <c r="G1094" i="6" s="1"/>
  <c r="E1095" i="6"/>
  <c r="F1095" i="6" s="1"/>
  <c r="G1095" i="6" s="1"/>
  <c r="E1096" i="6"/>
  <c r="E1097" i="6"/>
  <c r="F1097" i="6"/>
  <c r="G1097" i="6" s="1"/>
  <c r="E1098" i="6"/>
  <c r="F1098" i="6" s="1"/>
  <c r="G1098" i="6" s="1"/>
  <c r="E1099" i="6"/>
  <c r="E1100" i="6"/>
  <c r="F1100" i="6" s="1"/>
  <c r="G1100" i="6" s="1"/>
  <c r="E1101" i="6"/>
  <c r="E1102" i="6"/>
  <c r="F1101" i="6" s="1"/>
  <c r="G1101" i="6" s="1"/>
  <c r="F1102" i="6"/>
  <c r="G1102" i="6" s="1"/>
  <c r="E1103" i="6"/>
  <c r="F1103" i="6" s="1"/>
  <c r="G1103" i="6" s="1"/>
  <c r="E1104" i="6"/>
  <c r="E1105" i="6"/>
  <c r="F1105" i="6" s="1"/>
  <c r="G1105" i="6" s="1"/>
  <c r="E1106" i="6"/>
  <c r="E1107" i="6"/>
  <c r="F1107" i="6" s="1"/>
  <c r="G1107" i="6" s="1"/>
  <c r="E1108" i="6"/>
  <c r="F1108" i="6" s="1"/>
  <c r="G1108" i="6" s="1"/>
  <c r="E1109" i="6"/>
  <c r="F1109" i="6"/>
  <c r="G1109" i="6" s="1"/>
  <c r="E1110" i="6"/>
  <c r="E1111" i="6"/>
  <c r="E1112" i="6"/>
  <c r="F1112" i="6" s="1"/>
  <c r="G1112" i="6" s="1"/>
  <c r="E1113" i="6"/>
  <c r="E1114" i="6"/>
  <c r="F1114" i="6" s="1"/>
  <c r="G1114" i="6" s="1"/>
  <c r="E1115" i="6"/>
  <c r="F1115" i="6" s="1"/>
  <c r="G1115" i="6" s="1"/>
  <c r="E1116" i="6"/>
  <c r="E1117" i="6"/>
  <c r="F1117" i="6" s="1"/>
  <c r="G1117" i="6" s="1"/>
  <c r="E1118" i="6"/>
  <c r="F1118" i="6"/>
  <c r="G1118" i="6" s="1"/>
  <c r="E1119" i="6"/>
  <c r="E1120" i="6"/>
  <c r="E1121" i="6"/>
  <c r="F1121" i="6" s="1"/>
  <c r="G1121" i="6" s="1"/>
  <c r="E1122" i="6"/>
  <c r="F1122" i="6" s="1"/>
  <c r="G1122" i="6" s="1"/>
  <c r="E1123" i="6"/>
  <c r="E1124" i="6"/>
  <c r="E1125" i="6"/>
  <c r="F1125" i="6"/>
  <c r="G1125" i="6" s="1"/>
  <c r="E1126" i="6"/>
  <c r="F1126" i="6" s="1"/>
  <c r="G1126" i="6" s="1"/>
  <c r="E1127" i="6"/>
  <c r="F1127" i="6" s="1"/>
  <c r="G1127" i="6" s="1"/>
  <c r="E1128" i="6"/>
  <c r="E1129" i="6"/>
  <c r="F1129" i="6"/>
  <c r="G1129" i="6" s="1"/>
  <c r="E1130" i="6"/>
  <c r="F1130" i="6"/>
  <c r="G1130" i="6"/>
  <c r="E1131" i="6"/>
  <c r="E1132" i="6"/>
  <c r="F1132" i="6" s="1"/>
  <c r="G1132" i="6" s="1"/>
  <c r="E1133" i="6"/>
  <c r="E1134" i="6"/>
  <c r="F1133" i="6" s="1"/>
  <c r="G1133" i="6" s="1"/>
  <c r="E1135" i="6"/>
  <c r="F1135" i="6" s="1"/>
  <c r="G1135" i="6" s="1"/>
  <c r="E1136" i="6"/>
  <c r="E1137" i="6"/>
  <c r="F1137" i="6" s="1"/>
  <c r="G1137" i="6" s="1"/>
  <c r="E1138" i="6"/>
  <c r="E1139" i="6"/>
  <c r="E1140" i="6"/>
  <c r="F1140" i="6" s="1"/>
  <c r="G1140" i="6" s="1"/>
  <c r="E1141" i="6"/>
  <c r="F1141" i="6"/>
  <c r="G1141" i="6" s="1"/>
  <c r="E1142" i="6"/>
  <c r="E1143" i="6"/>
  <c r="E1144" i="6"/>
  <c r="E1145" i="6"/>
  <c r="F1145" i="6" s="1"/>
  <c r="G1145" i="6" s="1"/>
  <c r="E1146" i="6"/>
  <c r="F1146" i="6" s="1"/>
  <c r="G1146" i="6" s="1"/>
  <c r="E1147" i="6"/>
  <c r="F1147" i="6" s="1"/>
  <c r="G1147" i="6" s="1"/>
  <c r="E1148" i="6"/>
  <c r="F1148" i="6" s="1"/>
  <c r="G1148" i="6" s="1"/>
  <c r="E1149" i="6"/>
  <c r="F1149" i="6"/>
  <c r="G1149" i="6" s="1"/>
  <c r="E1150" i="6"/>
  <c r="E1151" i="6"/>
  <c r="F1151" i="6" s="1"/>
  <c r="G1151" i="6" s="1"/>
  <c r="E1152" i="6"/>
  <c r="F1152" i="6" s="1"/>
  <c r="G1152" i="6" s="1"/>
  <c r="E1153" i="6"/>
  <c r="F1153" i="6" s="1"/>
  <c r="G1153" i="6" s="1"/>
  <c r="E1154" i="6"/>
  <c r="F1154" i="6"/>
  <c r="G1154" i="6" s="1"/>
  <c r="E1155" i="6"/>
  <c r="E1156" i="6"/>
  <c r="E1157" i="6"/>
  <c r="F1157" i="6" s="1"/>
  <c r="G1157" i="6" s="1"/>
  <c r="E1158" i="6"/>
  <c r="F1158" i="6" s="1"/>
  <c r="G1158" i="6" s="1"/>
  <c r="E1159" i="6"/>
  <c r="E1160" i="6"/>
  <c r="E1161" i="6"/>
  <c r="F1161" i="6" s="1"/>
  <c r="G1161" i="6" s="1"/>
  <c r="E1162" i="6"/>
  <c r="F1162" i="6"/>
  <c r="G1162" i="6" s="1"/>
  <c r="E1163" i="6"/>
  <c r="F1163" i="6" s="1"/>
  <c r="G1163" i="6"/>
  <c r="E1164" i="6"/>
  <c r="E1165" i="6"/>
  <c r="F1165" i="6"/>
  <c r="G1165" i="6" s="1"/>
  <c r="E1166" i="6"/>
  <c r="F1166" i="6" s="1"/>
  <c r="G1166" i="6" s="1"/>
  <c r="E1167" i="6"/>
  <c r="E1168" i="6"/>
  <c r="F1168" i="6" s="1"/>
  <c r="G1168" i="6" s="1"/>
  <c r="E1169" i="6"/>
  <c r="E1170" i="6"/>
  <c r="F1169" i="6" s="1"/>
  <c r="G1169" i="6" s="1"/>
  <c r="E1171" i="6"/>
  <c r="E1172" i="6"/>
  <c r="F1172" i="6" s="1"/>
  <c r="G1172" i="6" s="1"/>
  <c r="E1173" i="6"/>
  <c r="F1173" i="6"/>
  <c r="G1173" i="6" s="1"/>
  <c r="E1174" i="6"/>
  <c r="E1175" i="6"/>
  <c r="F1175" i="6" s="1"/>
  <c r="G1175" i="6" s="1"/>
  <c r="E1176" i="6"/>
  <c r="E1177" i="6"/>
  <c r="F1177" i="6" s="1"/>
  <c r="G1177" i="6" s="1"/>
  <c r="E1178" i="6"/>
  <c r="F1178" i="6"/>
  <c r="G1178" i="6" s="1"/>
  <c r="E1179" i="6"/>
  <c r="E1180" i="6"/>
  <c r="F1180" i="6" s="1"/>
  <c r="G1180" i="6" s="1"/>
  <c r="E1181" i="6"/>
  <c r="F1181" i="6" s="1"/>
  <c r="G1181" i="6" s="1"/>
  <c r="E1182" i="6"/>
  <c r="F1182" i="6" s="1"/>
  <c r="G1182" i="6" s="1"/>
  <c r="E1183" i="6"/>
  <c r="E1184" i="6"/>
  <c r="E1185" i="6"/>
  <c r="E1186" i="6"/>
  <c r="F1186" i="6"/>
  <c r="G1186" i="6" s="1"/>
  <c r="E1187" i="6"/>
  <c r="E1188" i="6"/>
  <c r="F1188" i="6" s="1"/>
  <c r="G1188" i="6" s="1"/>
  <c r="E1189" i="6"/>
  <c r="F1189" i="6"/>
  <c r="G1189" i="6" s="1"/>
  <c r="E1190" i="6"/>
  <c r="E1191" i="6"/>
  <c r="F1191" i="6" s="1"/>
  <c r="G1191" i="6" s="1"/>
  <c r="E1192" i="6"/>
  <c r="E1193" i="6"/>
  <c r="F1193" i="6" s="1"/>
  <c r="G1193" i="6" s="1"/>
  <c r="E1194" i="6"/>
  <c r="F1194" i="6" s="1"/>
  <c r="G1194" i="6" s="1"/>
  <c r="E1195" i="6"/>
  <c r="E1196" i="6"/>
  <c r="E1197" i="6"/>
  <c r="F1197" i="6" s="1"/>
  <c r="G1197" i="6" s="1"/>
  <c r="E1198" i="6"/>
  <c r="E1199" i="6"/>
  <c r="E1200" i="6"/>
  <c r="F1200" i="6" s="1"/>
  <c r="G1200" i="6" s="1"/>
  <c r="E1201" i="6"/>
  <c r="F1201" i="6" s="1"/>
  <c r="G1201" i="6" s="1"/>
  <c r="E1202" i="6"/>
  <c r="F1202" i="6" s="1"/>
  <c r="G1202" i="6" s="1"/>
  <c r="E1203" i="6"/>
  <c r="F1203" i="6" s="1"/>
  <c r="G1203" i="6" s="1"/>
  <c r="E1204" i="6"/>
  <c r="E1205" i="6"/>
  <c r="F1205" i="6" s="1"/>
  <c r="G1205" i="6" s="1"/>
  <c r="E1206" i="6"/>
  <c r="F1206" i="6" s="1"/>
  <c r="G1206" i="6" s="1"/>
  <c r="E1207" i="6"/>
  <c r="E1208" i="6"/>
  <c r="E1209" i="6"/>
  <c r="E1210" i="6"/>
  <c r="F1210" i="6" s="1"/>
  <c r="G1210" i="6" s="1"/>
  <c r="E1211" i="6"/>
  <c r="E1212" i="6"/>
  <c r="F1212" i="6" s="1"/>
  <c r="G1212" i="6" s="1"/>
  <c r="E1213" i="6"/>
  <c r="F1213" i="6" s="1"/>
  <c r="G1213" i="6" s="1"/>
  <c r="E1214" i="6"/>
  <c r="E1215" i="6"/>
  <c r="E1216" i="6"/>
  <c r="E1217" i="6"/>
  <c r="F1217" i="6" s="1"/>
  <c r="G1217" i="6" s="1"/>
  <c r="E1218" i="6"/>
  <c r="F1218" i="6"/>
  <c r="G1218" i="6" s="1"/>
  <c r="E1219" i="6"/>
  <c r="E1220" i="6"/>
  <c r="F1220" i="6" s="1"/>
  <c r="G1220" i="6" s="1"/>
  <c r="E1221" i="6"/>
  <c r="E1222" i="6"/>
  <c r="F1221" i="6" s="1"/>
  <c r="G1221" i="6" s="1"/>
  <c r="E1223" i="6"/>
  <c r="E1224" i="6"/>
  <c r="E1225" i="6"/>
  <c r="E1226" i="6"/>
  <c r="F1226" i="6" s="1"/>
  <c r="G1226" i="6" s="1"/>
  <c r="E1227" i="6"/>
  <c r="E1228" i="6"/>
  <c r="E1229" i="6"/>
  <c r="F1229" i="6" s="1"/>
  <c r="G1229" i="6" s="1"/>
  <c r="E1230" i="6"/>
  <c r="F1230" i="6" s="1"/>
  <c r="G1230" i="6" s="1"/>
  <c r="E1231" i="6"/>
  <c r="F1231" i="6"/>
  <c r="G1231" i="6" s="1"/>
  <c r="E1232" i="6"/>
  <c r="E1233" i="6"/>
  <c r="E1234" i="6"/>
  <c r="F1233" i="6" s="1"/>
  <c r="G1233" i="6" s="1"/>
  <c r="E1235" i="6"/>
  <c r="E1236" i="6"/>
  <c r="F1236" i="6" s="1"/>
  <c r="G1236" i="6" s="1"/>
  <c r="E1237" i="6"/>
  <c r="E1238" i="6"/>
  <c r="F1238" i="6" s="1"/>
  <c r="G1238" i="6" s="1"/>
  <c r="E1239" i="6"/>
  <c r="F1239" i="6" s="1"/>
  <c r="G1239" i="6" s="1"/>
  <c r="E1240" i="6"/>
  <c r="E1241" i="6"/>
  <c r="F1241" i="6" s="1"/>
  <c r="G1241" i="6" s="1"/>
  <c r="E1242" i="6"/>
  <c r="E1243" i="6"/>
  <c r="F1242" i="6" s="1"/>
  <c r="G1242" i="6" s="1"/>
  <c r="E1244" i="6"/>
  <c r="E1245" i="6"/>
  <c r="F1245" i="6" s="1"/>
  <c r="G1245" i="6" s="1"/>
  <c r="E1246" i="6"/>
  <c r="F1246" i="6" s="1"/>
  <c r="G1246" i="6" s="1"/>
  <c r="E1247" i="6"/>
  <c r="E1248" i="6"/>
  <c r="F1247" i="6" s="1"/>
  <c r="G1247" i="6" s="1"/>
  <c r="E1249" i="6"/>
  <c r="E1250" i="6"/>
  <c r="E1251" i="6"/>
  <c r="E1252" i="6"/>
  <c r="F1252" i="6" s="1"/>
  <c r="G1252" i="6" s="1"/>
  <c r="E1253" i="6"/>
  <c r="F1253" i="6" s="1"/>
  <c r="G1253" i="6" s="1"/>
  <c r="E1254" i="6"/>
  <c r="E1255" i="6"/>
  <c r="F1255" i="6" s="1"/>
  <c r="G1255" i="6" s="1"/>
  <c r="E1256" i="6"/>
  <c r="E1257" i="6"/>
  <c r="F1257" i="6" s="1"/>
  <c r="G1257" i="6" s="1"/>
  <c r="E1258" i="6"/>
  <c r="E1259" i="6"/>
  <c r="F1259" i="6" s="1"/>
  <c r="G1259" i="6" s="1"/>
  <c r="E1260" i="6"/>
  <c r="E1261" i="6"/>
  <c r="E1262" i="6"/>
  <c r="F1262" i="6"/>
  <c r="G1262" i="6" s="1"/>
  <c r="E1263" i="6"/>
  <c r="E1264" i="6"/>
  <c r="F1264" i="6" s="1"/>
  <c r="G1264" i="6" s="1"/>
  <c r="E1265" i="6"/>
  <c r="F1265" i="6"/>
  <c r="G1265" i="6" s="1"/>
  <c r="E1266" i="6"/>
  <c r="E1267" i="6"/>
  <c r="E1268" i="6"/>
  <c r="F1268" i="6" s="1"/>
  <c r="G1268" i="6" s="1"/>
  <c r="E1269" i="6"/>
  <c r="E1270" i="6"/>
  <c r="E1271" i="6"/>
  <c r="F1271" i="6" s="1"/>
  <c r="G1271" i="6" s="1"/>
  <c r="E1272" i="6"/>
  <c r="F1272" i="6" s="1"/>
  <c r="G1272" i="6" s="1"/>
  <c r="E1273" i="6"/>
  <c r="F1273" i="6" s="1"/>
  <c r="G1273" i="6" s="1"/>
  <c r="E1274" i="6"/>
  <c r="E1275" i="6"/>
  <c r="F1275" i="6" s="1"/>
  <c r="G1275" i="6" s="1"/>
  <c r="E1276" i="6"/>
  <c r="E1277" i="6"/>
  <c r="F1277" i="6" s="1"/>
  <c r="G1277" i="6" s="1"/>
  <c r="E1278" i="6"/>
  <c r="F1278" i="6"/>
  <c r="G1278" i="6" s="1"/>
  <c r="E1279" i="6"/>
  <c r="F1279" i="6" s="1"/>
  <c r="G1279" i="6" s="1"/>
  <c r="E1280" i="6"/>
  <c r="F1280" i="6"/>
  <c r="G1280" i="6" s="1"/>
  <c r="E1281" i="6"/>
  <c r="F1281" i="6" s="1"/>
  <c r="G1281" i="6" s="1"/>
  <c r="E1282" i="6"/>
  <c r="E1283" i="6"/>
  <c r="F1282" i="6" s="1"/>
  <c r="G1282" i="6" s="1"/>
  <c r="E1284" i="6"/>
  <c r="F1284" i="6" s="1"/>
  <c r="G1284" i="6" s="1"/>
  <c r="E1285" i="6"/>
  <c r="F1285" i="6" s="1"/>
  <c r="G1285" i="6" s="1"/>
  <c r="E1286" i="6"/>
  <c r="F1286" i="6"/>
  <c r="G1286" i="6" s="1"/>
  <c r="E1287" i="6"/>
  <c r="E1288" i="6"/>
  <c r="F1288" i="6" s="1"/>
  <c r="G1288" i="6" s="1"/>
  <c r="E1289" i="6"/>
  <c r="E1290" i="6"/>
  <c r="F1290" i="6" s="1"/>
  <c r="G1290" i="6" s="1"/>
  <c r="E1291" i="6"/>
  <c r="F1291" i="6" s="1"/>
  <c r="G1291" i="6" s="1"/>
  <c r="E1292" i="6"/>
  <c r="E1293" i="6"/>
  <c r="E1294" i="6"/>
  <c r="F1294" i="6" s="1"/>
  <c r="G1294" i="6" s="1"/>
  <c r="E1295" i="6"/>
  <c r="F1295" i="6" s="1"/>
  <c r="G1295" i="6" s="1"/>
  <c r="E1296" i="6"/>
  <c r="E1297" i="6"/>
  <c r="E1298" i="6"/>
  <c r="F1298" i="6" s="1"/>
  <c r="G1298" i="6" s="1"/>
  <c r="E1299" i="6"/>
  <c r="F1299" i="6"/>
  <c r="G1299" i="6" s="1"/>
  <c r="E1300" i="6"/>
  <c r="E1301" i="6"/>
  <c r="F1301" i="6" s="1"/>
  <c r="G1301" i="6" s="1"/>
  <c r="E1302" i="6"/>
  <c r="E1303" i="6"/>
  <c r="F1303" i="6" s="1"/>
  <c r="G1303" i="6" s="1"/>
  <c r="E1304" i="6"/>
  <c r="F1304" i="6" s="1"/>
  <c r="G1304" i="6" s="1"/>
  <c r="E1305" i="6"/>
  <c r="E1306" i="6"/>
  <c r="F1306" i="6" s="1"/>
  <c r="G1306" i="6" s="1"/>
  <c r="E1307" i="6"/>
  <c r="F1307" i="6"/>
  <c r="G1307" i="6" s="1"/>
  <c r="E1308" i="6"/>
  <c r="F1308" i="6" s="1"/>
  <c r="G1308" i="6" s="1"/>
  <c r="E1309" i="6"/>
  <c r="F1309" i="6"/>
  <c r="G1309" i="6" s="1"/>
  <c r="E1310" i="6"/>
  <c r="F1310" i="6" s="1"/>
  <c r="G1310" i="6" s="1"/>
  <c r="E1311" i="6"/>
  <c r="E1312" i="6"/>
  <c r="F1312" i="6" s="1"/>
  <c r="G1312" i="6" s="1"/>
  <c r="E1313" i="6"/>
  <c r="E1314" i="6"/>
  <c r="F1314" i="6" s="1"/>
  <c r="G1314" i="6" s="1"/>
  <c r="E1315" i="6"/>
  <c r="F1315" i="6" s="1"/>
  <c r="G1315" i="6" s="1"/>
  <c r="E1316" i="6"/>
  <c r="F1316" i="6" s="1"/>
  <c r="G1316" i="6" s="1"/>
  <c r="E1317" i="6"/>
  <c r="F1317" i="6" s="1"/>
  <c r="G1317" i="6" s="1"/>
  <c r="E1318" i="6"/>
  <c r="F1318" i="6" s="1"/>
  <c r="G1318" i="6" s="1"/>
  <c r="E1319" i="6"/>
  <c r="E1320" i="6"/>
  <c r="E1321" i="6"/>
  <c r="E1322" i="6"/>
  <c r="F1322" i="6" s="1"/>
  <c r="G1322" i="6" s="1"/>
  <c r="E1323" i="6"/>
  <c r="F1323" i="6"/>
  <c r="G1323" i="6" s="1"/>
  <c r="E1324" i="6"/>
  <c r="E1325" i="6"/>
  <c r="F1325" i="6" s="1"/>
  <c r="G1325" i="6" s="1"/>
  <c r="E1326" i="6"/>
  <c r="E1327" i="6"/>
  <c r="E1328" i="6"/>
  <c r="F1328" i="6" s="1"/>
  <c r="G1328" i="6" s="1"/>
  <c r="E1329" i="6"/>
  <c r="E1330" i="6"/>
  <c r="F1330" i="6" s="1"/>
  <c r="G1330" i="6" s="1"/>
  <c r="E1331" i="6"/>
  <c r="F1331" i="6"/>
  <c r="G1331" i="6" s="1"/>
  <c r="E1332" i="6"/>
  <c r="E1333" i="6"/>
  <c r="E1334" i="6"/>
  <c r="F1334" i="6" s="1"/>
  <c r="G1334" i="6" s="1"/>
  <c r="E1335" i="6"/>
  <c r="F1335" i="6" s="1"/>
  <c r="G1335" i="6" s="1"/>
  <c r="E1336" i="6"/>
  <c r="F1336" i="6" s="1"/>
  <c r="G1336" i="6" s="1"/>
  <c r="E1337" i="6"/>
  <c r="E1338" i="6"/>
  <c r="F1338" i="6" s="1"/>
  <c r="G1338" i="6" s="1"/>
  <c r="E1339" i="6"/>
  <c r="E1340" i="6"/>
  <c r="E1341" i="6"/>
  <c r="F1341" i="6" s="1"/>
  <c r="G1341" i="6" s="1"/>
  <c r="E1342" i="6"/>
  <c r="F1342" i="6" s="1"/>
  <c r="G1342" i="6" s="1"/>
  <c r="E1343" i="6"/>
  <c r="E1344" i="6"/>
  <c r="F1344" i="6" s="1"/>
  <c r="G1344" i="6" s="1"/>
  <c r="E1345" i="6"/>
  <c r="E1346" i="6"/>
  <c r="E1347" i="6"/>
  <c r="F1347" i="6"/>
  <c r="G1347" i="6" s="1"/>
  <c r="E1348" i="6"/>
  <c r="F1348" i="6" s="1"/>
  <c r="G1348" i="6" s="1"/>
  <c r="E1349" i="6"/>
  <c r="E1350" i="6"/>
  <c r="F1350" i="6" s="1"/>
  <c r="G1350" i="6" s="1"/>
  <c r="E1351" i="6"/>
  <c r="E1352" i="6"/>
  <c r="E1353" i="6"/>
  <c r="E1354" i="6"/>
  <c r="E1355" i="6"/>
  <c r="E1356" i="6"/>
  <c r="F1356" i="6" s="1"/>
  <c r="G1356" i="6" s="1"/>
  <c r="E1357" i="6"/>
  <c r="F1357" i="6"/>
  <c r="G1357" i="6" s="1"/>
  <c r="E1358" i="6"/>
  <c r="E1359" i="6"/>
  <c r="E1360" i="6"/>
  <c r="E1361" i="6"/>
  <c r="F1361" i="6" s="1"/>
  <c r="G1361" i="6" s="1"/>
  <c r="E1362" i="6"/>
  <c r="E1363" i="6"/>
  <c r="F1363" i="6" s="1"/>
  <c r="G1363" i="6" s="1"/>
  <c r="E1364" i="6"/>
  <c r="F1364" i="6" s="1"/>
  <c r="G1364" i="6" s="1"/>
  <c r="E1365" i="6"/>
  <c r="E1366" i="6"/>
  <c r="F1365" i="6" s="1"/>
  <c r="G1365" i="6" s="1"/>
  <c r="E1367" i="6"/>
  <c r="F1367" i="6" s="1"/>
  <c r="G1367" i="6" s="1"/>
  <c r="E1368" i="6"/>
  <c r="E1369" i="6"/>
  <c r="F1369" i="6" s="1"/>
  <c r="G1369" i="6" s="1"/>
  <c r="E1370" i="6"/>
  <c r="E1371" i="6"/>
  <c r="F1371" i="6"/>
  <c r="G1371" i="6" s="1"/>
  <c r="E1372" i="6"/>
  <c r="F1372" i="6" s="1"/>
  <c r="G1372" i="6" s="1"/>
  <c r="E1373" i="6"/>
  <c r="F1373" i="6"/>
  <c r="G1373" i="6" s="1"/>
  <c r="E1374" i="6"/>
  <c r="E1375" i="6"/>
  <c r="E1376" i="6"/>
  <c r="E1377" i="6"/>
  <c r="F1376" i="6" s="1"/>
  <c r="G1376" i="6" s="1"/>
  <c r="E1378" i="6"/>
  <c r="F1378" i="6" s="1"/>
  <c r="G1378" i="6" s="1"/>
  <c r="E1379" i="6"/>
  <c r="E1380" i="6"/>
  <c r="F1380" i="6" s="1"/>
  <c r="G1380" i="6" s="1"/>
  <c r="E1381" i="6"/>
  <c r="E1382" i="6"/>
  <c r="F1382" i="6" s="1"/>
  <c r="G1382" i="6" s="1"/>
  <c r="E1383" i="6"/>
  <c r="F1383" i="6" s="1"/>
  <c r="G1383" i="6" s="1"/>
  <c r="E1384" i="6"/>
  <c r="E1385" i="6"/>
  <c r="F1385" i="6" s="1"/>
  <c r="G1385" i="6" s="1"/>
  <c r="E1386" i="6"/>
  <c r="F1386" i="6" s="1"/>
  <c r="G1386" i="6" s="1"/>
  <c r="E1387" i="6"/>
  <c r="F1387" i="6"/>
  <c r="G1387" i="6"/>
  <c r="E1388" i="6"/>
  <c r="E1389" i="6"/>
  <c r="F1388" i="6" s="1"/>
  <c r="G1388" i="6" s="1"/>
  <c r="E1390" i="6"/>
  <c r="E1391" i="6"/>
  <c r="E1392" i="6"/>
  <c r="F1391" i="6" s="1"/>
  <c r="G1391" i="6" s="1"/>
  <c r="E1393" i="6"/>
  <c r="E1394" i="6"/>
  <c r="F1394" i="6"/>
  <c r="G1394" i="6" s="1"/>
  <c r="E1395" i="6"/>
  <c r="F1395" i="6" s="1"/>
  <c r="G1395" i="6" s="1"/>
  <c r="E1396" i="6"/>
  <c r="F1396" i="6"/>
  <c r="G1396" i="6" s="1"/>
  <c r="E1397" i="6"/>
  <c r="E1398" i="6"/>
  <c r="E1399" i="6"/>
  <c r="F1399" i="6" s="1"/>
  <c r="G1399" i="6" s="1"/>
  <c r="E1400" i="6"/>
  <c r="E1401" i="6"/>
  <c r="E1402" i="6"/>
  <c r="E1403" i="6"/>
  <c r="F1403" i="6" s="1"/>
  <c r="G1403" i="6" s="1"/>
  <c r="E1404" i="6"/>
  <c r="F1404" i="6" s="1"/>
  <c r="G1404" i="6" s="1"/>
  <c r="E1405" i="6"/>
  <c r="E1406" i="6"/>
  <c r="E1407" i="6"/>
  <c r="F1407" i="6" s="1"/>
  <c r="G1407" i="6" s="1"/>
  <c r="E1408" i="6"/>
  <c r="E1409" i="6"/>
  <c r="E1410" i="6"/>
  <c r="F1410" i="6" s="1"/>
  <c r="G1410" i="6" s="1"/>
  <c r="E1411" i="6"/>
  <c r="E1412" i="6"/>
  <c r="F1411" i="6" s="1"/>
  <c r="G1411" i="6" s="1"/>
  <c r="E1413" i="6"/>
  <c r="E1414" i="6"/>
  <c r="F1414" i="6" s="1"/>
  <c r="G1414" i="6" s="1"/>
  <c r="E1415" i="6"/>
  <c r="F1415" i="6" s="1"/>
  <c r="G1415" i="6" s="1"/>
  <c r="E1416" i="6"/>
  <c r="E1417" i="6"/>
  <c r="E1418" i="6"/>
  <c r="F1418" i="6" s="1"/>
  <c r="G1418" i="6" s="1"/>
  <c r="E1419" i="6"/>
  <c r="F1419" i="6"/>
  <c r="G1419" i="6" s="1"/>
  <c r="E1420" i="6"/>
  <c r="F1420" i="6" s="1"/>
  <c r="G1420" i="6" s="1"/>
  <c r="E1421" i="6"/>
  <c r="E1422" i="6"/>
  <c r="F1422" i="6" s="1"/>
  <c r="G1422" i="6" s="1"/>
  <c r="E1423" i="6"/>
  <c r="F1423" i="6" s="1"/>
  <c r="G1423" i="6" s="1"/>
  <c r="E1424" i="6"/>
  <c r="E1425" i="6"/>
  <c r="F1425" i="6" s="1"/>
  <c r="G1425" i="6" s="1"/>
  <c r="E1426" i="6"/>
  <c r="F1426" i="6" s="1"/>
  <c r="G1426" i="6" s="1"/>
  <c r="E1427" i="6"/>
  <c r="E1428" i="6"/>
  <c r="F1428" i="6"/>
  <c r="G1428" i="6" s="1"/>
  <c r="E1429" i="6"/>
  <c r="E1430" i="6"/>
  <c r="E1431" i="6"/>
  <c r="F1431" i="6" s="1"/>
  <c r="G1431" i="6" s="1"/>
  <c r="E1432" i="6"/>
  <c r="E1433" i="6"/>
  <c r="F1433" i="6" s="1"/>
  <c r="G1433" i="6" s="1"/>
  <c r="E1434" i="6"/>
  <c r="E1435" i="6"/>
  <c r="F1435" i="6" s="1"/>
  <c r="G1435" i="6" s="1"/>
  <c r="E1436" i="6"/>
  <c r="F1436" i="6" s="1"/>
  <c r="G1436" i="6" s="1"/>
  <c r="E1437" i="6"/>
  <c r="E1438" i="6"/>
  <c r="F1438" i="6" s="1"/>
  <c r="G1438" i="6" s="1"/>
  <c r="E1439" i="6"/>
  <c r="F1439" i="6" s="1"/>
  <c r="G1439" i="6" s="1"/>
  <c r="E1440" i="6"/>
  <c r="E1441" i="6"/>
  <c r="E1442" i="6"/>
  <c r="F1442" i="6" s="1"/>
  <c r="G1442" i="6" s="1"/>
  <c r="E1443" i="6"/>
  <c r="E1444" i="6"/>
  <c r="F1444" i="6" s="1"/>
  <c r="G1444" i="6" s="1"/>
  <c r="E1445" i="6"/>
  <c r="E1446" i="6"/>
  <c r="E1447" i="6"/>
  <c r="E1448" i="6"/>
  <c r="E1449" i="6"/>
  <c r="F1449" i="6" s="1"/>
  <c r="G1449" i="6" s="1"/>
  <c r="E1450" i="6"/>
  <c r="F1450" i="6"/>
  <c r="G1450" i="6" s="1"/>
  <c r="E1451" i="6"/>
  <c r="F1451" i="6" s="1"/>
  <c r="G1451" i="6" s="1"/>
  <c r="E1452" i="6"/>
  <c r="F1452" i="6" s="1"/>
  <c r="G1452" i="6" s="1"/>
  <c r="E1453" i="6"/>
  <c r="E1454" i="6"/>
  <c r="F1454" i="6" s="1"/>
  <c r="G1454" i="6" s="1"/>
  <c r="E1455" i="6"/>
  <c r="F1455" i="6" s="1"/>
  <c r="G1455" i="6" s="1"/>
  <c r="E1456" i="6"/>
  <c r="E1457" i="6"/>
  <c r="F1457" i="6" s="1"/>
  <c r="G1457" i="6" s="1"/>
  <c r="E1458" i="6"/>
  <c r="F1458" i="6" s="1"/>
  <c r="G1458" i="6" s="1"/>
  <c r="E1459" i="6"/>
  <c r="E1460" i="6"/>
  <c r="F1460" i="6"/>
  <c r="G1460" i="6" s="1"/>
  <c r="E1461" i="6"/>
  <c r="E1462" i="6"/>
  <c r="E1463" i="6"/>
  <c r="F1463" i="6" s="1"/>
  <c r="G1463" i="6" s="1"/>
  <c r="E1464" i="6"/>
  <c r="E1465" i="6"/>
  <c r="F1465" i="6" s="1"/>
  <c r="G1465" i="6" s="1"/>
  <c r="E1466" i="6"/>
  <c r="E1467" i="6"/>
  <c r="F1467" i="6" s="1"/>
  <c r="G1467" i="6" s="1"/>
  <c r="E1468" i="6"/>
  <c r="F1468" i="6" s="1"/>
  <c r="G1468" i="6" s="1"/>
  <c r="E1469" i="6"/>
  <c r="E1470" i="6"/>
  <c r="F1470" i="6" s="1"/>
  <c r="G1470" i="6" s="1"/>
  <c r="E1471" i="6"/>
  <c r="F1471" i="6" s="1"/>
  <c r="G1471" i="6" s="1"/>
  <c r="E1472" i="6"/>
  <c r="E1473" i="6"/>
  <c r="E1474" i="6"/>
  <c r="F1474" i="6" s="1"/>
  <c r="G1474" i="6" s="1"/>
  <c r="E1475" i="6"/>
  <c r="E1476" i="6"/>
  <c r="F1476" i="6" s="1"/>
  <c r="G1476" i="6" s="1"/>
  <c r="E1477" i="6"/>
  <c r="E1478" i="6"/>
  <c r="E1479" i="6"/>
  <c r="E1480" i="6"/>
  <c r="E1481" i="6"/>
  <c r="F1481" i="6" s="1"/>
  <c r="G1481" i="6" s="1"/>
  <c r="E1482" i="6"/>
  <c r="F1482" i="6"/>
  <c r="G1482" i="6" s="1"/>
  <c r="E1483" i="6"/>
  <c r="F1483" i="6" s="1"/>
  <c r="G1483" i="6" s="1"/>
  <c r="E1484" i="6"/>
  <c r="F1484" i="6" s="1"/>
  <c r="G1484" i="6" s="1"/>
  <c r="E1485" i="6"/>
  <c r="E1486" i="6"/>
  <c r="F1486" i="6" s="1"/>
  <c r="G1486" i="6" s="1"/>
  <c r="E1487" i="6"/>
  <c r="F1487" i="6" s="1"/>
  <c r="G1487" i="6" s="1"/>
  <c r="E1488" i="6"/>
  <c r="E1489" i="6"/>
  <c r="F1489" i="6" s="1"/>
  <c r="G1489" i="6" s="1"/>
  <c r="E1490" i="6"/>
  <c r="F1490" i="6" s="1"/>
  <c r="G1490" i="6" s="1"/>
  <c r="E1491" i="6"/>
  <c r="E1492" i="6"/>
  <c r="F1492" i="6"/>
  <c r="G1492" i="6" s="1"/>
  <c r="E1493" i="6"/>
  <c r="E1494" i="6"/>
  <c r="E1495" i="6"/>
  <c r="F1495" i="6" s="1"/>
  <c r="G1495" i="6" s="1"/>
  <c r="E1496" i="6"/>
  <c r="E1497" i="6"/>
  <c r="E1498" i="6"/>
  <c r="E1499" i="6"/>
  <c r="F1499" i="6" s="1"/>
  <c r="G1499" i="6" s="1"/>
  <c r="E1500" i="6"/>
  <c r="E1501" i="6"/>
  <c r="E1502" i="6"/>
  <c r="F1502" i="6" s="1"/>
  <c r="G1502" i="6" s="1"/>
  <c r="E1503" i="6"/>
  <c r="E1504" i="6"/>
  <c r="E1505" i="6"/>
  <c r="E1506" i="6"/>
  <c r="F1506" i="6" s="1"/>
  <c r="G1506" i="6" s="1"/>
  <c r="E1507" i="6"/>
  <c r="E1508" i="6"/>
  <c r="F1508" i="6" s="1"/>
  <c r="G1508" i="6" s="1"/>
  <c r="E1509" i="6"/>
  <c r="E1510" i="6"/>
  <c r="E1511" i="6"/>
  <c r="E1512" i="6"/>
  <c r="E1513" i="6"/>
  <c r="F1513" i="6" s="1"/>
  <c r="G1513" i="6" s="1"/>
  <c r="E1514" i="6"/>
  <c r="F1514" i="6"/>
  <c r="G1514" i="6" s="1"/>
  <c r="E1515" i="6"/>
  <c r="F1515" i="6" s="1"/>
  <c r="G1515" i="6" s="1"/>
  <c r="E1516" i="6"/>
  <c r="E1517" i="6"/>
  <c r="F1516" i="6" s="1"/>
  <c r="G1516" i="6" s="1"/>
  <c r="E1518" i="6"/>
  <c r="F1518" i="6" s="1"/>
  <c r="G1518" i="6" s="1"/>
  <c r="E1519" i="6"/>
  <c r="F1519" i="6" s="1"/>
  <c r="G1519" i="6" s="1"/>
  <c r="E1520" i="6"/>
  <c r="E1521" i="6"/>
  <c r="F1521" i="6" s="1"/>
  <c r="G1521" i="6" s="1"/>
  <c r="E1522" i="6"/>
  <c r="F1522" i="6" s="1"/>
  <c r="G1522" i="6" s="1"/>
  <c r="E1523" i="6"/>
  <c r="E1524" i="6"/>
  <c r="F1524" i="6"/>
  <c r="G1524" i="6" s="1"/>
  <c r="E1525" i="6"/>
  <c r="E1526" i="6"/>
  <c r="E1527" i="6"/>
  <c r="F1527" i="6" s="1"/>
  <c r="G1527" i="6" s="1"/>
  <c r="E1528" i="6"/>
  <c r="E1529" i="6"/>
  <c r="F1529" i="6" s="1"/>
  <c r="G1529" i="6" s="1"/>
  <c r="E1530" i="6"/>
  <c r="E1531" i="6"/>
  <c r="F1531" i="6" s="1"/>
  <c r="G1531" i="6" s="1"/>
  <c r="E1532" i="6"/>
  <c r="F1532" i="6" s="1"/>
  <c r="G1532" i="6" s="1"/>
  <c r="E1533" i="6"/>
  <c r="E1534" i="6"/>
  <c r="F1534" i="6" s="1"/>
  <c r="G1534" i="6" s="1"/>
  <c r="E1535" i="6"/>
  <c r="E1536" i="6"/>
  <c r="E1537" i="6"/>
  <c r="E1538" i="6"/>
  <c r="F1538" i="6" s="1"/>
  <c r="G1538" i="6" s="1"/>
  <c r="E1539" i="6"/>
  <c r="E1540" i="6"/>
  <c r="F1540" i="6" s="1"/>
  <c r="G1540" i="6" s="1"/>
  <c r="E1541" i="6"/>
  <c r="E1542" i="6"/>
  <c r="E1543" i="6"/>
  <c r="E1544" i="6"/>
  <c r="E1545" i="6"/>
  <c r="F1545" i="6" s="1"/>
  <c r="G1545" i="6" s="1"/>
  <c r="E1546" i="6"/>
  <c r="F1546" i="6"/>
  <c r="G1546" i="6" s="1"/>
  <c r="E1547" i="6"/>
  <c r="F1547" i="6" s="1"/>
  <c r="G1547" i="6" s="1"/>
  <c r="E1548" i="6"/>
  <c r="F1548" i="6" s="1"/>
  <c r="G1548" i="6" s="1"/>
  <c r="E1549" i="6"/>
  <c r="E1550" i="6"/>
  <c r="F1550" i="6" s="1"/>
  <c r="G1550" i="6" s="1"/>
  <c r="E1551" i="6"/>
  <c r="F1551" i="6" s="1"/>
  <c r="G1551" i="6" s="1"/>
  <c r="E1552" i="6"/>
  <c r="E1553" i="6"/>
  <c r="F1553" i="6" s="1"/>
  <c r="G1553" i="6" s="1"/>
  <c r="E1554" i="6"/>
  <c r="F1554" i="6" s="1"/>
  <c r="G1554" i="6" s="1"/>
  <c r="E1555" i="6"/>
  <c r="E1556" i="6"/>
  <c r="F1556" i="6"/>
  <c r="G1556" i="6" s="1"/>
  <c r="E1557" i="6"/>
  <c r="E1558" i="6"/>
  <c r="E1559" i="6"/>
  <c r="E1560" i="6"/>
  <c r="E1561" i="6"/>
  <c r="F1561" i="6" s="1"/>
  <c r="G1561" i="6" s="1"/>
  <c r="E1562" i="6"/>
  <c r="E1563" i="6"/>
  <c r="E1564" i="6"/>
  <c r="E1565" i="6"/>
  <c r="E1566" i="6"/>
  <c r="F1566" i="6" s="1"/>
  <c r="G1566" i="6" s="1"/>
  <c r="E1567" i="6"/>
  <c r="F1567" i="6" s="1"/>
  <c r="G1567" i="6" s="1"/>
  <c r="E1568" i="6"/>
  <c r="E1569" i="6"/>
  <c r="E1570" i="6"/>
  <c r="F1570" i="6" s="1"/>
  <c r="G1570" i="6" s="1"/>
  <c r="E1571" i="6"/>
  <c r="E1572" i="6"/>
  <c r="F1572" i="6" s="1"/>
  <c r="G1572" i="6" s="1"/>
  <c r="E1573" i="6"/>
  <c r="E1574" i="6"/>
  <c r="E1575" i="6"/>
  <c r="E1576" i="6"/>
  <c r="E1577" i="6"/>
  <c r="F1577" i="6" s="1"/>
  <c r="G1577" i="6" s="1"/>
  <c r="E1578" i="6"/>
  <c r="E1579" i="6"/>
  <c r="F1579" i="6" s="1"/>
  <c r="G1579" i="6" s="1"/>
  <c r="E1580" i="6"/>
  <c r="F1580" i="6" s="1"/>
  <c r="G1580" i="6" s="1"/>
  <c r="E1581" i="6"/>
  <c r="E1582" i="6"/>
  <c r="F1582" i="6" s="1"/>
  <c r="G1582" i="6" s="1"/>
  <c r="E1583" i="6"/>
  <c r="F1583" i="6" s="1"/>
  <c r="G1583" i="6" s="1"/>
  <c r="E1584" i="6"/>
  <c r="E1585" i="6"/>
  <c r="F1585" i="6" s="1"/>
  <c r="G1585" i="6" s="1"/>
  <c r="E1586" i="6"/>
  <c r="F1586" i="6" s="1"/>
  <c r="G1586" i="6" s="1"/>
  <c r="E1587" i="6"/>
  <c r="E1588" i="6"/>
  <c r="F1588" i="6"/>
  <c r="G1588" i="6" s="1"/>
  <c r="E1589" i="6"/>
  <c r="E1590" i="6"/>
  <c r="E1591" i="6"/>
  <c r="E1592" i="6"/>
  <c r="E1593" i="6"/>
  <c r="F1593" i="6" s="1"/>
  <c r="G1593" i="6" s="1"/>
  <c r="E1594" i="6"/>
  <c r="E1595" i="6"/>
  <c r="E1596" i="6"/>
  <c r="E1597" i="6"/>
  <c r="E1598" i="6"/>
  <c r="F1598" i="6" s="1"/>
  <c r="G1598" i="6" s="1"/>
  <c r="E1599" i="6"/>
  <c r="F1599" i="6" s="1"/>
  <c r="G1599" i="6" s="1"/>
  <c r="E1600" i="6"/>
  <c r="E1601" i="6"/>
  <c r="E1602" i="6"/>
  <c r="F1602" i="6" s="1"/>
  <c r="G1602" i="6" s="1"/>
  <c r="E1603" i="6"/>
  <c r="E1604" i="6"/>
  <c r="F1604" i="6"/>
  <c r="G1604" i="6" s="1"/>
  <c r="E1605" i="6"/>
  <c r="E1606" i="6"/>
  <c r="E1607" i="6"/>
  <c r="E1608" i="6"/>
  <c r="E1609" i="6"/>
  <c r="F1609" i="6" s="1"/>
  <c r="G1609" i="6" s="1"/>
  <c r="E1610" i="6"/>
  <c r="E1611" i="6"/>
  <c r="F1611" i="6" s="1"/>
  <c r="G1611" i="6" s="1"/>
  <c r="E1612" i="6"/>
  <c r="E1613" i="6"/>
  <c r="F1612" i="6" s="1"/>
  <c r="G1612" i="6" s="1"/>
  <c r="E1614" i="6"/>
  <c r="F1614" i="6" s="1"/>
  <c r="G1614" i="6" s="1"/>
  <c r="E1615" i="6"/>
  <c r="F1615" i="6" s="1"/>
  <c r="G1615" i="6" s="1"/>
  <c r="E1616" i="6"/>
  <c r="E1617" i="6"/>
  <c r="E1618" i="6"/>
  <c r="F1618" i="6" s="1"/>
  <c r="G1618" i="6" s="1"/>
  <c r="E1619" i="6"/>
  <c r="E1620" i="6"/>
  <c r="F1620" i="6"/>
  <c r="G1620" i="6" s="1"/>
  <c r="E1621" i="6"/>
  <c r="E1622" i="6"/>
  <c r="E1623" i="6"/>
  <c r="F1623" i="6" s="1"/>
  <c r="G1623" i="6" s="1"/>
  <c r="E1624" i="6"/>
  <c r="E1625" i="6"/>
  <c r="F1625" i="6" s="1"/>
  <c r="G1625" i="6" s="1"/>
  <c r="E1626" i="6"/>
  <c r="E1627" i="6"/>
  <c r="E1628" i="6"/>
  <c r="E1629" i="6"/>
  <c r="E1630" i="6"/>
  <c r="F1630" i="6" s="1"/>
  <c r="G1630" i="6" s="1"/>
  <c r="E1631" i="6"/>
  <c r="F1631" i="6" s="1"/>
  <c r="G1631" i="6" s="1"/>
  <c r="E1632" i="6"/>
  <c r="E1633" i="6"/>
  <c r="E1634" i="6"/>
  <c r="F1634" i="6" s="1"/>
  <c r="G1634" i="6" s="1"/>
  <c r="E1635" i="6"/>
  <c r="E1636" i="6"/>
  <c r="F1636" i="6"/>
  <c r="G1636" i="6" s="1"/>
  <c r="E1637" i="6"/>
  <c r="E1638" i="6"/>
  <c r="E1639" i="6"/>
  <c r="E1640" i="6"/>
  <c r="E1641" i="6"/>
  <c r="F1641" i="6" s="1"/>
  <c r="G1641" i="6" s="1"/>
  <c r="E1642" i="6"/>
  <c r="E1643" i="6"/>
  <c r="F1643" i="6" s="1"/>
  <c r="G1643" i="6" s="1"/>
  <c r="E1644" i="6"/>
  <c r="F1644" i="6" s="1"/>
  <c r="G1644" i="6" s="1"/>
  <c r="E1645" i="6"/>
  <c r="E1646" i="6"/>
  <c r="E1647" i="6"/>
  <c r="F1647" i="6" s="1"/>
  <c r="G1647" i="6" s="1"/>
  <c r="E1648" i="6"/>
  <c r="E1649" i="6"/>
  <c r="F1649" i="6" s="1"/>
  <c r="G1649" i="6" s="1"/>
  <c r="E1650" i="6"/>
  <c r="F1650" i="6" s="1"/>
  <c r="G1650" i="6" s="1"/>
  <c r="E1651" i="6"/>
  <c r="E1652" i="6"/>
  <c r="F1652" i="6" s="1"/>
  <c r="G1652" i="6" s="1"/>
  <c r="E1653" i="6"/>
  <c r="E1654" i="6"/>
  <c r="E1655" i="6"/>
  <c r="F1655" i="6" s="1"/>
  <c r="G1655" i="6" s="1"/>
  <c r="E1656" i="6"/>
  <c r="E1657" i="6"/>
  <c r="E1658" i="6"/>
  <c r="F1658" i="6"/>
  <c r="G1658" i="6" s="1"/>
  <c r="E1659" i="6"/>
  <c r="F1659" i="6" s="1"/>
  <c r="G1659" i="6" s="1"/>
  <c r="E1660" i="6"/>
  <c r="E1661" i="6"/>
  <c r="E1662" i="6"/>
  <c r="E1663" i="6"/>
  <c r="F1663" i="6" s="1"/>
  <c r="G1663" i="6" s="1"/>
  <c r="E1664" i="6"/>
  <c r="E1665" i="6"/>
  <c r="F1665" i="6" s="1"/>
  <c r="G1665" i="6" s="1"/>
  <c r="E1666" i="6"/>
  <c r="F1666" i="6" s="1"/>
  <c r="G1666" i="6" s="1"/>
  <c r="E1667" i="6"/>
  <c r="F1667" i="6" s="1"/>
  <c r="G1667" i="6" s="1"/>
  <c r="E1668" i="6"/>
  <c r="F1668" i="6" s="1"/>
  <c r="G1668" i="6" s="1"/>
  <c r="E1669" i="6"/>
  <c r="E1670" i="6"/>
  <c r="E1671" i="6"/>
  <c r="F1671" i="6" s="1"/>
  <c r="G1671" i="6" s="1"/>
  <c r="E1672" i="6"/>
  <c r="E1673" i="6"/>
  <c r="F1673" i="6" s="1"/>
  <c r="G1673" i="6" s="1"/>
  <c r="E1674" i="6"/>
  <c r="F1674" i="6" s="1"/>
  <c r="G1674" i="6" s="1"/>
  <c r="E1675" i="6"/>
  <c r="E1676" i="6"/>
  <c r="F1676" i="6"/>
  <c r="G1676" i="6" s="1"/>
  <c r="E1677" i="6"/>
  <c r="E1678" i="6"/>
  <c r="E1679" i="6"/>
  <c r="F1679" i="6" s="1"/>
  <c r="G1679" i="6" s="1"/>
  <c r="E1680" i="6"/>
  <c r="E1681" i="6"/>
  <c r="E1682" i="6"/>
  <c r="F1682" i="6"/>
  <c r="G1682" i="6" s="1"/>
  <c r="E1683" i="6"/>
  <c r="F1683" i="6" s="1"/>
  <c r="G1683" i="6" s="1"/>
  <c r="E1684" i="6"/>
  <c r="F1684" i="6"/>
  <c r="G1684" i="6" s="1"/>
  <c r="E1685" i="6"/>
  <c r="E1686" i="6"/>
  <c r="E1687" i="6"/>
  <c r="E1688" i="6"/>
  <c r="F1688" i="6" s="1"/>
  <c r="G1688" i="6" s="1"/>
  <c r="E1689" i="6"/>
  <c r="F1689" i="6" s="1"/>
  <c r="G1689" i="6" s="1"/>
  <c r="E1690" i="6"/>
  <c r="F1690" i="6"/>
  <c r="G1690" i="6" s="1"/>
  <c r="E1691" i="6"/>
  <c r="F1691" i="6" s="1"/>
  <c r="G1691" i="6" s="1"/>
  <c r="E1692" i="6"/>
  <c r="F1692" i="6" s="1"/>
  <c r="G1692" i="6" s="1"/>
  <c r="E1693" i="6"/>
  <c r="E1694" i="6"/>
  <c r="E1695" i="6"/>
  <c r="F1695" i="6" s="1"/>
  <c r="G1695" i="6" s="1"/>
  <c r="E1696" i="6"/>
  <c r="E1697" i="6"/>
  <c r="F1697" i="6" s="1"/>
  <c r="G1697" i="6" s="1"/>
  <c r="E1698" i="6"/>
  <c r="F1698" i="6" s="1"/>
  <c r="G1698" i="6" s="1"/>
  <c r="E1699" i="6"/>
  <c r="F1699" i="6" s="1"/>
  <c r="G1699" i="6" s="1"/>
  <c r="E1700" i="6"/>
  <c r="F1700" i="6" s="1"/>
  <c r="G1700" i="6" s="1"/>
  <c r="E1701" i="6"/>
  <c r="E1702" i="6"/>
  <c r="E1703" i="6"/>
  <c r="E1704" i="6"/>
  <c r="F1704" i="6" s="1"/>
  <c r="G1704" i="6" s="1"/>
  <c r="E1705" i="6"/>
  <c r="F1705" i="6"/>
  <c r="G1705" i="6" s="1"/>
  <c r="E1706" i="6"/>
  <c r="F1706" i="6" s="1"/>
  <c r="G1706" i="6" s="1"/>
  <c r="E1707" i="6"/>
  <c r="F1707" i="6" s="1"/>
  <c r="G1707" i="6" s="1"/>
  <c r="E1708" i="6"/>
  <c r="E1709" i="6"/>
  <c r="E1710" i="6"/>
  <c r="E1711" i="6"/>
  <c r="F1711" i="6" s="1"/>
  <c r="G1711" i="6" s="1"/>
  <c r="E1712" i="6"/>
  <c r="E1713" i="6"/>
  <c r="F1713" i="6"/>
  <c r="G1713" i="6" s="1"/>
  <c r="E1714" i="6"/>
  <c r="F1714" i="6" s="1"/>
  <c r="G1714" i="6" s="1"/>
  <c r="E1715" i="6"/>
  <c r="E1716" i="6"/>
  <c r="F1716" i="6" s="1"/>
  <c r="G1716" i="6" s="1"/>
  <c r="E1717" i="6"/>
  <c r="E1718" i="6"/>
  <c r="E1719" i="6"/>
  <c r="F1719" i="6" s="1"/>
  <c r="G1719" i="6" s="1"/>
  <c r="E1720" i="6"/>
  <c r="F1720" i="6" s="1"/>
  <c r="G1720" i="6" s="1"/>
  <c r="E1721" i="6"/>
  <c r="E1722" i="6"/>
  <c r="F1721" i="6" s="1"/>
  <c r="G1721" i="6" s="1"/>
  <c r="E1723" i="6"/>
  <c r="F1723" i="6" s="1"/>
  <c r="G1723" i="6"/>
  <c r="E1724" i="6"/>
  <c r="F1724" i="6" s="1"/>
  <c r="G1724" i="6" s="1"/>
  <c r="E1725" i="6"/>
  <c r="F1725" i="6" s="1"/>
  <c r="G1725" i="6" s="1"/>
  <c r="E1726" i="6"/>
  <c r="E1727" i="6"/>
  <c r="F1727" i="6" s="1"/>
  <c r="G1727" i="6" s="1"/>
  <c r="E1728" i="6"/>
  <c r="F1728" i="6" s="1"/>
  <c r="G1728" i="6" s="1"/>
  <c r="E1729" i="6"/>
  <c r="E1730" i="6"/>
  <c r="E1731" i="6"/>
  <c r="F1731" i="6" s="1"/>
  <c r="G1731" i="6" s="1"/>
  <c r="E1732" i="6"/>
  <c r="F1732" i="6" s="1"/>
  <c r="G1732" i="6" s="1"/>
  <c r="E1733" i="6"/>
  <c r="F1733" i="6" s="1"/>
  <c r="G1733" i="6" s="1"/>
  <c r="E1734" i="6"/>
  <c r="E1735" i="6"/>
  <c r="F1735" i="6" s="1"/>
  <c r="G1735" i="6" s="1"/>
  <c r="E1736" i="6"/>
  <c r="F1736" i="6"/>
  <c r="G1736" i="6" s="1"/>
  <c r="E1737" i="6"/>
  <c r="E1738" i="6"/>
  <c r="F1738" i="6" s="1"/>
  <c r="G1738" i="6" s="1"/>
  <c r="E1739" i="6"/>
  <c r="F1739" i="6" s="1"/>
  <c r="G1739" i="6" s="1"/>
  <c r="E1740" i="6"/>
  <c r="F1740" i="6" s="1"/>
  <c r="G1740" i="6" s="1"/>
  <c r="E1741" i="6"/>
  <c r="E1742" i="6"/>
  <c r="E1743" i="6"/>
  <c r="F1743" i="6" s="1"/>
  <c r="G1743" i="6" s="1"/>
  <c r="E1744" i="6"/>
  <c r="F1744" i="6"/>
  <c r="G1744" i="6" s="1"/>
  <c r="E1745" i="6"/>
  <c r="E1746" i="6"/>
  <c r="F1746" i="6" s="1"/>
  <c r="G1746" i="6" s="1"/>
  <c r="E1747" i="6"/>
  <c r="E1748" i="6"/>
  <c r="E1749" i="6"/>
  <c r="F1749" i="6" s="1"/>
  <c r="G1749" i="6" s="1"/>
  <c r="E1750" i="6"/>
  <c r="E1751" i="6"/>
  <c r="E1752" i="6"/>
  <c r="F1752" i="6" s="1"/>
  <c r="G1752" i="6" s="1"/>
  <c r="E1753" i="6"/>
  <c r="E1754" i="6"/>
  <c r="E1755" i="6"/>
  <c r="F1755" i="6"/>
  <c r="G1755" i="6" s="1"/>
  <c r="E1756" i="6"/>
  <c r="F1756" i="6" s="1"/>
  <c r="G1756" i="6" s="1"/>
  <c r="E1757" i="6"/>
  <c r="E1758" i="6"/>
  <c r="E1759" i="6"/>
  <c r="F1759" i="6" s="1"/>
  <c r="G1759" i="6" s="1"/>
  <c r="E1760" i="6"/>
  <c r="F1760" i="6" s="1"/>
  <c r="G1760" i="6" s="1"/>
  <c r="E1761" i="6"/>
  <c r="E1762" i="6"/>
  <c r="E1763" i="6"/>
  <c r="F1763" i="6" s="1"/>
  <c r="G1763" i="6" s="1"/>
  <c r="E1764" i="6"/>
  <c r="E1765" i="6"/>
  <c r="F1765" i="6" s="1"/>
  <c r="G1765" i="6" s="1"/>
  <c r="E1766" i="6"/>
  <c r="E1767" i="6"/>
  <c r="F1767" i="6" s="1"/>
  <c r="G1767" i="6" s="1"/>
  <c r="E1768" i="6"/>
  <c r="E1769" i="6"/>
  <c r="F1768" i="6" s="1"/>
  <c r="G1768" i="6" s="1"/>
  <c r="E1770" i="6"/>
  <c r="F1770" i="6" s="1"/>
  <c r="G1770" i="6" s="1"/>
  <c r="E1771" i="6"/>
  <c r="F1771" i="6"/>
  <c r="G1771" i="6" s="1"/>
  <c r="E1772" i="6"/>
  <c r="F1772" i="6" s="1"/>
  <c r="G1772" i="6" s="1"/>
  <c r="E1773" i="6"/>
  <c r="F1773" i="6" s="1"/>
  <c r="G1773" i="6" s="1"/>
  <c r="E1774" i="6"/>
  <c r="E1775" i="6"/>
  <c r="E1776" i="6"/>
  <c r="F1776" i="6" s="1"/>
  <c r="G1776" i="6" s="1"/>
  <c r="E1777" i="6"/>
  <c r="E1778" i="6"/>
  <c r="F1778" i="6" s="1"/>
  <c r="G1778" i="6" s="1"/>
  <c r="E1779" i="6"/>
  <c r="F1779" i="6" s="1"/>
  <c r="G1779" i="6" s="1"/>
  <c r="E1780" i="6"/>
  <c r="E1781" i="6"/>
  <c r="E1782" i="6"/>
  <c r="E1783" i="6"/>
  <c r="F1783" i="6" s="1"/>
  <c r="G1783" i="6" s="1"/>
  <c r="E1784" i="6"/>
  <c r="F1784" i="6"/>
  <c r="G1784" i="6" s="1"/>
  <c r="E1785" i="6"/>
  <c r="F1785" i="6" s="1"/>
  <c r="G1785" i="6" s="1"/>
  <c r="E1786" i="6"/>
  <c r="F1786" i="6" s="1"/>
  <c r="G1786" i="6" s="1"/>
  <c r="E1787" i="6"/>
  <c r="E1788" i="6"/>
  <c r="F1788" i="6" s="1"/>
  <c r="G1788" i="6" s="1"/>
  <c r="E1789" i="6"/>
  <c r="F1789" i="6" s="1"/>
  <c r="G1789" i="6" s="1"/>
  <c r="E1790" i="6"/>
  <c r="E1791" i="6"/>
  <c r="F1791" i="6" s="1"/>
  <c r="G1791" i="6" s="1"/>
  <c r="E1792" i="6"/>
  <c r="F1792" i="6" s="1"/>
  <c r="G1792" i="6" s="1"/>
  <c r="E1793" i="6"/>
  <c r="E1794" i="6"/>
  <c r="E1795" i="6"/>
  <c r="F1795" i="6" s="1"/>
  <c r="G1795" i="6" s="1"/>
  <c r="E1796" i="6"/>
  <c r="E1797" i="6"/>
  <c r="F1797" i="6" s="1"/>
  <c r="G1797" i="6" s="1"/>
  <c r="E1798" i="6"/>
  <c r="E1799" i="6"/>
  <c r="F1799" i="6" s="1"/>
  <c r="G1799" i="6" s="1"/>
  <c r="E1800" i="6"/>
  <c r="E1801" i="6"/>
  <c r="F1801" i="6" s="1"/>
  <c r="G1801" i="6" s="1"/>
  <c r="E1802" i="6"/>
  <c r="F1802" i="6" s="1"/>
  <c r="G1802" i="6" s="1"/>
  <c r="E1803" i="6"/>
  <c r="F1803" i="6"/>
  <c r="G1803" i="6" s="1"/>
  <c r="E1804" i="6"/>
  <c r="F1804" i="6" s="1"/>
  <c r="G1804" i="6" s="1"/>
  <c r="E1805" i="6"/>
  <c r="F1805" i="6" s="1"/>
  <c r="G1805" i="6" s="1"/>
  <c r="E1806" i="6"/>
  <c r="E1807" i="6"/>
  <c r="E1808" i="6"/>
  <c r="F1808" i="6" s="1"/>
  <c r="G1808" i="6" s="1"/>
  <c r="E1809" i="6"/>
  <c r="E1810" i="6"/>
  <c r="F1810" i="6" s="1"/>
  <c r="G1810" i="6" s="1"/>
  <c r="E1811" i="6"/>
  <c r="F1811" i="6" s="1"/>
  <c r="G1811" i="6" s="1"/>
  <c r="E1812" i="6"/>
  <c r="E1813" i="6"/>
  <c r="E1814" i="6"/>
  <c r="E1815" i="6"/>
  <c r="F1815" i="6" s="1"/>
  <c r="G1815" i="6" s="1"/>
  <c r="E1816" i="6"/>
  <c r="F1816" i="6"/>
  <c r="G1816" i="6" s="1"/>
  <c r="E1817" i="6"/>
  <c r="F1817" i="6" s="1"/>
  <c r="G1817" i="6" s="1"/>
  <c r="E1818" i="6"/>
  <c r="F1818" i="6" s="1"/>
  <c r="G1818" i="6" s="1"/>
  <c r="E1819" i="6"/>
  <c r="E1820" i="6"/>
  <c r="F1820" i="6" s="1"/>
  <c r="G1820" i="6" s="1"/>
  <c r="E1821" i="6"/>
  <c r="F1821" i="6" s="1"/>
  <c r="G1821" i="6" s="1"/>
  <c r="E1822" i="6"/>
  <c r="E1823" i="6"/>
  <c r="F1823" i="6" s="1"/>
  <c r="G1823" i="6" s="1"/>
  <c r="E1824" i="6"/>
  <c r="F1824" i="6" s="1"/>
  <c r="G1824" i="6" s="1"/>
  <c r="E1825" i="6"/>
  <c r="E1826" i="6"/>
  <c r="E1827" i="6"/>
  <c r="F1827" i="6" s="1"/>
  <c r="G1827" i="6" s="1"/>
  <c r="E1828" i="6"/>
  <c r="E1829" i="6"/>
  <c r="F1829" i="6" s="1"/>
  <c r="G1829" i="6" s="1"/>
  <c r="E1830" i="6"/>
  <c r="E1831" i="6"/>
  <c r="F1831" i="6" s="1"/>
  <c r="G1831" i="6" s="1"/>
  <c r="E1832" i="6"/>
  <c r="E1833" i="6"/>
  <c r="F1833" i="6" s="1"/>
  <c r="G1833" i="6" s="1"/>
  <c r="E1834" i="6"/>
  <c r="F1834" i="6" s="1"/>
  <c r="G1834" i="6" s="1"/>
  <c r="E1835" i="6"/>
  <c r="F1835" i="6"/>
  <c r="G1835" i="6" s="1"/>
  <c r="E1836" i="6"/>
  <c r="F1836" i="6" s="1"/>
  <c r="G1836" i="6" s="1"/>
  <c r="E1837" i="6"/>
  <c r="F1837" i="6" s="1"/>
  <c r="G1837" i="6" s="1"/>
  <c r="E1838" i="6"/>
  <c r="E1839" i="6"/>
  <c r="E1840" i="6"/>
  <c r="F1840" i="6" s="1"/>
  <c r="G1840" i="6" s="1"/>
  <c r="E1841" i="6"/>
  <c r="E1842" i="6"/>
  <c r="F1842" i="6" s="1"/>
  <c r="G1842" i="6" s="1"/>
  <c r="E1843" i="6"/>
  <c r="F1843" i="6" s="1"/>
  <c r="G1843" i="6" s="1"/>
  <c r="E1844" i="6"/>
  <c r="E1845" i="6"/>
  <c r="E1846" i="6"/>
  <c r="F1846" i="6" s="1"/>
  <c r="G1846" i="6" s="1"/>
  <c r="E1847" i="6"/>
  <c r="E1848" i="6"/>
  <c r="F1848" i="6" s="1"/>
  <c r="G1848" i="6" s="1"/>
  <c r="E1849" i="6"/>
  <c r="F1849" i="6" s="1"/>
  <c r="G1849" i="6" s="1"/>
  <c r="E1850" i="6"/>
  <c r="E1851" i="6"/>
  <c r="F1851" i="6"/>
  <c r="G1851" i="6" s="1"/>
  <c r="E1852" i="6"/>
  <c r="F1852" i="6" s="1"/>
  <c r="G1852" i="6" s="1"/>
  <c r="E1853" i="6"/>
  <c r="E1854" i="6"/>
  <c r="F1854" i="6" s="1"/>
  <c r="G1854" i="6" s="1"/>
  <c r="E1855" i="6"/>
  <c r="F1855" i="6" s="1"/>
  <c r="G1855" i="6" s="1"/>
  <c r="E1856" i="6"/>
  <c r="E1857" i="6"/>
  <c r="F1856" i="6" s="1"/>
  <c r="G1856" i="6" s="1"/>
  <c r="E1858" i="6"/>
  <c r="F1858" i="6" s="1"/>
  <c r="G1858" i="6" s="1"/>
  <c r="E1859" i="6"/>
  <c r="F1859" i="6" s="1"/>
  <c r="G1859" i="6" s="1"/>
  <c r="E1860" i="6"/>
  <c r="F1860" i="6" s="1"/>
  <c r="G1860" i="6" s="1"/>
  <c r="E1861" i="6"/>
  <c r="F1861" i="6" s="1"/>
  <c r="G1861" i="6" s="1"/>
  <c r="E1862" i="6"/>
  <c r="F1862" i="6" s="1"/>
  <c r="G1862" i="6" s="1"/>
  <c r="E1863" i="6"/>
  <c r="E1864" i="6"/>
  <c r="E1865" i="6"/>
  <c r="E1866" i="6"/>
  <c r="E1867" i="6"/>
  <c r="F1867" i="6" s="1"/>
  <c r="G1867" i="6" s="1"/>
  <c r="E1868" i="6"/>
  <c r="F1868" i="6" s="1"/>
  <c r="G1868" i="6" s="1"/>
  <c r="E1869" i="6"/>
  <c r="E1870" i="6"/>
  <c r="F1870" i="6"/>
  <c r="G1870" i="6" s="1"/>
  <c r="E1871" i="6"/>
  <c r="F1871" i="6" s="1"/>
  <c r="G1871" i="6" s="1"/>
  <c r="E1872" i="6"/>
  <c r="E1873" i="6"/>
  <c r="F1872" i="6" s="1"/>
  <c r="G1872" i="6" s="1"/>
  <c r="E1874" i="6"/>
  <c r="F1874" i="6" s="1"/>
  <c r="G1874" i="6" s="1"/>
  <c r="E1875" i="6"/>
  <c r="F1875" i="6" s="1"/>
  <c r="G1875" i="6" s="1"/>
  <c r="E1876" i="6"/>
  <c r="E1877" i="6"/>
  <c r="F1877" i="6" s="1"/>
  <c r="G1877" i="6" s="1"/>
  <c r="E1878" i="6"/>
  <c r="F1878" i="6" s="1"/>
  <c r="G1878" i="6" s="1"/>
  <c r="E1879" i="6"/>
  <c r="F1879" i="6" s="1"/>
  <c r="G1879" i="6" s="1"/>
  <c r="E1880" i="6"/>
  <c r="E1881" i="6"/>
  <c r="E1882" i="6"/>
  <c r="E1883" i="6"/>
  <c r="F1883" i="6"/>
  <c r="G1883" i="6" s="1"/>
  <c r="E1884" i="6"/>
  <c r="F1884" i="6" s="1"/>
  <c r="G1884" i="6" s="1"/>
  <c r="E1885" i="6"/>
  <c r="E1886" i="6"/>
  <c r="F1886" i="6" s="1"/>
  <c r="G1886" i="6" s="1"/>
  <c r="E1887" i="6"/>
  <c r="F1887" i="6" s="1"/>
  <c r="G1887" i="6" s="1"/>
  <c r="E1888" i="6"/>
  <c r="E1889" i="6"/>
  <c r="F1888" i="6" s="1"/>
  <c r="G1888" i="6" s="1"/>
  <c r="E1890" i="6"/>
  <c r="F1890" i="6" s="1"/>
  <c r="G1890" i="6" s="1"/>
  <c r="E1891" i="6"/>
  <c r="F1891" i="6" s="1"/>
  <c r="G1891" i="6" s="1"/>
  <c r="E1892" i="6"/>
  <c r="F1892" i="6" s="1"/>
  <c r="G1892" i="6" s="1"/>
  <c r="E1893" i="6"/>
  <c r="F1893" i="6" s="1"/>
  <c r="G1893" i="6" s="1"/>
  <c r="E1894" i="6"/>
  <c r="F1894" i="6" s="1"/>
  <c r="G1894" i="6" s="1"/>
  <c r="E1895" i="6"/>
  <c r="E1896" i="6"/>
  <c r="E1897" i="6"/>
  <c r="E1898" i="6"/>
  <c r="F1898" i="6"/>
  <c r="G1898" i="6" s="1"/>
  <c r="E1899" i="6"/>
  <c r="F1899" i="6" s="1"/>
  <c r="G1899" i="6" s="1"/>
  <c r="E1900" i="6"/>
  <c r="E1901" i="6"/>
  <c r="F1901" i="6" s="1"/>
  <c r="G1901" i="6" s="1"/>
  <c r="E1902" i="6"/>
  <c r="F1902" i="6" s="1"/>
  <c r="G1902" i="6" s="1"/>
  <c r="E1903" i="6"/>
  <c r="F1903" i="6" s="1"/>
  <c r="G1903" i="6" s="1"/>
  <c r="E1904" i="6"/>
  <c r="E1905" i="6"/>
  <c r="E1906" i="6"/>
  <c r="E1907" i="6"/>
  <c r="F1906" i="6" s="1"/>
  <c r="G1906" i="6" s="1"/>
  <c r="E1908" i="6"/>
  <c r="F1908" i="6" s="1"/>
  <c r="G1908" i="6" s="1"/>
  <c r="E1909" i="6"/>
  <c r="F1909" i="6" s="1"/>
  <c r="G1909" i="6" s="1"/>
  <c r="E1910" i="6"/>
  <c r="F1910" i="6" s="1"/>
  <c r="G1910" i="6" s="1"/>
  <c r="E1911" i="6"/>
  <c r="E1912" i="6"/>
  <c r="E1913" i="6"/>
  <c r="E1914" i="6"/>
  <c r="F1914" i="6"/>
  <c r="G1914" i="6" s="1"/>
  <c r="E1915" i="6"/>
  <c r="F1915" i="6" s="1"/>
  <c r="G1915" i="6" s="1"/>
  <c r="E1916" i="6"/>
  <c r="E1917" i="6"/>
  <c r="F1917" i="6" s="1"/>
  <c r="G1917" i="6" s="1"/>
  <c r="E1918" i="6"/>
  <c r="F1918" i="6" s="1"/>
  <c r="G1918" i="6" s="1"/>
  <c r="E1919" i="6"/>
  <c r="F1919" i="6" s="1"/>
  <c r="G1919" i="6" s="1"/>
  <c r="E1920" i="6"/>
  <c r="F1920" i="6" s="1"/>
  <c r="G1920" i="6" s="1"/>
  <c r="E1921" i="6"/>
  <c r="F1921" i="6" s="1"/>
  <c r="G1921" i="6" s="1"/>
  <c r="E1922" i="6"/>
  <c r="E1923" i="6"/>
  <c r="F1922" i="6" s="1"/>
  <c r="G1922" i="6" s="1"/>
  <c r="E1924" i="6"/>
  <c r="F1924" i="6" s="1"/>
  <c r="G1924" i="6" s="1"/>
  <c r="E1925" i="6"/>
  <c r="F1925" i="6" s="1"/>
  <c r="G1925" i="6" s="1"/>
  <c r="E1926" i="6"/>
  <c r="F1926" i="6" s="1"/>
  <c r="G1926" i="6" s="1"/>
  <c r="E1927" i="6"/>
  <c r="E1928" i="6"/>
  <c r="F1928" i="6" s="1"/>
  <c r="G1928" i="6" s="1"/>
  <c r="E1929" i="6"/>
  <c r="F1929" i="6" s="1"/>
  <c r="G1929" i="6" s="1"/>
  <c r="E1930" i="6"/>
  <c r="F1930" i="6"/>
  <c r="G1930" i="6" s="1"/>
  <c r="E1931" i="6"/>
  <c r="F1931" i="6" s="1"/>
  <c r="G1931" i="6" s="1"/>
  <c r="E1932" i="6"/>
  <c r="E1933" i="6"/>
  <c r="F1933" i="6" s="1"/>
  <c r="G1933" i="6" s="1"/>
  <c r="E1934" i="6"/>
  <c r="F1934" i="6" s="1"/>
  <c r="G1934" i="6" s="1"/>
  <c r="E1935" i="6"/>
  <c r="F1935" i="6" s="1"/>
  <c r="G1935" i="6" s="1"/>
  <c r="E1936" i="6"/>
  <c r="F1936" i="6" s="1"/>
  <c r="G1936" i="6" s="1"/>
  <c r="E1937" i="6"/>
  <c r="F1937" i="6" s="1"/>
  <c r="G1937" i="6" s="1"/>
  <c r="E1938" i="6"/>
  <c r="E1939" i="6"/>
  <c r="F1938" i="6" s="1"/>
  <c r="G1938" i="6" s="1"/>
  <c r="E1940" i="6"/>
  <c r="F1940" i="6" s="1"/>
  <c r="G1940" i="6" s="1"/>
  <c r="E1941" i="6"/>
  <c r="F1941" i="6" s="1"/>
  <c r="G1941" i="6" s="1"/>
  <c r="E1942" i="6"/>
  <c r="F1942" i="6" s="1"/>
  <c r="G1942" i="6" s="1"/>
  <c r="E1943" i="6"/>
  <c r="E1944" i="6"/>
  <c r="F1944" i="6" s="1"/>
  <c r="G1944" i="6" s="1"/>
  <c r="E1945" i="6"/>
  <c r="F1945" i="6" s="1"/>
  <c r="G1945" i="6" s="1"/>
  <c r="E1946" i="6"/>
  <c r="F1946" i="6"/>
  <c r="G1946" i="6" s="1"/>
  <c r="E1947" i="6"/>
  <c r="F1947" i="6" s="1"/>
  <c r="G1947" i="6" s="1"/>
  <c r="E1948" i="6"/>
  <c r="E1949" i="6"/>
  <c r="F1949" i="6" s="1"/>
  <c r="G1949" i="6" s="1"/>
  <c r="E1950" i="6"/>
  <c r="F1950" i="6" s="1"/>
  <c r="G1950" i="6" s="1"/>
  <c r="E1951" i="6"/>
  <c r="F1951" i="6" s="1"/>
  <c r="G1951" i="6" s="1"/>
  <c r="E1952" i="6"/>
  <c r="F1952" i="6" s="1"/>
  <c r="G1952" i="6" s="1"/>
  <c r="E1953" i="6"/>
  <c r="F1953" i="6" s="1"/>
  <c r="G1953" i="6" s="1"/>
  <c r="E1954" i="6"/>
  <c r="E1955" i="6"/>
  <c r="F1954" i="6" s="1"/>
  <c r="G1954" i="6" s="1"/>
  <c r="E1956" i="6"/>
  <c r="F1956" i="6" s="1"/>
  <c r="G1956" i="6" s="1"/>
  <c r="E1957" i="6"/>
  <c r="F1957" i="6" s="1"/>
  <c r="G1957" i="6" s="1"/>
  <c r="E1958" i="6"/>
  <c r="F1958" i="6" s="1"/>
  <c r="G1958" i="6" s="1"/>
  <c r="E1959" i="6"/>
  <c r="E1960" i="6"/>
  <c r="F1960" i="6" s="1"/>
  <c r="G1960" i="6" s="1"/>
  <c r="E1961" i="6"/>
  <c r="F1961" i="6" s="1"/>
  <c r="G1961" i="6" s="1"/>
  <c r="E1962" i="6"/>
  <c r="F1962" i="6"/>
  <c r="G1962" i="6" s="1"/>
  <c r="E1963" i="6"/>
  <c r="F1963" i="6" s="1"/>
  <c r="G1963" i="6" s="1"/>
  <c r="E1964" i="6"/>
  <c r="E1965" i="6"/>
  <c r="F1965" i="6" s="1"/>
  <c r="G1965" i="6" s="1"/>
  <c r="E1966" i="6"/>
  <c r="F1966" i="6" s="1"/>
  <c r="G1966" i="6" s="1"/>
  <c r="E1967" i="6"/>
  <c r="F1967" i="6" s="1"/>
  <c r="G1967" i="6" s="1"/>
  <c r="E1968" i="6"/>
  <c r="F1968" i="6" s="1"/>
  <c r="G1968" i="6" s="1"/>
  <c r="E1969" i="6"/>
  <c r="F1969" i="6" s="1"/>
  <c r="G1969" i="6" s="1"/>
  <c r="E1970" i="6"/>
  <c r="E1971" i="6"/>
  <c r="F1970" i="6" s="1"/>
  <c r="G1970" i="6" s="1"/>
  <c r="E1972" i="6"/>
  <c r="F1972" i="6" s="1"/>
  <c r="G1972" i="6" s="1"/>
  <c r="E1973" i="6"/>
  <c r="F1973" i="6" s="1"/>
  <c r="G1973" i="6" s="1"/>
  <c r="E1974" i="6"/>
  <c r="F1974" i="6" s="1"/>
  <c r="G1974" i="6" s="1"/>
  <c r="E1975" i="6"/>
  <c r="E1976" i="6"/>
  <c r="F1976" i="6" s="1"/>
  <c r="G1976" i="6" s="1"/>
  <c r="E1977" i="6"/>
  <c r="F1977" i="6" s="1"/>
  <c r="G1977" i="6" s="1"/>
  <c r="E1978" i="6"/>
  <c r="F1978" i="6"/>
  <c r="G1978" i="6" s="1"/>
  <c r="E1979" i="6"/>
  <c r="F1979" i="6" s="1"/>
  <c r="G1979" i="6" s="1"/>
  <c r="E1980" i="6"/>
  <c r="E1981" i="6"/>
  <c r="F1981" i="6" s="1"/>
  <c r="G1981" i="6" s="1"/>
  <c r="E1982" i="6"/>
  <c r="F1982" i="6" s="1"/>
  <c r="G1982" i="6" s="1"/>
  <c r="E1983" i="6"/>
  <c r="F1983" i="6" s="1"/>
  <c r="G1983" i="6" s="1"/>
  <c r="E1984" i="6"/>
  <c r="F1984" i="6" s="1"/>
  <c r="G1984" i="6" s="1"/>
  <c r="E1985" i="6"/>
  <c r="F1985" i="6" s="1"/>
  <c r="G1985" i="6" s="1"/>
  <c r="E1986" i="6"/>
  <c r="E1987" i="6"/>
  <c r="F1986" i="6" s="1"/>
  <c r="G1986" i="6" s="1"/>
  <c r="E1988" i="6"/>
  <c r="F1988" i="6" s="1"/>
  <c r="G1988" i="6" s="1"/>
  <c r="E1989" i="6"/>
  <c r="F1989" i="6" s="1"/>
  <c r="G1989" i="6" s="1"/>
  <c r="E1990" i="6"/>
  <c r="F1990" i="6" s="1"/>
  <c r="G1990" i="6" s="1"/>
  <c r="E1991" i="6"/>
  <c r="E1992" i="6"/>
  <c r="F1992" i="6" s="1"/>
  <c r="G1992" i="6" s="1"/>
  <c r="E1993" i="6"/>
  <c r="F1993" i="6" s="1"/>
  <c r="G1993" i="6" s="1"/>
  <c r="E1994" i="6"/>
  <c r="F1994" i="6"/>
  <c r="G1994" i="6" s="1"/>
  <c r="E1995" i="6"/>
  <c r="F1995" i="6" s="1"/>
  <c r="G1995" i="6" s="1"/>
  <c r="E1996" i="6"/>
  <c r="E1997" i="6"/>
  <c r="F1997" i="6" s="1"/>
  <c r="G1997" i="6" s="1"/>
  <c r="E1998" i="6"/>
  <c r="F1998" i="6" s="1"/>
  <c r="G1998" i="6" s="1"/>
  <c r="E1999" i="6"/>
  <c r="F1999" i="6" s="1"/>
  <c r="G1999" i="6" s="1"/>
  <c r="E2000" i="6"/>
  <c r="F2000" i="6" s="1"/>
  <c r="G2000" i="6" s="1"/>
  <c r="E2001" i="6"/>
  <c r="F2001" i="6" s="1"/>
  <c r="G2001" i="6" s="1"/>
  <c r="E2002" i="6"/>
  <c r="E2003" i="6"/>
  <c r="F2002" i="6" s="1"/>
  <c r="G2002" i="6" s="1"/>
  <c r="E2004" i="6"/>
  <c r="F2004" i="6" s="1"/>
  <c r="G2004" i="6" s="1"/>
  <c r="E2005" i="6"/>
  <c r="F2005" i="6" s="1"/>
  <c r="G2005" i="6" s="1"/>
  <c r="E2006" i="6"/>
  <c r="F2006" i="6" s="1"/>
  <c r="G2006" i="6" s="1"/>
  <c r="E2007" i="6"/>
  <c r="E2008" i="6"/>
  <c r="F2008" i="6" s="1"/>
  <c r="G2008" i="6" s="1"/>
  <c r="E2009" i="6"/>
  <c r="F2009" i="6" s="1"/>
  <c r="G2009" i="6" s="1"/>
  <c r="E2010" i="6"/>
  <c r="F2010" i="6"/>
  <c r="G2010" i="6" s="1"/>
  <c r="E2011" i="6"/>
  <c r="F2011" i="6" s="1"/>
  <c r="G2011" i="6" s="1"/>
  <c r="E2012" i="6"/>
  <c r="E2013" i="6"/>
  <c r="F2013" i="6" s="1"/>
  <c r="G2013" i="6" s="1"/>
  <c r="E2014" i="6"/>
  <c r="F2014" i="6" s="1"/>
  <c r="G2014" i="6" s="1"/>
  <c r="E2015" i="6"/>
  <c r="F2015" i="6" s="1"/>
  <c r="G2015" i="6" s="1"/>
  <c r="E2016" i="6"/>
  <c r="F2016" i="6" s="1"/>
  <c r="G2016" i="6" s="1"/>
  <c r="E2017" i="6"/>
  <c r="F2017" i="6" s="1"/>
  <c r="G2017" i="6" s="1"/>
  <c r="E2018" i="6"/>
  <c r="E2019" i="6"/>
  <c r="F2018" i="6" s="1"/>
  <c r="G2018" i="6" s="1"/>
  <c r="E2020" i="6"/>
  <c r="E2021" i="6"/>
  <c r="F2021" i="6" s="1"/>
  <c r="G2021" i="6" s="1"/>
  <c r="E2022" i="6"/>
  <c r="F2022" i="6" s="1"/>
  <c r="G2022" i="6" s="1"/>
  <c r="E2023" i="6"/>
  <c r="E2024" i="6"/>
  <c r="E2025" i="6"/>
  <c r="F2025" i="6" s="1"/>
  <c r="G2025" i="6" s="1"/>
  <c r="E2026" i="6"/>
  <c r="F2026" i="6"/>
  <c r="G2026" i="6" s="1"/>
  <c r="E2027" i="6"/>
  <c r="F2027" i="6" s="1"/>
  <c r="G2027" i="6" s="1"/>
  <c r="E2028" i="6"/>
  <c r="E2029" i="6"/>
  <c r="F2029" i="6" s="1"/>
  <c r="G2029" i="6" s="1"/>
  <c r="E2030" i="6"/>
  <c r="F2030" i="6" s="1"/>
  <c r="G2030" i="6" s="1"/>
  <c r="E2031" i="6"/>
  <c r="F2031" i="6" s="1"/>
  <c r="G2031" i="6" s="1"/>
  <c r="E2032" i="6"/>
  <c r="E2033" i="6"/>
  <c r="E2034" i="6"/>
  <c r="F2034" i="6"/>
  <c r="G2034" i="6" s="1"/>
  <c r="E2035" i="6"/>
  <c r="F2035" i="6" s="1"/>
  <c r="G2035" i="6" s="1"/>
  <c r="E2036" i="6"/>
  <c r="E2037" i="6"/>
  <c r="F2037" i="6" s="1"/>
  <c r="G2037" i="6" s="1"/>
  <c r="E2038" i="6"/>
  <c r="E2039" i="6"/>
  <c r="F2038" i="6" s="1"/>
  <c r="G2038" i="6" s="1"/>
  <c r="E2040" i="6"/>
  <c r="F2040" i="6" s="1"/>
  <c r="G2040" i="6" s="1"/>
  <c r="E2041" i="6"/>
  <c r="F2041" i="6" s="1"/>
  <c r="G2041" i="6" s="1"/>
  <c r="E2042" i="6"/>
  <c r="F2042" i="6" s="1"/>
  <c r="G2042" i="6" s="1"/>
  <c r="E2043" i="6"/>
  <c r="F2043" i="6" s="1"/>
  <c r="G2043" i="6" s="1"/>
  <c r="E2044" i="6"/>
  <c r="F2044" i="6"/>
  <c r="G2044" i="6" s="1"/>
  <c r="E2045" i="6"/>
  <c r="F2045" i="6"/>
  <c r="G2045" i="6" s="1"/>
  <c r="E2046" i="6"/>
  <c r="E2047" i="6"/>
  <c r="E2048" i="6"/>
  <c r="E2049" i="6"/>
  <c r="E2050" i="6"/>
  <c r="F2050" i="6" s="1"/>
  <c r="G2050" i="6" s="1"/>
  <c r="E2051" i="6"/>
  <c r="F2051" i="6" s="1"/>
  <c r="G2051" i="6" s="1"/>
  <c r="E2052" i="6"/>
  <c r="E2053" i="6"/>
  <c r="E2054" i="6"/>
  <c r="F2054" i="6" s="1"/>
  <c r="G2054" i="6" s="1"/>
  <c r="E2055" i="6"/>
  <c r="F2055" i="6" s="1"/>
  <c r="G2055" i="6" s="1"/>
  <c r="E2056" i="6"/>
  <c r="E2057" i="6"/>
  <c r="F2057" i="6" s="1"/>
  <c r="G2057" i="6" s="1"/>
  <c r="E2058" i="6"/>
  <c r="F2058" i="6" s="1"/>
  <c r="G2058" i="6" s="1"/>
  <c r="E2059" i="6"/>
  <c r="F2059" i="6" s="1"/>
  <c r="G2059" i="6" s="1"/>
  <c r="E2060" i="6"/>
  <c r="F2060" i="6" s="1"/>
  <c r="G2060" i="6" s="1"/>
  <c r="E2061" i="6"/>
  <c r="E2062" i="6"/>
  <c r="E2063" i="6"/>
  <c r="F2063" i="6"/>
  <c r="G2063" i="6" s="1"/>
  <c r="E2064" i="6"/>
  <c r="E2065" i="6"/>
  <c r="E2066" i="6"/>
  <c r="F2066" i="6" s="1"/>
  <c r="G2066" i="6" s="1"/>
  <c r="E2067" i="6"/>
  <c r="F2067" i="6" s="1"/>
  <c r="G2067" i="6" s="1"/>
  <c r="E2068" i="6"/>
  <c r="E2069" i="6"/>
  <c r="E2070" i="6"/>
  <c r="F2070" i="6" s="1"/>
  <c r="G2070" i="6" s="1"/>
  <c r="E2071" i="6"/>
  <c r="F2071" i="6" s="1"/>
  <c r="G2071" i="6" s="1"/>
  <c r="E2072" i="6"/>
  <c r="E2073" i="6"/>
  <c r="F2073" i="6" s="1"/>
  <c r="G2073" i="6" s="1"/>
  <c r="E2074" i="6"/>
  <c r="F2074" i="6" s="1"/>
  <c r="G2074" i="6" s="1"/>
  <c r="E2075" i="6"/>
  <c r="E2076" i="6"/>
  <c r="E2077" i="6"/>
  <c r="F2077" i="6" s="1"/>
  <c r="G2077" i="6" s="1"/>
  <c r="E2078" i="6"/>
  <c r="E2079" i="6"/>
  <c r="F2079" i="6" s="1"/>
  <c r="G2079" i="6" s="1"/>
  <c r="E2080" i="6"/>
  <c r="E2081" i="6"/>
  <c r="E2082" i="6"/>
  <c r="F2082" i="6"/>
  <c r="G2082" i="6" s="1"/>
  <c r="E2083" i="6"/>
  <c r="F2083" i="6" s="1"/>
  <c r="G2083" i="6" s="1"/>
  <c r="E2084" i="6"/>
  <c r="E2085" i="6"/>
  <c r="F2085" i="6" s="1"/>
  <c r="G2085" i="6" s="1"/>
  <c r="E2086" i="6"/>
  <c r="F2086" i="6" s="1"/>
  <c r="G2086" i="6" s="1"/>
  <c r="E2087" i="6"/>
  <c r="F2087" i="6" s="1"/>
  <c r="G2087" i="6" s="1"/>
  <c r="E2088" i="6"/>
  <c r="E2089" i="6"/>
  <c r="F2089" i="6" s="1"/>
  <c r="G2089" i="6" s="1"/>
  <c r="E2090" i="6"/>
  <c r="F2090" i="6" s="1"/>
  <c r="G2090" i="6" s="1"/>
  <c r="E2091" i="6"/>
  <c r="F2091" i="6" s="1"/>
  <c r="G2091" i="6" s="1"/>
  <c r="E2092" i="6"/>
  <c r="E2093" i="6"/>
  <c r="F2093" i="6" s="1"/>
  <c r="G2093" i="6" s="1"/>
  <c r="E2094" i="6"/>
  <c r="E2095" i="6"/>
  <c r="F2095" i="6"/>
  <c r="G2095" i="6" s="1"/>
  <c r="E2096" i="6"/>
  <c r="E2097" i="6"/>
  <c r="E2098" i="6"/>
  <c r="F2098" i="6" s="1"/>
  <c r="G2098" i="6" s="1"/>
  <c r="E2099" i="6"/>
  <c r="F2099" i="6" s="1"/>
  <c r="G2099" i="6" s="1"/>
  <c r="E2100" i="6"/>
  <c r="E2101" i="6"/>
  <c r="E2102" i="6"/>
  <c r="F2102" i="6" s="1"/>
  <c r="G2102" i="6" s="1"/>
  <c r="E2103" i="6"/>
  <c r="F2103" i="6" s="1"/>
  <c r="G2103" i="6" s="1"/>
  <c r="E2104" i="6"/>
  <c r="E2105" i="6"/>
  <c r="F2105" i="6" s="1"/>
  <c r="G2105" i="6" s="1"/>
  <c r="E2106" i="6"/>
  <c r="F2106" i="6" s="1"/>
  <c r="G2106" i="6" s="1"/>
  <c r="E2107" i="6"/>
  <c r="E2108" i="6"/>
  <c r="E2109" i="6"/>
  <c r="F2109" i="6" s="1"/>
  <c r="G2109" i="6" s="1"/>
  <c r="E2110" i="6"/>
  <c r="E2111" i="6"/>
  <c r="F2111" i="6" s="1"/>
  <c r="G2111" i="6" s="1"/>
  <c r="E2112" i="6"/>
  <c r="E2113" i="6"/>
  <c r="E2114" i="6"/>
  <c r="F2114" i="6"/>
  <c r="G2114" i="6" s="1"/>
  <c r="E2115" i="6"/>
  <c r="F2115" i="6" s="1"/>
  <c r="G2115" i="6" s="1"/>
  <c r="E2116" i="6"/>
  <c r="E2117" i="6"/>
  <c r="F2117" i="6" s="1"/>
  <c r="G2117" i="6" s="1"/>
  <c r="E2118" i="6"/>
  <c r="F2118" i="6" s="1"/>
  <c r="G2118" i="6" s="1"/>
  <c r="E2119" i="6"/>
  <c r="F2119" i="6" s="1"/>
  <c r="G2119" i="6" s="1"/>
  <c r="E2120" i="6"/>
  <c r="E2121" i="6"/>
  <c r="F2121" i="6" s="1"/>
  <c r="G2121" i="6" s="1"/>
  <c r="E2122" i="6"/>
  <c r="F2122" i="6" s="1"/>
  <c r="G2122" i="6" s="1"/>
  <c r="E2123" i="6"/>
  <c r="F2123" i="6" s="1"/>
  <c r="G2123" i="6" s="1"/>
  <c r="E2124" i="6"/>
  <c r="E2125" i="6"/>
  <c r="F2125" i="6" s="1"/>
  <c r="G2125" i="6" s="1"/>
  <c r="E2126" i="6"/>
  <c r="E2127" i="6"/>
  <c r="F2127" i="6"/>
  <c r="G2127" i="6" s="1"/>
  <c r="E2128" i="6"/>
  <c r="E2129" i="6"/>
  <c r="E2130" i="6"/>
  <c r="F2130" i="6" s="1"/>
  <c r="G2130" i="6" s="1"/>
  <c r="E2131" i="6"/>
  <c r="F2131" i="6" s="1"/>
  <c r="G2131" i="6" s="1"/>
  <c r="E2132" i="6"/>
  <c r="E2133" i="6"/>
  <c r="E2134" i="6"/>
  <c r="F2134" i="6" s="1"/>
  <c r="G2134" i="6" s="1"/>
  <c r="E2135" i="6"/>
  <c r="F2135" i="6" s="1"/>
  <c r="G2135" i="6" s="1"/>
  <c r="E2136" i="6"/>
  <c r="E2137" i="6"/>
  <c r="F2137" i="6" s="1"/>
  <c r="G2137" i="6" s="1"/>
  <c r="E2138" i="6"/>
  <c r="F2138" i="6" s="1"/>
  <c r="G2138" i="6" s="1"/>
  <c r="E2139" i="6"/>
  <c r="E2140" i="6"/>
  <c r="E2141" i="6"/>
  <c r="F2141" i="6" s="1"/>
  <c r="G2141" i="6" s="1"/>
  <c r="E2142" i="6"/>
  <c r="E2143" i="6"/>
  <c r="F2143" i="6" s="1"/>
  <c r="G2143" i="6" s="1"/>
  <c r="E2144" i="6"/>
  <c r="E2145" i="6"/>
  <c r="E2146" i="6"/>
  <c r="F2146" i="6"/>
  <c r="G2146" i="6" s="1"/>
  <c r="E2147" i="6"/>
  <c r="F2147" i="6" s="1"/>
  <c r="G2147" i="6" s="1"/>
  <c r="E2148" i="6"/>
  <c r="E2149" i="6"/>
  <c r="E2150" i="6"/>
  <c r="F2150" i="6" s="1"/>
  <c r="G2150" i="6" s="1"/>
  <c r="E2151" i="6"/>
  <c r="F2151" i="6" s="1"/>
  <c r="G2151" i="6" s="1"/>
  <c r="E2152" i="6"/>
  <c r="E2153" i="6"/>
  <c r="F2153" i="6" s="1"/>
  <c r="G2153" i="6" s="1"/>
  <c r="E2154" i="6"/>
  <c r="F2154" i="6" s="1"/>
  <c r="G2154" i="6" s="1"/>
  <c r="E2155" i="6"/>
  <c r="F2155" i="6" s="1"/>
  <c r="G2155" i="6" s="1"/>
  <c r="E2156" i="6"/>
  <c r="E2157" i="6"/>
  <c r="F2157" i="6" s="1"/>
  <c r="G2157" i="6" s="1"/>
  <c r="E2158" i="6"/>
  <c r="E2159" i="6"/>
  <c r="F2159" i="6"/>
  <c r="G2159" i="6" s="1"/>
  <c r="E2160" i="6"/>
  <c r="E2161" i="6"/>
  <c r="E2162" i="6"/>
  <c r="F2162" i="6" s="1"/>
  <c r="G2162" i="6" s="1"/>
  <c r="E2163" i="6"/>
  <c r="F2163" i="6" s="1"/>
  <c r="G2163" i="6" s="1"/>
  <c r="E2164" i="6"/>
  <c r="E2165" i="6"/>
  <c r="E2166" i="6"/>
  <c r="F2166" i="6" s="1"/>
  <c r="G2166" i="6" s="1"/>
  <c r="E2167" i="6"/>
  <c r="F2167" i="6" s="1"/>
  <c r="G2167" i="6" s="1"/>
  <c r="E2168" i="6"/>
  <c r="E2169" i="6"/>
  <c r="F2169" i="6" s="1"/>
  <c r="G2169" i="6" s="1"/>
  <c r="E2170" i="6"/>
  <c r="F2170" i="6" s="1"/>
  <c r="G2170" i="6" s="1"/>
  <c r="E2171" i="6"/>
  <c r="E2172" i="6"/>
  <c r="E2173" i="6"/>
  <c r="F2173" i="6" s="1"/>
  <c r="G2173" i="6" s="1"/>
  <c r="E2174" i="6"/>
  <c r="E2175" i="6"/>
  <c r="F2175" i="6" s="1"/>
  <c r="G2175" i="6" s="1"/>
  <c r="E2176" i="6"/>
  <c r="E2177" i="6"/>
  <c r="E2178" i="6"/>
  <c r="F2178" i="6"/>
  <c r="G2178" i="6" s="1"/>
  <c r="E2179" i="6"/>
  <c r="F2179" i="6" s="1"/>
  <c r="G2179" i="6" s="1"/>
  <c r="E2180" i="6"/>
  <c r="E2181" i="6"/>
  <c r="F2181" i="6" s="1"/>
  <c r="G2181" i="6" s="1"/>
  <c r="E2182" i="6"/>
  <c r="F2182" i="6" s="1"/>
  <c r="G2182" i="6" s="1"/>
  <c r="E2183" i="6"/>
  <c r="F2183" i="6" s="1"/>
  <c r="G2183" i="6" s="1"/>
  <c r="E2184" i="6"/>
  <c r="E2185" i="6"/>
  <c r="F2185" i="6" s="1"/>
  <c r="G2185" i="6" s="1"/>
  <c r="E2186" i="6"/>
  <c r="F2186" i="6" s="1"/>
  <c r="G2186" i="6" s="1"/>
  <c r="E2187" i="6"/>
  <c r="F2187" i="6" s="1"/>
  <c r="G2187" i="6" s="1"/>
  <c r="E2188" i="6"/>
  <c r="E2189" i="6"/>
  <c r="F2189" i="6" s="1"/>
  <c r="G2189" i="6" s="1"/>
  <c r="E2190" i="6"/>
  <c r="E2191" i="6"/>
  <c r="F2191" i="6"/>
  <c r="G2191" i="6" s="1"/>
  <c r="E2192" i="6"/>
  <c r="E2193" i="6"/>
  <c r="F2193" i="6" s="1"/>
  <c r="G2193" i="6" s="1"/>
  <c r="E2194" i="6"/>
  <c r="F2194" i="6" s="1"/>
  <c r="G2194" i="6" s="1"/>
  <c r="E2195" i="6"/>
  <c r="E2196" i="6"/>
  <c r="E2197" i="6"/>
  <c r="F2197" i="6" s="1"/>
  <c r="G2197" i="6" s="1"/>
  <c r="E2198" i="6"/>
  <c r="F2198" i="6" s="1"/>
  <c r="G2198" i="6" s="1"/>
  <c r="E2199" i="6"/>
  <c r="F2199" i="6"/>
  <c r="G2199" i="6" s="1"/>
  <c r="E2200" i="6"/>
  <c r="E2201" i="6"/>
  <c r="F2201" i="6" s="1"/>
  <c r="G2201" i="6" s="1"/>
  <c r="E2202" i="6"/>
  <c r="E2203" i="6"/>
  <c r="F2203" i="6" s="1"/>
  <c r="G2203" i="6" s="1"/>
  <c r="E2204" i="6"/>
  <c r="E2205" i="6"/>
  <c r="E2206" i="6"/>
  <c r="F2206" i="6" s="1"/>
  <c r="G2206" i="6" s="1"/>
  <c r="E2207" i="6"/>
  <c r="F2207" i="6" s="1"/>
  <c r="G2207" i="6" s="1"/>
  <c r="E2208" i="6"/>
  <c r="E2209" i="6"/>
  <c r="E2210" i="6"/>
  <c r="F2210" i="6" s="1"/>
  <c r="G2210" i="6" s="1"/>
  <c r="E2211" i="6"/>
  <c r="E2212" i="6"/>
  <c r="E2213" i="6"/>
  <c r="F2213" i="6" s="1"/>
  <c r="G2213" i="6" s="1"/>
  <c r="E2214" i="6"/>
  <c r="F2214" i="6" s="1"/>
  <c r="G2214" i="6" s="1"/>
  <c r="E2215" i="6"/>
  <c r="E2216" i="6"/>
  <c r="F2215" i="6" s="1"/>
  <c r="G2215" i="6" s="1"/>
  <c r="E2217" i="6"/>
  <c r="F2217" i="6" s="1"/>
  <c r="G2217" i="6" s="1"/>
  <c r="E2218" i="6"/>
  <c r="F2218" i="6"/>
  <c r="G2218" i="6" s="1"/>
  <c r="E2219" i="6"/>
  <c r="F2219" i="6" s="1"/>
  <c r="G2219" i="6" s="1"/>
  <c r="E2220" i="6"/>
  <c r="E2221" i="6"/>
  <c r="E2222" i="6"/>
  <c r="E2223" i="6"/>
  <c r="F2223" i="6" s="1"/>
  <c r="G2223" i="6" s="1"/>
  <c r="E2224" i="6"/>
  <c r="E2225" i="6"/>
  <c r="F2225" i="6" s="1"/>
  <c r="G2225" i="6" s="1"/>
  <c r="E2226" i="6"/>
  <c r="F2226" i="6" s="1"/>
  <c r="G2226" i="6" s="1"/>
  <c r="E2227" i="6"/>
  <c r="E2228" i="6"/>
  <c r="E2229" i="6"/>
  <c r="F2229" i="6" s="1"/>
  <c r="G2229" i="6" s="1"/>
  <c r="E2230" i="6"/>
  <c r="F2230" i="6" s="1"/>
  <c r="G2230" i="6" s="1"/>
  <c r="E2231" i="6"/>
  <c r="F2231" i="6"/>
  <c r="G2231" i="6" s="1"/>
  <c r="E2232" i="6"/>
  <c r="E2233" i="6"/>
  <c r="F2233" i="6" s="1"/>
  <c r="G2233" i="6" s="1"/>
  <c r="E2234" i="6"/>
  <c r="E2235" i="6"/>
  <c r="F2235" i="6" s="1"/>
  <c r="G2235" i="6" s="1"/>
  <c r="E2236" i="6"/>
  <c r="E2237" i="6"/>
  <c r="E2238" i="6"/>
  <c r="F2238" i="6" s="1"/>
  <c r="G2238" i="6" s="1"/>
  <c r="E2239" i="6"/>
  <c r="F2239" i="6" s="1"/>
  <c r="G2239" i="6" s="1"/>
  <c r="E2240" i="6"/>
  <c r="E2241" i="6"/>
  <c r="E2242" i="6"/>
  <c r="F2242" i="6" s="1"/>
  <c r="G2242" i="6" s="1"/>
  <c r="E2243" i="6"/>
  <c r="E2244" i="6"/>
  <c r="E2245" i="6"/>
  <c r="F2245" i="6" s="1"/>
  <c r="G2245" i="6" s="1"/>
  <c r="E2246" i="6"/>
  <c r="F2246" i="6" s="1"/>
  <c r="G2246" i="6" s="1"/>
  <c r="E2247" i="6"/>
  <c r="E2248" i="6"/>
  <c r="F2247" i="6" s="1"/>
  <c r="G2247" i="6" s="1"/>
  <c r="E2249" i="6"/>
  <c r="F2249" i="6" s="1"/>
  <c r="G2249" i="6" s="1"/>
  <c r="E2250" i="6"/>
  <c r="F2250" i="6"/>
  <c r="G2250" i="6" s="1"/>
  <c r="E2251" i="6"/>
  <c r="F2251" i="6" s="1"/>
  <c r="G2251" i="6" s="1"/>
  <c r="E2252" i="6"/>
  <c r="E2253" i="6"/>
  <c r="E2254" i="6"/>
  <c r="E2255" i="6"/>
  <c r="F2255" i="6" s="1"/>
  <c r="G2255" i="6" s="1"/>
  <c r="E2256" i="6"/>
  <c r="E2257" i="6"/>
  <c r="F2257" i="6" s="1"/>
  <c r="G2257" i="6" s="1"/>
  <c r="E2258" i="6"/>
  <c r="F2258" i="6" s="1"/>
  <c r="G2258" i="6" s="1"/>
  <c r="E2259" i="6"/>
  <c r="E2260" i="6"/>
  <c r="E2261" i="6"/>
  <c r="F2261" i="6" s="1"/>
  <c r="G2261" i="6" s="1"/>
  <c r="E2262" i="6"/>
  <c r="F2262" i="6" s="1"/>
  <c r="G2262" i="6" s="1"/>
  <c r="E2263" i="6"/>
  <c r="F2263" i="6"/>
  <c r="G2263" i="6" s="1"/>
  <c r="E2264" i="6"/>
  <c r="E2265" i="6"/>
  <c r="F2265" i="6" s="1"/>
  <c r="G2265" i="6" s="1"/>
  <c r="E2266" i="6"/>
  <c r="E2267" i="6"/>
  <c r="F2267" i="6" s="1"/>
  <c r="G2267" i="6" s="1"/>
  <c r="E2268" i="6"/>
  <c r="E2269" i="6"/>
  <c r="E2270" i="6"/>
  <c r="F2270" i="6" s="1"/>
  <c r="G2270" i="6" s="1"/>
  <c r="E2271" i="6"/>
  <c r="F2271" i="6" s="1"/>
  <c r="G2271" i="6" s="1"/>
  <c r="E2272" i="6"/>
  <c r="E2273" i="6"/>
  <c r="E2274" i="6"/>
  <c r="F2274" i="6" s="1"/>
  <c r="G2274" i="6" s="1"/>
  <c r="E2275" i="6"/>
  <c r="E2276" i="6"/>
  <c r="E2277" i="6"/>
  <c r="E2278" i="6"/>
  <c r="F2278" i="6" s="1"/>
  <c r="G2278" i="6" s="1"/>
  <c r="E2279" i="6"/>
  <c r="E2280" i="6"/>
  <c r="F2279" i="6" s="1"/>
  <c r="G2279" i="6" s="1"/>
  <c r="E2281" i="6"/>
  <c r="F2281" i="6" s="1"/>
  <c r="G2281" i="6" s="1"/>
  <c r="E2282" i="6"/>
  <c r="F2282" i="6"/>
  <c r="G2282" i="6" s="1"/>
  <c r="E2283" i="6"/>
  <c r="F2283" i="6" s="1"/>
  <c r="G2283" i="6" s="1"/>
  <c r="E2284" i="6"/>
  <c r="E2285" i="6"/>
  <c r="E2286" i="6"/>
  <c r="E2287" i="6"/>
  <c r="F2287" i="6" s="1"/>
  <c r="G2287" i="6" s="1"/>
  <c r="E2288" i="6"/>
  <c r="E2289" i="6"/>
  <c r="F2289" i="6" s="1"/>
  <c r="G2289" i="6" s="1"/>
  <c r="E2290" i="6"/>
  <c r="F2290" i="6" s="1"/>
  <c r="G2290" i="6" s="1"/>
  <c r="E2291" i="6"/>
  <c r="E2292" i="6"/>
  <c r="E2293" i="6"/>
  <c r="F2293" i="6" s="1"/>
  <c r="G2293" i="6" s="1"/>
  <c r="E2294" i="6"/>
  <c r="F2294" i="6" s="1"/>
  <c r="G2294" i="6" s="1"/>
  <c r="E2295" i="6"/>
  <c r="F2295" i="6"/>
  <c r="G2295" i="6" s="1"/>
  <c r="E2296" i="6"/>
  <c r="E2297" i="6"/>
  <c r="F2297" i="6" s="1"/>
  <c r="G2297" i="6" s="1"/>
  <c r="E2298" i="6"/>
  <c r="E2299" i="6"/>
  <c r="F2299" i="6" s="1"/>
  <c r="G2299" i="6" s="1"/>
  <c r="E2300" i="6"/>
  <c r="E2301" i="6"/>
  <c r="E2302" i="6"/>
  <c r="F2302" i="6" s="1"/>
  <c r="G2302" i="6" s="1"/>
  <c r="E2303" i="6"/>
  <c r="F2303" i="6" s="1"/>
  <c r="G2303" i="6" s="1"/>
  <c r="E2304" i="6"/>
  <c r="E2305" i="6"/>
  <c r="F2305" i="6" s="1"/>
  <c r="G2305" i="6" s="1"/>
  <c r="E2306" i="6"/>
  <c r="F2306" i="6" s="1"/>
  <c r="G2306" i="6" s="1"/>
  <c r="E2307" i="6"/>
  <c r="F2307" i="6" s="1"/>
  <c r="G2307" i="6" s="1"/>
  <c r="E2308" i="6"/>
  <c r="E2309" i="6"/>
  <c r="F2309" i="6" s="1"/>
  <c r="G2309" i="6" s="1"/>
  <c r="E2310" i="6"/>
  <c r="E2311" i="6"/>
  <c r="F2311" i="6"/>
  <c r="G2311" i="6" s="1"/>
  <c r="E2312" i="6"/>
  <c r="E2313" i="6"/>
  <c r="E2314" i="6"/>
  <c r="F2314" i="6" s="1"/>
  <c r="G2314" i="6" s="1"/>
  <c r="E2315" i="6"/>
  <c r="F2315" i="6" s="1"/>
  <c r="G2315" i="6" s="1"/>
  <c r="E2316" i="6"/>
  <c r="E2317" i="6"/>
  <c r="E2318" i="6"/>
  <c r="F2318" i="6" s="1"/>
  <c r="G2318" i="6" s="1"/>
  <c r="E2319" i="6"/>
  <c r="F2319" i="6" s="1"/>
  <c r="G2319" i="6" s="1"/>
  <c r="E2320" i="6"/>
  <c r="E2321" i="6"/>
  <c r="F2321" i="6" s="1"/>
  <c r="G2321" i="6" s="1"/>
  <c r="E2322" i="6"/>
  <c r="F2322" i="6" s="1"/>
  <c r="G2322" i="6" s="1"/>
  <c r="E2323" i="6"/>
  <c r="E2324" i="6"/>
  <c r="E2325" i="6"/>
  <c r="F2325" i="6" s="1"/>
  <c r="G2325" i="6" s="1"/>
  <c r="E2326" i="6"/>
  <c r="E2327" i="6"/>
  <c r="F2327" i="6" s="1"/>
  <c r="G2327" i="6" s="1"/>
  <c r="E2328" i="6"/>
  <c r="E2329" i="6"/>
  <c r="E2330" i="6"/>
  <c r="F2330" i="6"/>
  <c r="G2330" i="6" s="1"/>
  <c r="E2331" i="6"/>
  <c r="F2331" i="6" s="1"/>
  <c r="G2331" i="6" s="1"/>
  <c r="E2332" i="6"/>
  <c r="E2333" i="6"/>
  <c r="E2334" i="6"/>
  <c r="F2334" i="6" s="1"/>
  <c r="G2334" i="6" s="1"/>
  <c r="E2335" i="6"/>
  <c r="F2335" i="6" s="1"/>
  <c r="G2335" i="6" s="1"/>
  <c r="E2336" i="6"/>
  <c r="F2336" i="6" s="1"/>
  <c r="G2336" i="6"/>
  <c r="E2337" i="6"/>
  <c r="F2337" i="6" s="1"/>
  <c r="G2337" i="6" s="1"/>
  <c r="E2338" i="6"/>
  <c r="F2338" i="6"/>
  <c r="G2338" i="6" s="1"/>
  <c r="E2339" i="6"/>
  <c r="F2339" i="6" s="1"/>
  <c r="G2339" i="6" s="1"/>
  <c r="E2340" i="6"/>
  <c r="E2341" i="6"/>
  <c r="E2342" i="6"/>
  <c r="E2343" i="6"/>
  <c r="F2343" i="6" s="1"/>
  <c r="G2343" i="6" s="1"/>
  <c r="E2344" i="6"/>
  <c r="E2345" i="6"/>
  <c r="F2345" i="6" s="1"/>
  <c r="G2345" i="6" s="1"/>
  <c r="E2346" i="6"/>
  <c r="F2346" i="6" s="1"/>
  <c r="G2346" i="6" s="1"/>
  <c r="E2347" i="6"/>
  <c r="E2348" i="6"/>
  <c r="E2349" i="6"/>
  <c r="F2349" i="6" s="1"/>
  <c r="G2349" i="6" s="1"/>
  <c r="E2350" i="6"/>
  <c r="F2350" i="6" s="1"/>
  <c r="G2350" i="6" s="1"/>
  <c r="E2351" i="6"/>
  <c r="F2351" i="6"/>
  <c r="G2351" i="6" s="1"/>
  <c r="E2352" i="6"/>
  <c r="F2352" i="6" s="1"/>
  <c r="G2352" i="6" s="1"/>
  <c r="E2353" i="6"/>
  <c r="E2354" i="6"/>
  <c r="F2354" i="6"/>
  <c r="G2354" i="6" s="1"/>
  <c r="E2355" i="6"/>
  <c r="E2356" i="6"/>
  <c r="E2357" i="6"/>
  <c r="E2358" i="6"/>
  <c r="F2358" i="6" s="1"/>
  <c r="G2358" i="6" s="1"/>
  <c r="E2359" i="6"/>
  <c r="E2360" i="6"/>
  <c r="F2359" i="6" s="1"/>
  <c r="G2359" i="6" s="1"/>
  <c r="E2361" i="6"/>
  <c r="E2362" i="6"/>
  <c r="F2362" i="6"/>
  <c r="G2362" i="6" s="1"/>
  <c r="E2363" i="6"/>
  <c r="F2363" i="6" s="1"/>
  <c r="G2363" i="6" s="1"/>
  <c r="E2364" i="6"/>
  <c r="E2365" i="6"/>
  <c r="E2366" i="6"/>
  <c r="F2366" i="6" s="1"/>
  <c r="G2366" i="6" s="1"/>
  <c r="E2367" i="6"/>
  <c r="F2367" i="6" s="1"/>
  <c r="G2367" i="6" s="1"/>
  <c r="E2368" i="6"/>
  <c r="E2369" i="6"/>
  <c r="E2370" i="6"/>
  <c r="F2370" i="6" s="1"/>
  <c r="G2370" i="6" s="1"/>
  <c r="E2371" i="6"/>
  <c r="E2372" i="6"/>
  <c r="E2373" i="6"/>
  <c r="E2374" i="6"/>
  <c r="F2374" i="6"/>
  <c r="G2374" i="6" s="1"/>
  <c r="E2375" i="6"/>
  <c r="F2375" i="6" s="1"/>
  <c r="G2375" i="6" s="1"/>
  <c r="E2376" i="6"/>
  <c r="E2377" i="6"/>
  <c r="E2378" i="6"/>
  <c r="F2378" i="6" s="1"/>
  <c r="G2378" i="6" s="1"/>
  <c r="E2379" i="6"/>
  <c r="F2379" i="6"/>
  <c r="G2379" i="6" s="1"/>
  <c r="E2380" i="6"/>
  <c r="E2381" i="6"/>
  <c r="E2382" i="6"/>
  <c r="F2382" i="6"/>
  <c r="G2382" i="6" s="1"/>
  <c r="E2383" i="6"/>
  <c r="F2383" i="6" s="1"/>
  <c r="G2383" i="6" s="1"/>
  <c r="E2384" i="6"/>
  <c r="E2385" i="6"/>
  <c r="E2386" i="6"/>
  <c r="E2387" i="6"/>
  <c r="E2388" i="6"/>
  <c r="F2388" i="6" s="1"/>
  <c r="G2388" i="6" s="1"/>
  <c r="E2389" i="6"/>
  <c r="F2389" i="6" s="1"/>
  <c r="G2389" i="6" s="1"/>
  <c r="E2390" i="6"/>
  <c r="F2390" i="6"/>
  <c r="G2390" i="6" s="1"/>
  <c r="E2391" i="6"/>
  <c r="F2391" i="6" s="1"/>
  <c r="G2391" i="6" s="1"/>
  <c r="E2392" i="6"/>
  <c r="F2392" i="6" s="1"/>
  <c r="G2392" i="6"/>
  <c r="E2393" i="6"/>
  <c r="E2394" i="6"/>
  <c r="E2395" i="6"/>
  <c r="E2396" i="6"/>
  <c r="F2396" i="6" s="1"/>
  <c r="G2396" i="6" s="1"/>
  <c r="E2397" i="6"/>
  <c r="F2397" i="6" s="1"/>
  <c r="G2397" i="6" s="1"/>
  <c r="E2398" i="6"/>
  <c r="E2399" i="6"/>
  <c r="F2399" i="6"/>
  <c r="G2399" i="6" s="1"/>
  <c r="E2400" i="6"/>
  <c r="E2401" i="6"/>
  <c r="E2402" i="6"/>
  <c r="E2403" i="6"/>
  <c r="E2404" i="6"/>
  <c r="F2404" i="6" s="1"/>
  <c r="G2404" i="6" s="1"/>
  <c r="E2405" i="6"/>
  <c r="F2405" i="6" s="1"/>
  <c r="G2405" i="6"/>
  <c r="E2406" i="6"/>
  <c r="F2406" i="6" s="1"/>
  <c r="G2406" i="6" s="1"/>
  <c r="E2407" i="6"/>
  <c r="F2407" i="6"/>
  <c r="G2407" i="6" s="1"/>
  <c r="E2408" i="6"/>
  <c r="E2409" i="6"/>
  <c r="F2409" i="6" s="1"/>
  <c r="G2409" i="6" s="1"/>
  <c r="E2410" i="6"/>
  <c r="E2411" i="6"/>
  <c r="E2412" i="6"/>
  <c r="F2412" i="6" s="1"/>
  <c r="G2412" i="6" s="1"/>
  <c r="E2413" i="6"/>
  <c r="E2414" i="6"/>
  <c r="F2414" i="6" s="1"/>
  <c r="G2414" i="6" s="1"/>
  <c r="E2415" i="6"/>
  <c r="F2415" i="6" s="1"/>
  <c r="G2415" i="6" s="1"/>
  <c r="E2416" i="6"/>
  <c r="E2417" i="6"/>
  <c r="E2418" i="6"/>
  <c r="E2419" i="6"/>
  <c r="E2420" i="6"/>
  <c r="F2420" i="6"/>
  <c r="G2420" i="6" s="1"/>
  <c r="E2421" i="6"/>
  <c r="E2422" i="6"/>
  <c r="F2422" i="6" s="1"/>
  <c r="G2422" i="6" s="1"/>
  <c r="E2423" i="6"/>
  <c r="E2424" i="6"/>
  <c r="F2423" i="6" s="1"/>
  <c r="G2423" i="6" s="1"/>
  <c r="E2425" i="6"/>
  <c r="F2425" i="6" s="1"/>
  <c r="G2425" i="6" s="1"/>
  <c r="E2426" i="6"/>
  <c r="E2427" i="6"/>
  <c r="E2428" i="6"/>
  <c r="F2428" i="6" s="1"/>
  <c r="G2428" i="6" s="1"/>
  <c r="E2429" i="6"/>
  <c r="E2430" i="6"/>
  <c r="E2431" i="6"/>
  <c r="F2431" i="6" s="1"/>
  <c r="G2431" i="6" s="1"/>
  <c r="E2432" i="6"/>
  <c r="E2433" i="6"/>
  <c r="F2433" i="6" s="1"/>
  <c r="G2433" i="6" s="1"/>
  <c r="E2434" i="6"/>
  <c r="E2435" i="6"/>
  <c r="E2436" i="6"/>
  <c r="E2437" i="6"/>
  <c r="F2436" i="6" s="1"/>
  <c r="G2436" i="6" s="1"/>
  <c r="E2438" i="6"/>
  <c r="F2438" i="6" s="1"/>
  <c r="G2438" i="6" s="1"/>
  <c r="E2439" i="6"/>
  <c r="F2439" i="6"/>
  <c r="G2439" i="6" s="1"/>
  <c r="E2440" i="6"/>
  <c r="E2441" i="6"/>
  <c r="F2441" i="6" s="1"/>
  <c r="G2441" i="6" s="1"/>
  <c r="E2442" i="6"/>
  <c r="E2443" i="6"/>
  <c r="E2444" i="6"/>
  <c r="F2444" i="6" s="1"/>
  <c r="G2444" i="6" s="1"/>
  <c r="E2445" i="6"/>
  <c r="E2446" i="6"/>
  <c r="F2446" i="6" s="1"/>
  <c r="G2446" i="6" s="1"/>
  <c r="E2447" i="6"/>
  <c r="F2447" i="6" s="1"/>
  <c r="G2447" i="6" s="1"/>
  <c r="E2448" i="6"/>
  <c r="E2449" i="6"/>
  <c r="E2450" i="6"/>
  <c r="E2451" i="6"/>
  <c r="E2452" i="6"/>
  <c r="F2452" i="6"/>
  <c r="G2452" i="6" s="1"/>
  <c r="E2453" i="6"/>
  <c r="E2454" i="6"/>
  <c r="F2454" i="6" s="1"/>
  <c r="G2454" i="6" s="1"/>
  <c r="E2455" i="6"/>
  <c r="E2456" i="6"/>
  <c r="F2455" i="6" s="1"/>
  <c r="G2455" i="6" s="1"/>
  <c r="E2457" i="6"/>
  <c r="F2457" i="6" s="1"/>
  <c r="G2457" i="6" s="1"/>
  <c r="E2458" i="6"/>
  <c r="E2459" i="6"/>
  <c r="E2460" i="6"/>
  <c r="F2460" i="6" s="1"/>
  <c r="G2460" i="6" s="1"/>
  <c r="E2461" i="6"/>
  <c r="E2462" i="6"/>
  <c r="E2463" i="6"/>
  <c r="F2463" i="6" s="1"/>
  <c r="G2463" i="6" s="1"/>
  <c r="E2464" i="6"/>
  <c r="E2465" i="6"/>
  <c r="F2465" i="6" s="1"/>
  <c r="G2465" i="6" s="1"/>
  <c r="E2466" i="6"/>
  <c r="E2467" i="6"/>
  <c r="E2468" i="6"/>
  <c r="E2469" i="6"/>
  <c r="F2468" i="6" s="1"/>
  <c r="G2468" i="6" s="1"/>
  <c r="E2470" i="6"/>
  <c r="F2470" i="6" s="1"/>
  <c r="G2470" i="6" s="1"/>
  <c r="E2471" i="6"/>
  <c r="F2471" i="6"/>
  <c r="G2471" i="6" s="1"/>
  <c r="E2472" i="6"/>
  <c r="E2473" i="6"/>
  <c r="F2473" i="6" s="1"/>
  <c r="G2473" i="6" s="1"/>
  <c r="E2474" i="6"/>
  <c r="E2475" i="6"/>
  <c r="E2476" i="6"/>
  <c r="F2476" i="6" s="1"/>
  <c r="G2476" i="6" s="1"/>
  <c r="E2477" i="6"/>
  <c r="E2478" i="6"/>
  <c r="F2478" i="6" s="1"/>
  <c r="G2478" i="6" s="1"/>
  <c r="E2479" i="6"/>
  <c r="F2479" i="6" s="1"/>
  <c r="G2479" i="6" s="1"/>
  <c r="E2480" i="6"/>
  <c r="E2481" i="6"/>
  <c r="E2482" i="6"/>
  <c r="E2483" i="6"/>
  <c r="E2484" i="6"/>
  <c r="F2484" i="6"/>
  <c r="G2484" i="6" s="1"/>
  <c r="E2485" i="6"/>
  <c r="E2486" i="6"/>
  <c r="F2486" i="6" s="1"/>
  <c r="G2486" i="6" s="1"/>
  <c r="E2487" i="6"/>
  <c r="E2488" i="6"/>
  <c r="F2488" i="6" s="1"/>
  <c r="G2488" i="6" s="1"/>
  <c r="E2489" i="6"/>
  <c r="F2489" i="6" s="1"/>
  <c r="G2489" i="6" s="1"/>
  <c r="E2490" i="6"/>
  <c r="E2491" i="6"/>
  <c r="E2492" i="6"/>
  <c r="F2492" i="6" s="1"/>
  <c r="G2492" i="6" s="1"/>
  <c r="E2493" i="6"/>
  <c r="E2494" i="6"/>
  <c r="E2495" i="6"/>
  <c r="F2495" i="6" s="1"/>
  <c r="G2495" i="6" s="1"/>
  <c r="E2496" i="6"/>
  <c r="E2497" i="6"/>
  <c r="F2497" i="6" s="1"/>
  <c r="G2497" i="6" s="1"/>
  <c r="E2498" i="6"/>
  <c r="E2499" i="6"/>
  <c r="E2500" i="6"/>
  <c r="E2501" i="6"/>
  <c r="F2500" i="6" s="1"/>
  <c r="G2500" i="6" s="1"/>
  <c r="E2502" i="6"/>
  <c r="F2502" i="6" s="1"/>
  <c r="G2502" i="6" s="1"/>
  <c r="E2503" i="6"/>
  <c r="F2503" i="6"/>
  <c r="G2503" i="6" s="1"/>
  <c r="E2504" i="6"/>
  <c r="F2504" i="6" s="1"/>
  <c r="G2504" i="6" s="1"/>
  <c r="E2505" i="6"/>
  <c r="F2505" i="6" s="1"/>
  <c r="G2505" i="6" s="1"/>
  <c r="E2506" i="6"/>
  <c r="E2507" i="6"/>
  <c r="E2508" i="6"/>
  <c r="F2508" i="6" s="1"/>
  <c r="G2508" i="6" s="1"/>
  <c r="E2509" i="6"/>
  <c r="E2510" i="6"/>
  <c r="F2510" i="6" s="1"/>
  <c r="G2510" i="6" s="1"/>
  <c r="E2511" i="6"/>
  <c r="F2511" i="6" s="1"/>
  <c r="G2511" i="6" s="1"/>
  <c r="E2512" i="6"/>
  <c r="E2513" i="6"/>
  <c r="E2514" i="6"/>
  <c r="E2515" i="6"/>
  <c r="E2516" i="6"/>
  <c r="F2516" i="6"/>
  <c r="G2516" i="6" s="1"/>
  <c r="E2517" i="6"/>
  <c r="E2518" i="6"/>
  <c r="F2518" i="6" s="1"/>
  <c r="G2518" i="6" s="1"/>
  <c r="E2519" i="6"/>
  <c r="E2520" i="6"/>
  <c r="F2520" i="6" s="1"/>
  <c r="G2520" i="6" s="1"/>
  <c r="E2521" i="6"/>
  <c r="F2521" i="6" s="1"/>
  <c r="G2521" i="6" s="1"/>
  <c r="E2522" i="6"/>
  <c r="E2523" i="6"/>
  <c r="E2524" i="6"/>
  <c r="F2524" i="6" s="1"/>
  <c r="G2524" i="6" s="1"/>
  <c r="E2525" i="6"/>
  <c r="E2526" i="6"/>
  <c r="E2527" i="6"/>
  <c r="F2527" i="6" s="1"/>
  <c r="G2527" i="6" s="1"/>
  <c r="E2528" i="6"/>
  <c r="E2529" i="6"/>
  <c r="F2529" i="6" s="1"/>
  <c r="G2529" i="6" s="1"/>
  <c r="E2530" i="6"/>
  <c r="E2531" i="6"/>
  <c r="E2532" i="6"/>
  <c r="E2533" i="6"/>
  <c r="F2532" i="6" s="1"/>
  <c r="G2532" i="6" s="1"/>
  <c r="E2534" i="6"/>
  <c r="F2534" i="6" s="1"/>
  <c r="G2534" i="6" s="1"/>
  <c r="E2535" i="6"/>
  <c r="F2535" i="6"/>
  <c r="G2535" i="6" s="1"/>
  <c r="E2536" i="6"/>
  <c r="F2536" i="6" s="1"/>
  <c r="G2536" i="6" s="1"/>
  <c r="E2537" i="6"/>
  <c r="F2537" i="6" s="1"/>
  <c r="G2537" i="6" s="1"/>
  <c r="E2538" i="6"/>
  <c r="E2539" i="6"/>
  <c r="E2540" i="6"/>
  <c r="F2540" i="6" s="1"/>
  <c r="G2540" i="6" s="1"/>
  <c r="E2541" i="6"/>
  <c r="E2542" i="6"/>
  <c r="F2542" i="6" s="1"/>
  <c r="G2542" i="6" s="1"/>
  <c r="E2543" i="6"/>
  <c r="F2543" i="6" s="1"/>
  <c r="G2543" i="6" s="1"/>
  <c r="E2544" i="6"/>
  <c r="E2545" i="6"/>
  <c r="E2546" i="6"/>
  <c r="E2547" i="6"/>
  <c r="E2548" i="6"/>
  <c r="F2548" i="6"/>
  <c r="G2548" i="6" s="1"/>
  <c r="E2549" i="6"/>
  <c r="E2550" i="6"/>
  <c r="F2550" i="6" s="1"/>
  <c r="G2550" i="6" s="1"/>
  <c r="E2551" i="6"/>
  <c r="E2552" i="6"/>
  <c r="F2552" i="6" s="1"/>
  <c r="G2552" i="6" s="1"/>
  <c r="E2553" i="6"/>
  <c r="F2553" i="6" s="1"/>
  <c r="G2553" i="6" s="1"/>
  <c r="E2554" i="6"/>
  <c r="E2555" i="6"/>
  <c r="E2556" i="6"/>
  <c r="F2556" i="6" s="1"/>
  <c r="G2556" i="6" s="1"/>
  <c r="E2557" i="6"/>
  <c r="E2558" i="6"/>
  <c r="E2559" i="6"/>
  <c r="F2559" i="6" s="1"/>
  <c r="G2559" i="6" s="1"/>
  <c r="E2560" i="6"/>
  <c r="E2561" i="6"/>
  <c r="F2561" i="6" s="1"/>
  <c r="G2561" i="6" s="1"/>
  <c r="E2562" i="6"/>
  <c r="E2563" i="6"/>
  <c r="E2564" i="6"/>
  <c r="E2565" i="6"/>
  <c r="F2564" i="6" s="1"/>
  <c r="G2564" i="6" s="1"/>
  <c r="E2566" i="6"/>
  <c r="F2566" i="6" s="1"/>
  <c r="G2566" i="6" s="1"/>
  <c r="E2567" i="6"/>
  <c r="F2567" i="6"/>
  <c r="G2567" i="6" s="1"/>
  <c r="E2568" i="6"/>
  <c r="F2568" i="6" s="1"/>
  <c r="G2568" i="6" s="1"/>
  <c r="E2569" i="6"/>
  <c r="F2569" i="6" s="1"/>
  <c r="G2569" i="6" s="1"/>
  <c r="E2570" i="6"/>
  <c r="E2571" i="6"/>
  <c r="E2572" i="6"/>
  <c r="F2572" i="6" s="1"/>
  <c r="G2572" i="6" s="1"/>
  <c r="E2573" i="6"/>
  <c r="E2574" i="6"/>
  <c r="F2574" i="6" s="1"/>
  <c r="G2574" i="6" s="1"/>
  <c r="E2575" i="6"/>
  <c r="F2575" i="6" s="1"/>
  <c r="G2575" i="6" s="1"/>
  <c r="E2576" i="6"/>
  <c r="E2577" i="6"/>
  <c r="E2578" i="6"/>
  <c r="E2579" i="6"/>
  <c r="E2580" i="6"/>
  <c r="F2580" i="6"/>
  <c r="G2580" i="6" s="1"/>
  <c r="E2581" i="6"/>
  <c r="E2582" i="6"/>
  <c r="F2582" i="6" s="1"/>
  <c r="G2582" i="6" s="1"/>
  <c r="E2583" i="6"/>
  <c r="E2584" i="6"/>
  <c r="F2584" i="6" s="1"/>
  <c r="G2584" i="6" s="1"/>
  <c r="E2585" i="6"/>
  <c r="F2585" i="6" s="1"/>
  <c r="G2585" i="6" s="1"/>
  <c r="E2586" i="6"/>
  <c r="E2587" i="6"/>
  <c r="E2588" i="6"/>
  <c r="F2588" i="6" s="1"/>
  <c r="G2588" i="6" s="1"/>
  <c r="E2589" i="6"/>
  <c r="E2590" i="6"/>
  <c r="E2591" i="6"/>
  <c r="F2591" i="6" s="1"/>
  <c r="G2591" i="6" s="1"/>
  <c r="E2592" i="6"/>
  <c r="E2593" i="6"/>
  <c r="F2593" i="6" s="1"/>
  <c r="G2593" i="6" s="1"/>
  <c r="E2594" i="6"/>
  <c r="E2595" i="6"/>
  <c r="E2596" i="6"/>
  <c r="E2597" i="6"/>
  <c r="F2596" i="6" s="1"/>
  <c r="G2596" i="6" s="1"/>
  <c r="E2598" i="6"/>
  <c r="F2598" i="6" s="1"/>
  <c r="G2598" i="6" s="1"/>
  <c r="E2599" i="6"/>
  <c r="F2599" i="6"/>
  <c r="G2599" i="6" s="1"/>
  <c r="E2600" i="6"/>
  <c r="F2600" i="6" s="1"/>
  <c r="G2600" i="6" s="1"/>
  <c r="E2601" i="6"/>
  <c r="F2601" i="6" s="1"/>
  <c r="G2601" i="6" s="1"/>
  <c r="E2602" i="6"/>
  <c r="E2603" i="6"/>
  <c r="E2604" i="6"/>
  <c r="F2604" i="6" s="1"/>
  <c r="G2604" i="6" s="1"/>
  <c r="E2605" i="6"/>
  <c r="E2606" i="6"/>
  <c r="F2606" i="6" s="1"/>
  <c r="G2606" i="6" s="1"/>
  <c r="E2607" i="6"/>
  <c r="F2607" i="6" s="1"/>
  <c r="G2607" i="6" s="1"/>
  <c r="E2608" i="6"/>
  <c r="E2609" i="6"/>
  <c r="E2610" i="6"/>
  <c r="E2611" i="6"/>
  <c r="E2612" i="6"/>
  <c r="F2612" i="6"/>
  <c r="G2612" i="6" s="1"/>
  <c r="E2613" i="6"/>
  <c r="E2614" i="6"/>
  <c r="F2614" i="6" s="1"/>
  <c r="G2614" i="6" s="1"/>
  <c r="E2615" i="6"/>
  <c r="E2616" i="6"/>
  <c r="F2616" i="6" s="1"/>
  <c r="G2616" i="6" s="1"/>
  <c r="E2617" i="6"/>
  <c r="F2617" i="6" s="1"/>
  <c r="G2617" i="6" s="1"/>
  <c r="E2618" i="6"/>
  <c r="E2619" i="6"/>
  <c r="E2620" i="6"/>
  <c r="F2620" i="6" s="1"/>
  <c r="G2620" i="6" s="1"/>
  <c r="E2621" i="6"/>
  <c r="E2622" i="6"/>
  <c r="E2623" i="6"/>
  <c r="F2623" i="6" s="1"/>
  <c r="G2623" i="6" s="1"/>
  <c r="E2624" i="6"/>
  <c r="E2625" i="6"/>
  <c r="F2625" i="6" s="1"/>
  <c r="G2625" i="6" s="1"/>
  <c r="E2626" i="6"/>
  <c r="E2627" i="6"/>
  <c r="E2628" i="6"/>
  <c r="E2629" i="6"/>
  <c r="F2628" i="6" s="1"/>
  <c r="G2628" i="6" s="1"/>
  <c r="E2630" i="6"/>
  <c r="F2630" i="6" s="1"/>
  <c r="G2630" i="6" s="1"/>
  <c r="E2631" i="6"/>
  <c r="F2631" i="6"/>
  <c r="G2631" i="6" s="1"/>
  <c r="E2632" i="6"/>
  <c r="F2632" i="6" s="1"/>
  <c r="G2632" i="6" s="1"/>
  <c r="E2633" i="6"/>
  <c r="F2633" i="6" s="1"/>
  <c r="G2633" i="6" s="1"/>
  <c r="E2634" i="6"/>
  <c r="E2635" i="6"/>
  <c r="E2636" i="6"/>
  <c r="F2636" i="6" s="1"/>
  <c r="G2636" i="6" s="1"/>
  <c r="E2637" i="6"/>
  <c r="E2638" i="6"/>
  <c r="F2638" i="6" s="1"/>
  <c r="G2638" i="6" s="1"/>
  <c r="E2639" i="6"/>
  <c r="F2639" i="6" s="1"/>
  <c r="G2639" i="6" s="1"/>
  <c r="E2640" i="6"/>
  <c r="E2641" i="6"/>
  <c r="E2642" i="6"/>
  <c r="E2643" i="6"/>
  <c r="E2644" i="6"/>
  <c r="F2644" i="6"/>
  <c r="G2644" i="6" s="1"/>
  <c r="E2645" i="6"/>
  <c r="E2646" i="6"/>
  <c r="F2646" i="6" s="1"/>
  <c r="G2646" i="6" s="1"/>
  <c r="E2647" i="6"/>
  <c r="E2648" i="6"/>
  <c r="F2648" i="6" s="1"/>
  <c r="G2648" i="6" s="1"/>
  <c r="E2649" i="6"/>
  <c r="F2649" i="6" s="1"/>
  <c r="G2649" i="6" s="1"/>
  <c r="E2650" i="6"/>
  <c r="E2651" i="6"/>
  <c r="E2652" i="6"/>
  <c r="F2652" i="6" s="1"/>
  <c r="G2652" i="6" s="1"/>
  <c r="E2653" i="6"/>
  <c r="E2654" i="6"/>
  <c r="E2655" i="6"/>
  <c r="F2655" i="6" s="1"/>
  <c r="G2655" i="6" s="1"/>
  <c r="E2656" i="6"/>
  <c r="E2657" i="6"/>
  <c r="F2657" i="6" s="1"/>
  <c r="G2657" i="6" s="1"/>
  <c r="E2658" i="6"/>
  <c r="E2659" i="6"/>
  <c r="E2660" i="6"/>
  <c r="E2661" i="6"/>
  <c r="F2660" i="6" s="1"/>
  <c r="G2660" i="6" s="1"/>
  <c r="E2662" i="6"/>
  <c r="F2662" i="6" s="1"/>
  <c r="G2662" i="6" s="1"/>
  <c r="E2663" i="6"/>
  <c r="F2663" i="6"/>
  <c r="G2663" i="6" s="1"/>
  <c r="E2664" i="6"/>
  <c r="F2664" i="6" s="1"/>
  <c r="G2664" i="6" s="1"/>
  <c r="E2665" i="6"/>
  <c r="F2665" i="6" s="1"/>
  <c r="G2665" i="6" s="1"/>
  <c r="E2666" i="6"/>
  <c r="E2667" i="6"/>
  <c r="E2668" i="6"/>
  <c r="F2668" i="6" s="1"/>
  <c r="G2668" i="6" s="1"/>
  <c r="E2669" i="6"/>
  <c r="E2670" i="6"/>
  <c r="F2670" i="6" s="1"/>
  <c r="G2670" i="6" s="1"/>
  <c r="E2671" i="6"/>
  <c r="F2671" i="6" s="1"/>
  <c r="G2671" i="6" s="1"/>
  <c r="E2672" i="6"/>
  <c r="E2673" i="6"/>
  <c r="E2674" i="6"/>
  <c r="E2675" i="6"/>
  <c r="E2676" i="6"/>
  <c r="F2676" i="6"/>
  <c r="G2676" i="6" s="1"/>
  <c r="E2677" i="6"/>
  <c r="E2678" i="6"/>
  <c r="F2678" i="6" s="1"/>
  <c r="G2678" i="6" s="1"/>
  <c r="E2679" i="6"/>
  <c r="E2680" i="6"/>
  <c r="F2680" i="6" s="1"/>
  <c r="G2680" i="6" s="1"/>
  <c r="E2681" i="6"/>
  <c r="F2681" i="6" s="1"/>
  <c r="G2681" i="6" s="1"/>
  <c r="E2682" i="6"/>
  <c r="F2682" i="6"/>
  <c r="G2682" i="6" s="1"/>
  <c r="E2683" i="6"/>
  <c r="F2683" i="6" s="1"/>
  <c r="G2683" i="6" s="1"/>
  <c r="E2684" i="6"/>
  <c r="E2685" i="6"/>
  <c r="F2684" i="6" s="1"/>
  <c r="G2684" i="6" s="1"/>
  <c r="E2686" i="6"/>
  <c r="F2686" i="6" s="1"/>
  <c r="G2686" i="6" s="1"/>
  <c r="E2687" i="6"/>
  <c r="F2687" i="6"/>
  <c r="G2687" i="6" s="1"/>
  <c r="E2688" i="6"/>
  <c r="F2688" i="6" s="1"/>
  <c r="G2688" i="6" s="1"/>
  <c r="E2689" i="6"/>
  <c r="F2689" i="6" s="1"/>
  <c r="G2689" i="6" s="1"/>
  <c r="E2690" i="6"/>
  <c r="E2691" i="6"/>
  <c r="F2691" i="6" s="1"/>
  <c r="G2691" i="6" s="1"/>
  <c r="E2692" i="6"/>
  <c r="F2692" i="6"/>
  <c r="G2692" i="6" s="1"/>
  <c r="E2693" i="6"/>
  <c r="E2694" i="6"/>
  <c r="F2694" i="6" s="1"/>
  <c r="G2694" i="6" s="1"/>
  <c r="E2695" i="6"/>
  <c r="E2696" i="6"/>
  <c r="F2695" i="6" s="1"/>
  <c r="G2695" i="6" s="1"/>
  <c r="E2697" i="6"/>
  <c r="F2697" i="6" s="1"/>
  <c r="G2697" i="6" s="1"/>
  <c r="E2698" i="6"/>
  <c r="F2698" i="6"/>
  <c r="G2698" i="6" s="1"/>
  <c r="E2699" i="6"/>
  <c r="F2699" i="6" s="1"/>
  <c r="G2699" i="6" s="1"/>
  <c r="E2700" i="6"/>
  <c r="E2701" i="6"/>
  <c r="F2700" i="6" s="1"/>
  <c r="G2700" i="6" s="1"/>
  <c r="E2702" i="6"/>
  <c r="E2703" i="6"/>
  <c r="F2703" i="6"/>
  <c r="G2703" i="6" s="1"/>
  <c r="E2704" i="6"/>
  <c r="F2704" i="6" s="1"/>
  <c r="G2704" i="6" s="1"/>
  <c r="E2705" i="6"/>
  <c r="E2706" i="6"/>
  <c r="E2707" i="6"/>
  <c r="E2708" i="6"/>
  <c r="F2708" i="6" s="1"/>
  <c r="G2708" i="6" s="1"/>
  <c r="E2709" i="6"/>
  <c r="E2710" i="6"/>
  <c r="E2711" i="6"/>
  <c r="F2711" i="6" s="1"/>
  <c r="G2711" i="6" s="1"/>
  <c r="E2712" i="6"/>
  <c r="E2713" i="6"/>
  <c r="F2713" i="6"/>
  <c r="G2713" i="6" s="1"/>
  <c r="E2714" i="6"/>
  <c r="F2714" i="6" s="1"/>
  <c r="G2714" i="6" s="1"/>
  <c r="E2715" i="6"/>
  <c r="E2716" i="6"/>
  <c r="F2716" i="6" s="1"/>
  <c r="G2716" i="6" s="1"/>
  <c r="E2717" i="6"/>
  <c r="F2717" i="6" s="1"/>
  <c r="G2717" i="6" s="1"/>
  <c r="E2718" i="6"/>
  <c r="E2719" i="6"/>
  <c r="F2719" i="6" s="1"/>
  <c r="G2719" i="6" s="1"/>
  <c r="E2720" i="6"/>
  <c r="E2721" i="6"/>
  <c r="F2721" i="6" s="1"/>
  <c r="G2721" i="6" s="1"/>
  <c r="E2722" i="6"/>
  <c r="F2722" i="6" s="1"/>
  <c r="G2722" i="6" s="1"/>
  <c r="E2723" i="6"/>
  <c r="E2724" i="6"/>
  <c r="F2723" i="6" s="1"/>
  <c r="G2723" i="6" s="1"/>
  <c r="E2725" i="6"/>
  <c r="E2726" i="6"/>
  <c r="E2727" i="6"/>
  <c r="F2727" i="6" s="1"/>
  <c r="G2727" i="6" s="1"/>
  <c r="E2728" i="6"/>
  <c r="F2728" i="6" s="1"/>
  <c r="G2728" i="6" s="1"/>
  <c r="E2729" i="6"/>
  <c r="E2730" i="6"/>
  <c r="E2731" i="6"/>
  <c r="F2731" i="6" s="1"/>
  <c r="G2731" i="6" s="1"/>
  <c r="E2732" i="6"/>
  <c r="F2732" i="6"/>
  <c r="G2732" i="6" s="1"/>
  <c r="E2733" i="6"/>
  <c r="F2733" i="6" s="1"/>
  <c r="G2733" i="6" s="1"/>
  <c r="E2734" i="6"/>
  <c r="E2735" i="6"/>
  <c r="E2736" i="6"/>
  <c r="F2736" i="6"/>
  <c r="G2736" i="6" s="1"/>
  <c r="E2737" i="6"/>
  <c r="F2737" i="6" s="1"/>
  <c r="G2737" i="6" s="1"/>
  <c r="E2738" i="6"/>
  <c r="E2739" i="6"/>
  <c r="F2739" i="6" s="1"/>
  <c r="G2739" i="6" s="1"/>
  <c r="E2740" i="6"/>
  <c r="F2740" i="6" s="1"/>
  <c r="G2740" i="6" s="1"/>
  <c r="E2741" i="6"/>
  <c r="E2742" i="6"/>
  <c r="E2743" i="6"/>
  <c r="F2743" i="6" s="1"/>
  <c r="G2743" i="6" s="1"/>
  <c r="E2744" i="6"/>
  <c r="F2744" i="6" s="1"/>
  <c r="G2744" i="6" s="1"/>
  <c r="E2745" i="6"/>
  <c r="F2745" i="6" s="1"/>
  <c r="G2745" i="6" s="1"/>
  <c r="E2746" i="6"/>
  <c r="E2747" i="6"/>
  <c r="F2747" i="6" s="1"/>
  <c r="G2747" i="6" s="1"/>
  <c r="E2748" i="6"/>
  <c r="E2749" i="6"/>
  <c r="F2749" i="6" s="1"/>
  <c r="G2749" i="6" s="1"/>
  <c r="E2750" i="6"/>
  <c r="E2751" i="6"/>
  <c r="E2752" i="6"/>
  <c r="F2752" i="6" s="1"/>
  <c r="G2752" i="6" s="1"/>
  <c r="E2753" i="6"/>
  <c r="F2753" i="6" s="1"/>
  <c r="G2753" i="6" s="1"/>
  <c r="E2754" i="6"/>
  <c r="E2755" i="6"/>
  <c r="E2756" i="6"/>
  <c r="F2756" i="6" s="1"/>
  <c r="G2756" i="6" s="1"/>
  <c r="E2757" i="6"/>
  <c r="E2758" i="6"/>
  <c r="E2759" i="6"/>
  <c r="F2759" i="6" s="1"/>
  <c r="G2759" i="6" s="1"/>
  <c r="E2760" i="6"/>
  <c r="F2760" i="6" s="1"/>
  <c r="G2760" i="6" s="1"/>
  <c r="E2761" i="6"/>
  <c r="E2762" i="6"/>
  <c r="E2763" i="6"/>
  <c r="F2763" i="6" s="1"/>
  <c r="G2763" i="6" s="1"/>
  <c r="E2764" i="6"/>
  <c r="F2764" i="6"/>
  <c r="G2764" i="6" s="1"/>
  <c r="E2765" i="6"/>
  <c r="F2765" i="6" s="1"/>
  <c r="G2765" i="6" s="1"/>
  <c r="E2766" i="6"/>
  <c r="E2767" i="6"/>
  <c r="E2768" i="6"/>
  <c r="F2768" i="6"/>
  <c r="G2768" i="6" s="1"/>
  <c r="E2769" i="6"/>
  <c r="F2769" i="6" s="1"/>
  <c r="G2769" i="6" s="1"/>
  <c r="E2770" i="6"/>
  <c r="E2771" i="6"/>
  <c r="F2771" i="6" s="1"/>
  <c r="G2771" i="6" s="1"/>
  <c r="E2772" i="6"/>
  <c r="F2772" i="6" s="1"/>
  <c r="G2772" i="6" s="1"/>
  <c r="E2773" i="6"/>
  <c r="E2774" i="6"/>
  <c r="E2775" i="6"/>
  <c r="F2775" i="6" s="1"/>
  <c r="G2775" i="6" s="1"/>
  <c r="E2776" i="6"/>
  <c r="F2776" i="6" s="1"/>
  <c r="G2776" i="6" s="1"/>
  <c r="E2777" i="6"/>
  <c r="F2777" i="6" s="1"/>
  <c r="G2777" i="6" s="1"/>
  <c r="E2778" i="6"/>
  <c r="E2779" i="6"/>
  <c r="F2779" i="6" s="1"/>
  <c r="G2779" i="6" s="1"/>
  <c r="E2780" i="6"/>
  <c r="E2781" i="6"/>
  <c r="F2781" i="6" s="1"/>
  <c r="G2781" i="6" s="1"/>
  <c r="E2782" i="6"/>
  <c r="E2783" i="6"/>
  <c r="E2784" i="6"/>
  <c r="F2784" i="6" s="1"/>
  <c r="G2784" i="6" s="1"/>
  <c r="E2785" i="6"/>
  <c r="F2785" i="6" s="1"/>
  <c r="G2785" i="6" s="1"/>
  <c r="E2786" i="6"/>
  <c r="E2787" i="6"/>
  <c r="E2788" i="6"/>
  <c r="F2788" i="6" s="1"/>
  <c r="G2788" i="6" s="1"/>
  <c r="E2789" i="6"/>
  <c r="E2790" i="6"/>
  <c r="E2791" i="6"/>
  <c r="F2791" i="6" s="1"/>
  <c r="G2791" i="6" s="1"/>
  <c r="E2792" i="6"/>
  <c r="F2792" i="6" s="1"/>
  <c r="G2792" i="6" s="1"/>
  <c r="E2793" i="6"/>
  <c r="E2794" i="6"/>
  <c r="E2795" i="6"/>
  <c r="F2795" i="6" s="1"/>
  <c r="G2795" i="6" s="1"/>
  <c r="E2796" i="6"/>
  <c r="F2796" i="6"/>
  <c r="G2796" i="6" s="1"/>
  <c r="E2797" i="6"/>
  <c r="F2797" i="6" s="1"/>
  <c r="G2797" i="6" s="1"/>
  <c r="E2798" i="6"/>
  <c r="E2799" i="6"/>
  <c r="E2800" i="6"/>
  <c r="F2800" i="6"/>
  <c r="G2800" i="6" s="1"/>
  <c r="E2801" i="6"/>
  <c r="F2801" i="6" s="1"/>
  <c r="G2801" i="6" s="1"/>
  <c r="E2802" i="6"/>
  <c r="E2803" i="6"/>
  <c r="F2803" i="6" s="1"/>
  <c r="G2803" i="6" s="1"/>
  <c r="E2804" i="6"/>
  <c r="F2804" i="6" s="1"/>
  <c r="G2804" i="6" s="1"/>
  <c r="E2805" i="6"/>
  <c r="E2806" i="6"/>
  <c r="E2807" i="6"/>
  <c r="F2807" i="6" s="1"/>
  <c r="G2807" i="6" s="1"/>
  <c r="E2808" i="6"/>
  <c r="F2808" i="6" s="1"/>
  <c r="G2808" i="6" s="1"/>
  <c r="E2809" i="6"/>
  <c r="F2809" i="6" s="1"/>
  <c r="G2809" i="6" s="1"/>
  <c r="E2810" i="6"/>
  <c r="E2811" i="6"/>
  <c r="F2811" i="6" s="1"/>
  <c r="G2811" i="6" s="1"/>
  <c r="E2812" i="6"/>
  <c r="E2813" i="6"/>
  <c r="F2813" i="6" s="1"/>
  <c r="G2813" i="6" s="1"/>
  <c r="E2814" i="6"/>
  <c r="E2815" i="6"/>
  <c r="E2816" i="6"/>
  <c r="F2816" i="6" s="1"/>
  <c r="G2816" i="6" s="1"/>
  <c r="E2817" i="6"/>
  <c r="F2817" i="6" s="1"/>
  <c r="G2817" i="6" s="1"/>
  <c r="E2818" i="6"/>
  <c r="E2819" i="6"/>
  <c r="E2820" i="6"/>
  <c r="F2820" i="6" s="1"/>
  <c r="G2820" i="6" s="1"/>
  <c r="E2821" i="6"/>
  <c r="E2822" i="6"/>
  <c r="E2823" i="6"/>
  <c r="F2823" i="6" s="1"/>
  <c r="G2823" i="6" s="1"/>
  <c r="E2824" i="6"/>
  <c r="F2824" i="6" s="1"/>
  <c r="G2824" i="6" s="1"/>
  <c r="E2825" i="6"/>
  <c r="E2826" i="6"/>
  <c r="E2827" i="6"/>
  <c r="F2827" i="6" s="1"/>
  <c r="G2827" i="6" s="1"/>
  <c r="E2828" i="6"/>
  <c r="F2828" i="6"/>
  <c r="G2828" i="6" s="1"/>
  <c r="E2829" i="6"/>
  <c r="F2829" i="6" s="1"/>
  <c r="G2829" i="6" s="1"/>
  <c r="E2830" i="6"/>
  <c r="E2831" i="6"/>
  <c r="E2832" i="6"/>
  <c r="F2832" i="6"/>
  <c r="G2832" i="6" s="1"/>
  <c r="E2833" i="6"/>
  <c r="F2833" i="6" s="1"/>
  <c r="G2833" i="6" s="1"/>
  <c r="E2834" i="6"/>
  <c r="E2835" i="6"/>
  <c r="F2835" i="6" s="1"/>
  <c r="G2835" i="6" s="1"/>
  <c r="E2836" i="6"/>
  <c r="F2836" i="6" s="1"/>
  <c r="G2836" i="6" s="1"/>
  <c r="E2837" i="6"/>
  <c r="E2838" i="6"/>
  <c r="E2839" i="6"/>
  <c r="F2839" i="6" s="1"/>
  <c r="G2839" i="6" s="1"/>
  <c r="E2840" i="6"/>
  <c r="F2840" i="6" s="1"/>
  <c r="G2840" i="6" s="1"/>
  <c r="E2841" i="6"/>
  <c r="F2841" i="6" s="1"/>
  <c r="G2841" i="6" s="1"/>
  <c r="E2842" i="6"/>
  <c r="E2843" i="6"/>
  <c r="F2843" i="6" s="1"/>
  <c r="G2843" i="6" s="1"/>
  <c r="E2844" i="6"/>
  <c r="E2845" i="6"/>
  <c r="F2845" i="6" s="1"/>
  <c r="G2845" i="6" s="1"/>
  <c r="E2846" i="6"/>
  <c r="E2847" i="6"/>
  <c r="E2848" i="6"/>
  <c r="F2848" i="6" s="1"/>
  <c r="G2848" i="6" s="1"/>
  <c r="E2849" i="6"/>
  <c r="F2849" i="6" s="1"/>
  <c r="G2849" i="6" s="1"/>
  <c r="E2850" i="6"/>
  <c r="E2851" i="6"/>
  <c r="E2852" i="6"/>
  <c r="F2852" i="6" s="1"/>
  <c r="G2852" i="6" s="1"/>
  <c r="E2853" i="6"/>
  <c r="E2854" i="6"/>
  <c r="E2855" i="6"/>
  <c r="F2855" i="6" s="1"/>
  <c r="G2855" i="6" s="1"/>
  <c r="E2856" i="6"/>
  <c r="F2856" i="6" s="1"/>
  <c r="G2856" i="6" s="1"/>
  <c r="E2857" i="6"/>
  <c r="E2858" i="6"/>
  <c r="E2859" i="6"/>
  <c r="F2859" i="6" s="1"/>
  <c r="G2859" i="6" s="1"/>
  <c r="E2860" i="6"/>
  <c r="F2860" i="6"/>
  <c r="G2860" i="6" s="1"/>
  <c r="E2861" i="6"/>
  <c r="F2861" i="6" s="1"/>
  <c r="G2861" i="6" s="1"/>
  <c r="E2862" i="6"/>
  <c r="F2862" i="6" s="1"/>
  <c r="G2862" i="6" s="1"/>
  <c r="E2863" i="6"/>
  <c r="E2864" i="6"/>
  <c r="F2864" i="6" s="1"/>
  <c r="G2864" i="6" s="1"/>
  <c r="E2865" i="6"/>
  <c r="E2866" i="6"/>
  <c r="E2867" i="6"/>
  <c r="F2867" i="6" s="1"/>
  <c r="G2867" i="6" s="1"/>
  <c r="E2868" i="6"/>
  <c r="F2868" i="6" s="1"/>
  <c r="G2868" i="6" s="1"/>
  <c r="E2869" i="6"/>
  <c r="E2870" i="6"/>
  <c r="F2870" i="6" s="1"/>
  <c r="G2870" i="6" s="1"/>
  <c r="E2871" i="6"/>
  <c r="E2872" i="6"/>
  <c r="F2872" i="6" s="1"/>
  <c r="G2872" i="6" s="1"/>
  <c r="E2873" i="6"/>
  <c r="F2873" i="6" s="1"/>
  <c r="G2873" i="6" s="1"/>
  <c r="E2874" i="6"/>
  <c r="E2875" i="6"/>
  <c r="E2876" i="6"/>
  <c r="F2876" i="6" s="1"/>
  <c r="G2876" i="6" s="1"/>
  <c r="E2877" i="6"/>
  <c r="E2878" i="6"/>
  <c r="F2878" i="6" s="1"/>
  <c r="G2878" i="6" s="1"/>
  <c r="E2879" i="6"/>
  <c r="F2879" i="6" s="1"/>
  <c r="G2879" i="6" s="1"/>
  <c r="E2880" i="6"/>
  <c r="E2881" i="6"/>
  <c r="F2881" i="6" s="1"/>
  <c r="G2881" i="6" s="1"/>
  <c r="E2882" i="6"/>
  <c r="E2883" i="6"/>
  <c r="E2884" i="6"/>
  <c r="F2884" i="6" s="1"/>
  <c r="G2884" i="6" s="1"/>
  <c r="E2885" i="6"/>
  <c r="F2885" i="6" s="1"/>
  <c r="G2885" i="6" s="1"/>
  <c r="E2886" i="6"/>
  <c r="E2887" i="6"/>
  <c r="F2887" i="6" s="1"/>
  <c r="G2887" i="6" s="1"/>
  <c r="E2888" i="6"/>
  <c r="F2888" i="6" s="1"/>
  <c r="G2888" i="6" s="1"/>
  <c r="E2889" i="6"/>
  <c r="F2889" i="6" s="1"/>
  <c r="G2889" i="6" s="1"/>
  <c r="E2890" i="6"/>
  <c r="E2891" i="6"/>
  <c r="F2891" i="6" s="1"/>
  <c r="G2891" i="6" s="1"/>
  <c r="E2892" i="6"/>
  <c r="E2893" i="6"/>
  <c r="F2893" i="6" s="1"/>
  <c r="G2893" i="6" s="1"/>
  <c r="E2894" i="6"/>
  <c r="E2895" i="6"/>
  <c r="F2895" i="6" s="1"/>
  <c r="G2895" i="6" s="1"/>
  <c r="E2896" i="6"/>
  <c r="F2896" i="6" s="1"/>
  <c r="G2896" i="6" s="1"/>
  <c r="E2897" i="6"/>
  <c r="E2898" i="6"/>
  <c r="E2899" i="6"/>
  <c r="F2899" i="6" s="1"/>
  <c r="G2899" i="6" s="1"/>
  <c r="E2900" i="6"/>
  <c r="F2900" i="6" s="1"/>
  <c r="G2900" i="6" s="1"/>
  <c r="E2901" i="6"/>
  <c r="F2901" i="6" s="1"/>
  <c r="G2901" i="6" s="1"/>
  <c r="E2902" i="6"/>
  <c r="F2902" i="6" s="1"/>
  <c r="G2902" i="6" s="1"/>
  <c r="E2903" i="6"/>
  <c r="E2904" i="6"/>
  <c r="F2904" i="6"/>
  <c r="G2904" i="6" s="1"/>
  <c r="E2905" i="6"/>
  <c r="F2905" i="6" s="1"/>
  <c r="G2905" i="6" s="1"/>
  <c r="E2906" i="6"/>
  <c r="E2907" i="6"/>
  <c r="F2907" i="6" s="1"/>
  <c r="G2907" i="6" s="1"/>
  <c r="E2908" i="6"/>
  <c r="F2908" i="6" s="1"/>
  <c r="G2908" i="6" s="1"/>
  <c r="E2909" i="6"/>
  <c r="E2910" i="6"/>
  <c r="F2910" i="6"/>
  <c r="G2910" i="6" s="1"/>
  <c r="E2911" i="6"/>
  <c r="F2911" i="6" s="1"/>
  <c r="G2911" i="6" s="1"/>
  <c r="E2912" i="6"/>
  <c r="F2912" i="6"/>
  <c r="G2912" i="6" s="1"/>
  <c r="E2913" i="6"/>
  <c r="F2913" i="6" s="1"/>
  <c r="G2913" i="6" s="1"/>
  <c r="E2914" i="6"/>
  <c r="E2915" i="6"/>
  <c r="E2916" i="6"/>
  <c r="F2916" i="6"/>
  <c r="G2916" i="6" s="1"/>
  <c r="E2917" i="6"/>
  <c r="F2917" i="6" s="1"/>
  <c r="G2917" i="6" s="1"/>
  <c r="E2918" i="6"/>
  <c r="F2918" i="6"/>
  <c r="G2918" i="6" s="1"/>
  <c r="E2919" i="6"/>
  <c r="F2919" i="6" s="1"/>
  <c r="G2919" i="6" s="1"/>
  <c r="E2920" i="6"/>
  <c r="F2920" i="6" s="1"/>
  <c r="G2920" i="6" s="1"/>
  <c r="E2921" i="6"/>
  <c r="E2922" i="6"/>
  <c r="E2923" i="6"/>
  <c r="F2923" i="6" s="1"/>
  <c r="G2923" i="6" s="1"/>
  <c r="E2924" i="6"/>
  <c r="F2924" i="6"/>
  <c r="G2924" i="6" s="1"/>
  <c r="E2925" i="6"/>
  <c r="F2925" i="6" s="1"/>
  <c r="G2925" i="6" s="1"/>
  <c r="E2926" i="6"/>
  <c r="F2926" i="6" s="1"/>
  <c r="G2926" i="6" s="1"/>
  <c r="E2927" i="6"/>
  <c r="E2928" i="6"/>
  <c r="F2928" i="6" s="1"/>
  <c r="G2928" i="6" s="1"/>
  <c r="E2929" i="6"/>
  <c r="E2930" i="6"/>
  <c r="E2931" i="6"/>
  <c r="F2931" i="6" s="1"/>
  <c r="G2931" i="6" s="1"/>
  <c r="E2932" i="6"/>
  <c r="F2932" i="6" s="1"/>
  <c r="G2932" i="6" s="1"/>
  <c r="E2933" i="6"/>
  <c r="E2934" i="6"/>
  <c r="F2934" i="6" s="1"/>
  <c r="G2934" i="6" s="1"/>
  <c r="E2935" i="6"/>
  <c r="E2936" i="6"/>
  <c r="F2936" i="6" s="1"/>
  <c r="G2936" i="6" s="1"/>
  <c r="E2937" i="6"/>
  <c r="F2937" i="6" s="1"/>
  <c r="G2937" i="6" s="1"/>
  <c r="E2938" i="6"/>
  <c r="E2939" i="6"/>
  <c r="E2940" i="6"/>
  <c r="F2940" i="6" s="1"/>
  <c r="G2940" i="6" s="1"/>
  <c r="E2941" i="6"/>
  <c r="E2942" i="6"/>
  <c r="F2942" i="6" s="1"/>
  <c r="G2942" i="6" s="1"/>
  <c r="E2943" i="6"/>
  <c r="F2943" i="6" s="1"/>
  <c r="G2943" i="6" s="1"/>
  <c r="E2944" i="6"/>
  <c r="E2945" i="6"/>
  <c r="F2945" i="6" s="1"/>
  <c r="G2945" i="6" s="1"/>
  <c r="E2946" i="6"/>
  <c r="E2947" i="6"/>
  <c r="E2948" i="6"/>
  <c r="F2948" i="6" s="1"/>
  <c r="G2948" i="6" s="1"/>
  <c r="E2949" i="6"/>
  <c r="F2949" i="6" s="1"/>
  <c r="G2949" i="6" s="1"/>
  <c r="E2950" i="6"/>
  <c r="E2951" i="6"/>
  <c r="F2951" i="6" s="1"/>
  <c r="G2951" i="6" s="1"/>
  <c r="E2952" i="6"/>
  <c r="E2953" i="6"/>
  <c r="F2953" i="6" s="1"/>
  <c r="G2953" i="6" s="1"/>
  <c r="E2954" i="6"/>
  <c r="E2955" i="6"/>
  <c r="F2955" i="6" s="1"/>
  <c r="G2955" i="6" s="1"/>
  <c r="E2956" i="6"/>
  <c r="E2957" i="6"/>
  <c r="F2957" i="6" s="1"/>
  <c r="G2957" i="6" s="1"/>
  <c r="E2958" i="6"/>
  <c r="F2958" i="6" s="1"/>
  <c r="G2958" i="6" s="1"/>
  <c r="E2959" i="6"/>
  <c r="F2959" i="6" s="1"/>
  <c r="G2959" i="6" s="1"/>
  <c r="E2960" i="6"/>
  <c r="F2960" i="6" s="1"/>
  <c r="G2960" i="6" s="1"/>
  <c r="E2961" i="6"/>
  <c r="E2962" i="6"/>
  <c r="E2963" i="6"/>
  <c r="E2964" i="6"/>
  <c r="F2964" i="6" s="1"/>
  <c r="G2964" i="6" s="1"/>
  <c r="E2965" i="6"/>
  <c r="F2965" i="6" s="1"/>
  <c r="G2965" i="6" s="1"/>
  <c r="E2966" i="6"/>
  <c r="F2966" i="6" s="1"/>
  <c r="G2966" i="6" s="1"/>
  <c r="E2967" i="6"/>
  <c r="E2968" i="6"/>
  <c r="F2968" i="6" s="1"/>
  <c r="G2968" i="6" s="1"/>
  <c r="E2969" i="6"/>
  <c r="E2970" i="6"/>
  <c r="E2971" i="6"/>
  <c r="E2972" i="6"/>
  <c r="F2972" i="6" s="1"/>
  <c r="G2972" i="6" s="1"/>
  <c r="E2973" i="6"/>
  <c r="F2973" i="6" s="1"/>
  <c r="G2973" i="6"/>
  <c r="E2974" i="6"/>
  <c r="E2975" i="6"/>
  <c r="F2975" i="6" s="1"/>
  <c r="G2975" i="6" s="1"/>
  <c r="E2976" i="6"/>
  <c r="F2976" i="6" s="1"/>
  <c r="G2976" i="6" s="1"/>
  <c r="E2977" i="6"/>
  <c r="E2978" i="6"/>
  <c r="E2979" i="6"/>
  <c r="E2980" i="6"/>
  <c r="E2981" i="6"/>
  <c r="F2981" i="6" s="1"/>
  <c r="G2981" i="6" s="1"/>
  <c r="E2982" i="6"/>
  <c r="F2982" i="6" s="1"/>
  <c r="G2982" i="6" s="1"/>
  <c r="E2983" i="6"/>
  <c r="E2984" i="6"/>
  <c r="F2984" i="6" s="1"/>
  <c r="G2984" i="6" s="1"/>
  <c r="E2985" i="6"/>
  <c r="E2986" i="6"/>
  <c r="E2987" i="6"/>
  <c r="E2988" i="6"/>
  <c r="E2989" i="6"/>
  <c r="E2990" i="6"/>
  <c r="E2991" i="6"/>
  <c r="F2991" i="6" s="1"/>
  <c r="G2991" i="6" s="1"/>
  <c r="E2992" i="6"/>
  <c r="F2992" i="6"/>
  <c r="G2992" i="6" s="1"/>
  <c r="E2993" i="6"/>
  <c r="F2993" i="6" s="1"/>
  <c r="G2993" i="6" s="1"/>
  <c r="E2994" i="6"/>
  <c r="E2995" i="6"/>
  <c r="E2996" i="6"/>
  <c r="E2997" i="6"/>
  <c r="E2998" i="6"/>
  <c r="E2999" i="6"/>
  <c r="F2999" i="6" s="1"/>
  <c r="G2999" i="6" s="1"/>
  <c r="E3000" i="6"/>
  <c r="E3001" i="6"/>
  <c r="E3002" i="6"/>
  <c r="F3002" i="6" s="1"/>
  <c r="G3002" i="6" s="1"/>
  <c r="E3003" i="6"/>
  <c r="E3004" i="6"/>
  <c r="F3004" i="6" s="1"/>
  <c r="G3004" i="6" s="1"/>
  <c r="E3005" i="6"/>
  <c r="E3006" i="6"/>
  <c r="F3006" i="6" s="1"/>
  <c r="G3006" i="6" s="1"/>
  <c r="E3007" i="6"/>
  <c r="E3008" i="6"/>
  <c r="F3008" i="6" s="1"/>
  <c r="G3008" i="6" s="1"/>
  <c r="E3009" i="6"/>
  <c r="E3010" i="6"/>
  <c r="F3010" i="6"/>
  <c r="G3010" i="6" s="1"/>
  <c r="E3011" i="6"/>
  <c r="E3012" i="6"/>
  <c r="F3012" i="6" s="1"/>
  <c r="G3012" i="6" s="1"/>
  <c r="E3013" i="6"/>
  <c r="E3014" i="6"/>
  <c r="F3014" i="6"/>
  <c r="G3014" i="6" s="1"/>
  <c r="E3015" i="6"/>
  <c r="E3016" i="6"/>
  <c r="F3016" i="6" s="1"/>
  <c r="G3016" i="6" s="1"/>
  <c r="E3017" i="6"/>
  <c r="F3017" i="6" s="1"/>
  <c r="G3017" i="6" s="1"/>
  <c r="E3018" i="6"/>
  <c r="E3019" i="6"/>
  <c r="E3020" i="6"/>
  <c r="F3020" i="6"/>
  <c r="G3020" i="6" s="1"/>
  <c r="E3021" i="6"/>
  <c r="F3021" i="6" s="1"/>
  <c r="G3021" i="6" s="1"/>
  <c r="E3022" i="6"/>
  <c r="E3023" i="6"/>
  <c r="E3024" i="6"/>
  <c r="F3024" i="6"/>
  <c r="G3024" i="6" s="1"/>
  <c r="E3025" i="6"/>
  <c r="F3025" i="6" s="1"/>
  <c r="G3025" i="6" s="1"/>
  <c r="E3026" i="6"/>
  <c r="E3027" i="6"/>
  <c r="E3028" i="6"/>
  <c r="E3029" i="6"/>
  <c r="F3028" i="6" s="1"/>
  <c r="G3028" i="6" s="1"/>
  <c r="E3030" i="6"/>
  <c r="F3030" i="6" s="1"/>
  <c r="G3030" i="6" s="1"/>
  <c r="E3031" i="6"/>
  <c r="F3031" i="6" s="1"/>
  <c r="G3031" i="6" s="1"/>
  <c r="E3032" i="6"/>
  <c r="E3033" i="6"/>
  <c r="E3034" i="6"/>
  <c r="E3035" i="6"/>
  <c r="E3036" i="6"/>
  <c r="F3036" i="6" s="1"/>
  <c r="G3036" i="6" s="1"/>
  <c r="E3037" i="6"/>
  <c r="F3037" i="6" s="1"/>
  <c r="G3037" i="6" s="1"/>
  <c r="E3038" i="6"/>
  <c r="E3039" i="6"/>
  <c r="F3039" i="6"/>
  <c r="G3039" i="6" s="1"/>
  <c r="E3040" i="6"/>
  <c r="F3040" i="6" s="1"/>
  <c r="G3040" i="6" s="1"/>
  <c r="E3041" i="6"/>
  <c r="E3042" i="6"/>
  <c r="F3042" i="6" s="1"/>
  <c r="G3042" i="6" s="1"/>
  <c r="E3043" i="6"/>
  <c r="E3044" i="6"/>
  <c r="F3044" i="6" s="1"/>
  <c r="G3044" i="6" s="1"/>
  <c r="E3045" i="6"/>
  <c r="F3045" i="6" s="1"/>
  <c r="G3045" i="6" s="1"/>
  <c r="E3046" i="6"/>
  <c r="F3046" i="6"/>
  <c r="G3046" i="6" s="1"/>
  <c r="E3047" i="6"/>
  <c r="F3047" i="6" s="1"/>
  <c r="G3047" i="6" s="1"/>
  <c r="E3048" i="6"/>
  <c r="E3049" i="6"/>
  <c r="E3050" i="6"/>
  <c r="F3050" i="6"/>
  <c r="G3050" i="6" s="1"/>
  <c r="E3051" i="6"/>
  <c r="F3051" i="6" s="1"/>
  <c r="G3051" i="6" s="1"/>
  <c r="E3052" i="6"/>
  <c r="E3053" i="6"/>
  <c r="F3053" i="6" s="1"/>
  <c r="G3053" i="6" s="1"/>
  <c r="E3054" i="6"/>
  <c r="F3054" i="6" s="1"/>
  <c r="G3054" i="6" s="1"/>
  <c r="E3055" i="6"/>
  <c r="E3056" i="6"/>
  <c r="E3057" i="6"/>
  <c r="F3056" i="6" s="1"/>
  <c r="G3056" i="6" s="1"/>
  <c r="E3058" i="6"/>
  <c r="F3058" i="6" s="1"/>
  <c r="G3058" i="6" s="1"/>
  <c r="E3059" i="6"/>
  <c r="F3059" i="6" s="1"/>
  <c r="G3059" i="6" s="1"/>
  <c r="E3060" i="6"/>
  <c r="F3060" i="6" s="1"/>
  <c r="G3060" i="6" s="1"/>
  <c r="E3061" i="6"/>
  <c r="F3061" i="6" s="1"/>
  <c r="G3061" i="6" s="1"/>
  <c r="E3062" i="6"/>
  <c r="E3063" i="6"/>
  <c r="E3064" i="6"/>
  <c r="E3065" i="6"/>
  <c r="E3066" i="6"/>
  <c r="F3066" i="6" s="1"/>
  <c r="G3066" i="6" s="1"/>
  <c r="E3067" i="6"/>
  <c r="F3067" i="6" s="1"/>
  <c r="G3067" i="6" s="1"/>
  <c r="E3068" i="6"/>
  <c r="E3069" i="6"/>
  <c r="E3070" i="6"/>
  <c r="F3070" i="6" s="1"/>
  <c r="G3070" i="6" s="1"/>
  <c r="E3071" i="6"/>
  <c r="E3072" i="6"/>
  <c r="F3072" i="6" s="1"/>
  <c r="G3072" i="6" s="1"/>
  <c r="E3073" i="6"/>
  <c r="F3073" i="6" s="1"/>
  <c r="G3073" i="6" s="1"/>
  <c r="E3074" i="6"/>
  <c r="E3075" i="6"/>
  <c r="E3076" i="6"/>
  <c r="F3076" i="6" s="1"/>
  <c r="G3076" i="6" s="1"/>
  <c r="E3077" i="6"/>
  <c r="E3078" i="6"/>
  <c r="F3078" i="6" s="1"/>
  <c r="G3078" i="6" s="1"/>
  <c r="E3079" i="6"/>
  <c r="F3079" i="6" s="1"/>
  <c r="G3079" i="6" s="1"/>
  <c r="E3080" i="6"/>
  <c r="E3081" i="6"/>
  <c r="E3082" i="6"/>
  <c r="F3082" i="6" s="1"/>
  <c r="G3082" i="6" s="1"/>
  <c r="E3083" i="6"/>
  <c r="F3083" i="6" s="1"/>
  <c r="G3083" i="6" s="1"/>
  <c r="E3084" i="6"/>
  <c r="F3084" i="6" s="1"/>
  <c r="G3084" i="6" s="1"/>
  <c r="E3085" i="6"/>
  <c r="F3085" i="6" s="1"/>
  <c r="G3085" i="6" s="1"/>
  <c r="E3086" i="6"/>
  <c r="E3087" i="6"/>
  <c r="E3088" i="6"/>
  <c r="F3088" i="6" s="1"/>
  <c r="G3088" i="6" s="1"/>
  <c r="E3089" i="6"/>
  <c r="F3089" i="6" s="1"/>
  <c r="G3089" i="6" s="1"/>
  <c r="E3090" i="6"/>
  <c r="F3090" i="6" s="1"/>
  <c r="G3090" i="6" s="1"/>
  <c r="E3091" i="6"/>
  <c r="E3092" i="6"/>
  <c r="E3093" i="6"/>
  <c r="F3093" i="6" s="1"/>
  <c r="G3093" i="6" s="1"/>
  <c r="E3094" i="6"/>
  <c r="F3094" i="6" s="1"/>
  <c r="G3094" i="6" s="1"/>
  <c r="E3095" i="6"/>
  <c r="F3095" i="6" s="1"/>
  <c r="G3095" i="6" s="1"/>
  <c r="E3096" i="6"/>
  <c r="F3096" i="6" s="1"/>
  <c r="G3096" i="6" s="1"/>
  <c r="E3097" i="6"/>
  <c r="E3098" i="6"/>
  <c r="F3098" i="6"/>
  <c r="G3098" i="6" s="1"/>
  <c r="E3099" i="6"/>
  <c r="F3099" i="6" s="1"/>
  <c r="G3099" i="6" s="1"/>
  <c r="E3100" i="6"/>
  <c r="E3101" i="6"/>
  <c r="F3101" i="6" s="1"/>
  <c r="G3101" i="6" s="1"/>
  <c r="E3102" i="6"/>
  <c r="F3102" i="6" s="1"/>
  <c r="G3102" i="6" s="1"/>
  <c r="E3103" i="6"/>
  <c r="E3104" i="6"/>
  <c r="F3104" i="6"/>
  <c r="G3104" i="6" s="1"/>
  <c r="E3105" i="6"/>
  <c r="F3105" i="6" s="1"/>
  <c r="G3105" i="6" s="1"/>
  <c r="E3106" i="6"/>
  <c r="F3106" i="6"/>
  <c r="G3106" i="6" s="1"/>
  <c r="E3107" i="6"/>
  <c r="F3107" i="6" s="1"/>
  <c r="G3107" i="6" s="1"/>
  <c r="E3108" i="6"/>
  <c r="F3108" i="6" s="1"/>
  <c r="G3108" i="6" s="1"/>
  <c r="E3109" i="6"/>
  <c r="E3110" i="6"/>
  <c r="F3110" i="6"/>
  <c r="G3110" i="6" s="1"/>
  <c r="E3111" i="6"/>
  <c r="F3111" i="6" s="1"/>
  <c r="G3111" i="6" s="1"/>
  <c r="E3112" i="6"/>
  <c r="F3112" i="6"/>
  <c r="G3112" i="6" s="1"/>
  <c r="E3113" i="6"/>
  <c r="F3113" i="6" s="1"/>
  <c r="G3113" i="6" s="1"/>
  <c r="E3114" i="6"/>
  <c r="F3114" i="6" s="1"/>
  <c r="G3114" i="6" s="1"/>
  <c r="E3115" i="6"/>
  <c r="E3116" i="6"/>
  <c r="F3116" i="6" s="1"/>
  <c r="G3116" i="6" s="1"/>
  <c r="E3117" i="6"/>
  <c r="F3117" i="6" s="1"/>
  <c r="G3117" i="6" s="1"/>
  <c r="E3118" i="6"/>
  <c r="F3118" i="6"/>
  <c r="G3118" i="6" s="1"/>
  <c r="E3119" i="6"/>
  <c r="F3119" i="6" s="1"/>
  <c r="G3119" i="6" s="1"/>
  <c r="E3120" i="6"/>
  <c r="F3120" i="6" s="1"/>
  <c r="G3120" i="6" s="1"/>
  <c r="E3121" i="6"/>
  <c r="E3122" i="6"/>
  <c r="F3122" i="6" s="1"/>
  <c r="G3122" i="6" s="1"/>
  <c r="E3123" i="6"/>
  <c r="E3124" i="6"/>
  <c r="F3124" i="6" s="1"/>
  <c r="G3124" i="6" s="1"/>
  <c r="E3125" i="6"/>
  <c r="F3125" i="6" s="1"/>
  <c r="G3125" i="6" s="1"/>
  <c r="E3126" i="6"/>
  <c r="F3126" i="6" s="1"/>
  <c r="G3126" i="6" s="1"/>
  <c r="E3127" i="6"/>
  <c r="E3128" i="6"/>
  <c r="F3128" i="6" s="1"/>
  <c r="G3128" i="6" s="1"/>
  <c r="E3129" i="6"/>
  <c r="E3130" i="6"/>
  <c r="F3130" i="6" s="1"/>
  <c r="G3130" i="6" s="1"/>
  <c r="E3131" i="6"/>
  <c r="F3131" i="6" s="1"/>
  <c r="G3131" i="6" s="1"/>
  <c r="E3132" i="6"/>
  <c r="E3133" i="6"/>
  <c r="E3134" i="6"/>
  <c r="F3134" i="6" s="1"/>
  <c r="G3134" i="6" s="1"/>
  <c r="E3135" i="6"/>
  <c r="E3136" i="6"/>
  <c r="F3136" i="6" s="1"/>
  <c r="G3136" i="6" s="1"/>
  <c r="E3137" i="6"/>
  <c r="F3137" i="6" s="1"/>
  <c r="G3137" i="6" s="1"/>
  <c r="E3138" i="6"/>
  <c r="E3139" i="6"/>
  <c r="E3140" i="6"/>
  <c r="F3140" i="6" s="1"/>
  <c r="G3140" i="6" s="1"/>
  <c r="E3141" i="6"/>
  <c r="E3142" i="6"/>
  <c r="F3142" i="6" s="1"/>
  <c r="G3142" i="6" s="1"/>
  <c r="E3143" i="6"/>
  <c r="F3143" i="6" s="1"/>
  <c r="G3143" i="6" s="1"/>
  <c r="E3144" i="6"/>
  <c r="E3145" i="6"/>
  <c r="E3146" i="6"/>
  <c r="F3146" i="6" s="1"/>
  <c r="G3146" i="6" s="1"/>
  <c r="E3147" i="6"/>
  <c r="F3147" i="6" s="1"/>
  <c r="G3147" i="6" s="1"/>
  <c r="E3148" i="6"/>
  <c r="F3148" i="6" s="1"/>
  <c r="G3148" i="6" s="1"/>
  <c r="E3149" i="6"/>
  <c r="F3149" i="6" s="1"/>
  <c r="G3149" i="6" s="1"/>
  <c r="E3150" i="6"/>
  <c r="E3151" i="6"/>
  <c r="E3152" i="6"/>
  <c r="F3152" i="6" s="1"/>
  <c r="G3152" i="6" s="1"/>
  <c r="E3153" i="6"/>
  <c r="F3153" i="6" s="1"/>
  <c r="G3153" i="6" s="1"/>
  <c r="E3154" i="6"/>
  <c r="F3154" i="6" s="1"/>
  <c r="G3154" i="6" s="1"/>
  <c r="E3155" i="6"/>
  <c r="E3156" i="6"/>
  <c r="E3157" i="6"/>
  <c r="F3157" i="6" s="1"/>
  <c r="G3157" i="6" s="1"/>
  <c r="E3158" i="6"/>
  <c r="E3159" i="6"/>
  <c r="F3159" i="6" s="1"/>
  <c r="G3159" i="6" s="1"/>
  <c r="E3160" i="6"/>
  <c r="F3160" i="6" s="1"/>
  <c r="G3160" i="6" s="1"/>
  <c r="E3161" i="6"/>
  <c r="E3162" i="6"/>
  <c r="F3162" i="6"/>
  <c r="G3162" i="6" s="1"/>
  <c r="E3163" i="6"/>
  <c r="F3163" i="6" s="1"/>
  <c r="G3163" i="6" s="1"/>
  <c r="E3164" i="6"/>
  <c r="E3165" i="6"/>
  <c r="F3165" i="6" s="1"/>
  <c r="G3165" i="6" s="1"/>
  <c r="E3166" i="6"/>
  <c r="F3166" i="6" s="1"/>
  <c r="G3166" i="6" s="1"/>
  <c r="E3167" i="6"/>
  <c r="E3168" i="6"/>
  <c r="F3168" i="6"/>
  <c r="G3168" i="6" s="1"/>
  <c r="E3169" i="6"/>
  <c r="F3169" i="6" s="1"/>
  <c r="G3169" i="6" s="1"/>
  <c r="E3170" i="6"/>
  <c r="F3170" i="6"/>
  <c r="G3170" i="6" s="1"/>
  <c r="E3171" i="6"/>
  <c r="F3171" i="6" s="1"/>
  <c r="G3171" i="6" s="1"/>
  <c r="E3172" i="6"/>
  <c r="F3172" i="6" s="1"/>
  <c r="G3172" i="6" s="1"/>
  <c r="E3173" i="6"/>
  <c r="E3174" i="6"/>
  <c r="F3174" i="6"/>
  <c r="G3174" i="6" s="1"/>
  <c r="E3175" i="6"/>
  <c r="F3175" i="6" s="1"/>
  <c r="G3175" i="6" s="1"/>
  <c r="E3176" i="6"/>
  <c r="F3176" i="6"/>
  <c r="G3176" i="6" s="1"/>
  <c r="E3177" i="6"/>
  <c r="F3177" i="6" s="1"/>
  <c r="G3177" i="6" s="1"/>
  <c r="E3178" i="6"/>
  <c r="F3178" i="6" s="1"/>
  <c r="G3178" i="6" s="1"/>
  <c r="E3179" i="6"/>
  <c r="E3180" i="6"/>
  <c r="F3180" i="6" s="1"/>
  <c r="G3180" i="6" s="1"/>
  <c r="E3181" i="6"/>
  <c r="F3181" i="6" s="1"/>
  <c r="G3181" i="6" s="1"/>
  <c r="E3182" i="6"/>
  <c r="F3182" i="6"/>
  <c r="G3182" i="6" s="1"/>
  <c r="E3183" i="6"/>
  <c r="F3183" i="6" s="1"/>
  <c r="G3183" i="6" s="1"/>
  <c r="E3184" i="6"/>
  <c r="F3184" i="6" s="1"/>
  <c r="G3184" i="6" s="1"/>
  <c r="E3185" i="6"/>
  <c r="E3186" i="6"/>
  <c r="F3186" i="6" s="1"/>
  <c r="G3186" i="6" s="1"/>
  <c r="E3187" i="6"/>
  <c r="E3188" i="6"/>
  <c r="F3188" i="6" s="1"/>
  <c r="G3188" i="6" s="1"/>
  <c r="E3189" i="6"/>
  <c r="F3189" i="6" s="1"/>
  <c r="G3189" i="6" s="1"/>
  <c r="E3190" i="6"/>
  <c r="F3190" i="6" s="1"/>
  <c r="G3190" i="6" s="1"/>
  <c r="E3191" i="6"/>
  <c r="E3192" i="6"/>
  <c r="F3192" i="6" s="1"/>
  <c r="G3192" i="6" s="1"/>
  <c r="E3193" i="6"/>
  <c r="E3194" i="6"/>
  <c r="F3194" i="6" s="1"/>
  <c r="G3194" i="6" s="1"/>
  <c r="E3195" i="6"/>
  <c r="F3195" i="6" s="1"/>
  <c r="G3195" i="6" s="1"/>
  <c r="E3196" i="6"/>
  <c r="E3197" i="6"/>
  <c r="F3197" i="6" s="1"/>
  <c r="G3197" i="6" s="1"/>
  <c r="E3198" i="6"/>
  <c r="F3198" i="6" s="1"/>
  <c r="G3198" i="6" s="1"/>
  <c r="E3199" i="6"/>
  <c r="E3200" i="6"/>
  <c r="F3200" i="6" s="1"/>
  <c r="G3200" i="6" s="1"/>
  <c r="E3201" i="6"/>
  <c r="F3201" i="6" s="1"/>
  <c r="G3201" i="6" s="1"/>
  <c r="E3202" i="6"/>
  <c r="E3203" i="6"/>
  <c r="F3203" i="6" s="1"/>
  <c r="G3203" i="6" s="1"/>
  <c r="E3204" i="6"/>
  <c r="F3204" i="6" s="1"/>
  <c r="G3204" i="6" s="1"/>
  <c r="E3205" i="6"/>
  <c r="E3206" i="6"/>
  <c r="F3206" i="6" s="1"/>
  <c r="G3206" i="6" s="1"/>
  <c r="E3207" i="6"/>
  <c r="F3207" i="6" s="1"/>
  <c r="G3207" i="6" s="1"/>
  <c r="E3208" i="6"/>
  <c r="E3209" i="6"/>
  <c r="F3209" i="6" s="1"/>
  <c r="G3209" i="6" s="1"/>
  <c r="E3210" i="6"/>
  <c r="E3211" i="6"/>
  <c r="E3212" i="6"/>
  <c r="F3212" i="6" s="1"/>
  <c r="G3212" i="6" s="1"/>
  <c r="E3213" i="6"/>
  <c r="F3213" i="6" s="1"/>
  <c r="G3213" i="6" s="1"/>
  <c r="E3214" i="6"/>
  <c r="F3214" i="6"/>
  <c r="G3214" i="6" s="1"/>
  <c r="E3215" i="6"/>
  <c r="E3216" i="6"/>
  <c r="F3216" i="6" s="1"/>
  <c r="G3216" i="6" s="1"/>
  <c r="E3217" i="6"/>
  <c r="E3218" i="6"/>
  <c r="F3218" i="6"/>
  <c r="G3218" i="6" s="1"/>
  <c r="E3219" i="6"/>
  <c r="E3220" i="6"/>
  <c r="E3221" i="6"/>
  <c r="F3221" i="6" s="1"/>
  <c r="G3221" i="6" s="1"/>
  <c r="E3222" i="6"/>
  <c r="E3223" i="6"/>
  <c r="F3223" i="6" s="1"/>
  <c r="G3223" i="6" s="1"/>
  <c r="E3224" i="6"/>
  <c r="F3224" i="6"/>
  <c r="G3224" i="6" s="1"/>
  <c r="E3225" i="6"/>
  <c r="E3226" i="6"/>
  <c r="F3226" i="6" s="1"/>
  <c r="G3226" i="6" s="1"/>
  <c r="E3227" i="6"/>
  <c r="F3227" i="6" s="1"/>
  <c r="G3227" i="6" s="1"/>
  <c r="E3228" i="6"/>
  <c r="E3229" i="6"/>
  <c r="F3229" i="6" s="1"/>
  <c r="G3229" i="6" s="1"/>
  <c r="E3230" i="6"/>
  <c r="F3230" i="6"/>
  <c r="G3230" i="6" s="1"/>
  <c r="E3231" i="6"/>
  <c r="E3232" i="6"/>
  <c r="F3232" i="6" s="1"/>
  <c r="G3232" i="6" s="1"/>
  <c r="E3233" i="6"/>
  <c r="F3233" i="6" s="1"/>
  <c r="G3233" i="6" s="1"/>
  <c r="E3234" i="6"/>
  <c r="F3234" i="6"/>
  <c r="G3234" i="6" s="1"/>
  <c r="E3235" i="6"/>
  <c r="E3236" i="6"/>
  <c r="F3236" i="6" s="1"/>
  <c r="G3236" i="6" s="1"/>
  <c r="E3237" i="6"/>
  <c r="E3238" i="6"/>
  <c r="F3238" i="6" s="1"/>
  <c r="G3238" i="6" s="1"/>
  <c r="E3239" i="6"/>
  <c r="F3239" i="6" s="1"/>
  <c r="G3239" i="6" s="1"/>
  <c r="E3240" i="6"/>
  <c r="F3240" i="6"/>
  <c r="G3240" i="6" s="1"/>
  <c r="E3241" i="6"/>
  <c r="E3242" i="6"/>
  <c r="E3243" i="6"/>
  <c r="F3243" i="6" s="1"/>
  <c r="G3243" i="6" s="1"/>
  <c r="E3244" i="6"/>
  <c r="F3244" i="6" s="1"/>
  <c r="G3244" i="6" s="1"/>
  <c r="E3245" i="6"/>
  <c r="F3245" i="6" s="1"/>
  <c r="G3245" i="6" s="1"/>
  <c r="E3246" i="6"/>
  <c r="E3247" i="6"/>
  <c r="F3247" i="6" s="1"/>
  <c r="G3247" i="6" s="1"/>
  <c r="E3248" i="6"/>
  <c r="E3249" i="6"/>
  <c r="E3250" i="6"/>
  <c r="F3250" i="6" s="1"/>
  <c r="G3250" i="6" s="1"/>
  <c r="E3251" i="6"/>
  <c r="E3252" i="6"/>
  <c r="F3252" i="6" s="1"/>
  <c r="G3252" i="6" s="1"/>
  <c r="E3253" i="6"/>
  <c r="E3254" i="6"/>
  <c r="F3254" i="6" s="1"/>
  <c r="G3254" i="6" s="1"/>
  <c r="E3255" i="6"/>
  <c r="E3256" i="6"/>
  <c r="F3256" i="6"/>
  <c r="G3256" i="6" s="1"/>
  <c r="E3257" i="6"/>
  <c r="E3258" i="6"/>
  <c r="F3258" i="6"/>
  <c r="G3258" i="6" s="1"/>
  <c r="E3259" i="6"/>
  <c r="F3259" i="6" s="1"/>
  <c r="G3259" i="6" s="1"/>
  <c r="E3260" i="6"/>
  <c r="E3261" i="6"/>
  <c r="E3262" i="6"/>
  <c r="F3262" i="6"/>
  <c r="G3262" i="6" s="1"/>
  <c r="E3263" i="6"/>
  <c r="E3264" i="6"/>
  <c r="F3264" i="6"/>
  <c r="G3264" i="6" s="1"/>
  <c r="E3265" i="6"/>
  <c r="F3265" i="6" s="1"/>
  <c r="G3265" i="6" s="1"/>
  <c r="E3266" i="6"/>
  <c r="E3267" i="6"/>
  <c r="E3268" i="6"/>
  <c r="F3268" i="6" s="1"/>
  <c r="G3268" i="6" s="1"/>
  <c r="E3269" i="6"/>
  <c r="E3270" i="6"/>
  <c r="F3270" i="6"/>
  <c r="G3270" i="6" s="1"/>
  <c r="E3271" i="6"/>
  <c r="F3271" i="6" s="1"/>
  <c r="G3271" i="6" s="1"/>
  <c r="E3272" i="6"/>
  <c r="E3273" i="6"/>
  <c r="E3274" i="6"/>
  <c r="F3274" i="6" s="1"/>
  <c r="G3274" i="6" s="1"/>
  <c r="E3275" i="6"/>
  <c r="F3275" i="6" s="1"/>
  <c r="G3275" i="6" s="1"/>
  <c r="E3276" i="6"/>
  <c r="E3277" i="6"/>
  <c r="F3277" i="6" s="1"/>
  <c r="G3277" i="6" s="1"/>
  <c r="E3278" i="6"/>
  <c r="F3278" i="6"/>
  <c r="G3278" i="6" s="1"/>
  <c r="E3279" i="6"/>
  <c r="E3280" i="6"/>
  <c r="E3281" i="6"/>
  <c r="F3281" i="6" s="1"/>
  <c r="G3281" i="6" s="1"/>
  <c r="E3282" i="6"/>
  <c r="F3282" i="6" s="1"/>
  <c r="G3282" i="6" s="1"/>
  <c r="E3283" i="6"/>
  <c r="E3284" i="6"/>
  <c r="E3285" i="6"/>
  <c r="F3285" i="6" s="1"/>
  <c r="G3285" i="6" s="1"/>
  <c r="E3286" i="6"/>
  <c r="E3287" i="6"/>
  <c r="E3288" i="6"/>
  <c r="F3288" i="6" s="1"/>
  <c r="G3288" i="6" s="1"/>
  <c r="E3289" i="6"/>
  <c r="E3290" i="6"/>
  <c r="F3290" i="6" s="1"/>
  <c r="G3290" i="6" s="1"/>
  <c r="E3291" i="6"/>
  <c r="F3291" i="6" s="1"/>
  <c r="G3291" i="6" s="1"/>
  <c r="E3292" i="6"/>
  <c r="E3293" i="6"/>
  <c r="E3294" i="6"/>
  <c r="F3294" i="6" s="1"/>
  <c r="G3294" i="6" s="1"/>
  <c r="E3295" i="6"/>
  <c r="E3296" i="6"/>
  <c r="F3296" i="6" s="1"/>
  <c r="G3296" i="6" s="1"/>
  <c r="E3297" i="6"/>
  <c r="F3297" i="6" s="1"/>
  <c r="G3297" i="6" s="1"/>
  <c r="E3298" i="6"/>
  <c r="E3299" i="6"/>
  <c r="F3299" i="6" s="1"/>
  <c r="G3299" i="6" s="1"/>
  <c r="E3300" i="6"/>
  <c r="E3301" i="6"/>
  <c r="E3302" i="6"/>
  <c r="F3302" i="6" s="1"/>
  <c r="G3302" i="6" s="1"/>
  <c r="E3303" i="6"/>
  <c r="F3303" i="6" s="1"/>
  <c r="G3303" i="6" s="1"/>
  <c r="E3304" i="6"/>
  <c r="E3305" i="6"/>
  <c r="F3305" i="6" s="1"/>
  <c r="G3305" i="6" s="1"/>
  <c r="E3306" i="6"/>
  <c r="F3306" i="6" s="1"/>
  <c r="G3306" i="6" s="1"/>
  <c r="E3307" i="6"/>
  <c r="F3307" i="6" s="1"/>
  <c r="G3307" i="6" s="1"/>
  <c r="E3308" i="6"/>
  <c r="E3309" i="6"/>
  <c r="F3309" i="6" s="1"/>
  <c r="G3309" i="6" s="1"/>
  <c r="E3310" i="6"/>
  <c r="F3310" i="6"/>
  <c r="G3310" i="6" s="1"/>
  <c r="E3311" i="6"/>
  <c r="E3312" i="6"/>
  <c r="F3312" i="6"/>
  <c r="G3312" i="6" s="1"/>
  <c r="E3313" i="6"/>
  <c r="E3314" i="6"/>
  <c r="F3314" i="6"/>
  <c r="G3314" i="6" s="1"/>
  <c r="E3315" i="6"/>
  <c r="E3316" i="6"/>
  <c r="E3317" i="6"/>
  <c r="E3318" i="6"/>
  <c r="E3319" i="6"/>
  <c r="E3320" i="6"/>
  <c r="F3320" i="6" s="1"/>
  <c r="G3320" i="6" s="1"/>
  <c r="E3321" i="6"/>
  <c r="E3322" i="6"/>
  <c r="F3322" i="6" s="1"/>
  <c r="G3322" i="6" s="1"/>
  <c r="E3323" i="6"/>
  <c r="E3324" i="6"/>
  <c r="E3325" i="6"/>
  <c r="E3326" i="6"/>
  <c r="E3327" i="6"/>
  <c r="E3328" i="6"/>
  <c r="E3329" i="6"/>
  <c r="F3329" i="6" s="1"/>
  <c r="G3329" i="6" s="1"/>
  <c r="E3330" i="6"/>
  <c r="F3330" i="6" s="1"/>
  <c r="G3330" i="6" s="1"/>
  <c r="E3331" i="6"/>
  <c r="F3331" i="6"/>
  <c r="G3331" i="6" s="1"/>
  <c r="E3332" i="6"/>
  <c r="E3333" i="6"/>
  <c r="E3334" i="6"/>
  <c r="F3334" i="6"/>
  <c r="G3334" i="6" s="1"/>
  <c r="E3335" i="6"/>
  <c r="E3336" i="6"/>
  <c r="E3337" i="6"/>
  <c r="E3338" i="6"/>
  <c r="E3339" i="6"/>
  <c r="E3340" i="6"/>
  <c r="E3341" i="6"/>
  <c r="F3341" i="6" s="1"/>
  <c r="G3341" i="6" s="1"/>
  <c r="E3342" i="6"/>
  <c r="E3343" i="6"/>
  <c r="E3344" i="6"/>
  <c r="E3345" i="6"/>
  <c r="F3344" i="6" s="1"/>
  <c r="G3344" i="6" s="1"/>
  <c r="E3346" i="6"/>
  <c r="F3346" i="6" s="1"/>
  <c r="G3346" i="6" s="1"/>
  <c r="E3347" i="6"/>
  <c r="F3347" i="6"/>
  <c r="G3347" i="6" s="1"/>
  <c r="E3348" i="6"/>
  <c r="E3349" i="6"/>
  <c r="E3350" i="6"/>
  <c r="F3350" i="6" s="1"/>
  <c r="G3350" i="6" s="1"/>
  <c r="E3351" i="6"/>
  <c r="F3351" i="6" s="1"/>
  <c r="G3351" i="6" s="1"/>
  <c r="E3352" i="6"/>
  <c r="F3352" i="6"/>
  <c r="G3352" i="6" s="1"/>
  <c r="E3353" i="6"/>
  <c r="E3354" i="6"/>
  <c r="F3354" i="6" s="1"/>
  <c r="G3354" i="6" s="1"/>
  <c r="E3355" i="6"/>
  <c r="E3356" i="6"/>
  <c r="F3356" i="6"/>
  <c r="G3356" i="6" s="1"/>
  <c r="E3357" i="6"/>
  <c r="E3358" i="6"/>
  <c r="E3359" i="6"/>
  <c r="F3358" i="6" s="1"/>
  <c r="G3358" i="6" s="1"/>
  <c r="E3360" i="6"/>
  <c r="F3360" i="6" s="1"/>
  <c r="G3360" i="6" s="1"/>
  <c r="E3361" i="6"/>
  <c r="E3362" i="6"/>
  <c r="F3362" i="6" s="1"/>
  <c r="G3362" i="6" s="1"/>
  <c r="E3363" i="6"/>
  <c r="F3363" i="6" s="1"/>
  <c r="G3363" i="6" s="1"/>
  <c r="E3364" i="6"/>
  <c r="E3365" i="6"/>
  <c r="F3364" i="6" s="1"/>
  <c r="G3364" i="6" s="1"/>
  <c r="F3365" i="6"/>
  <c r="G3365" i="6" s="1"/>
  <c r="E3366" i="6"/>
  <c r="F3366" i="6" s="1"/>
  <c r="G3366" i="6" s="1"/>
  <c r="E3367" i="6"/>
  <c r="E3368" i="6"/>
  <c r="F3368" i="6" s="1"/>
  <c r="G3368" i="6" s="1"/>
  <c r="E3369" i="6"/>
  <c r="E3370" i="6"/>
  <c r="F3370" i="6" s="1"/>
  <c r="G3370" i="6" s="1"/>
  <c r="E3371" i="6"/>
  <c r="F3371" i="6" s="1"/>
  <c r="G3371" i="6" s="1"/>
  <c r="E3372" i="6"/>
  <c r="F3372" i="6"/>
  <c r="G3372" i="6" s="1"/>
  <c r="E3373" i="6"/>
  <c r="F3373" i="6" s="1"/>
  <c r="G3373" i="6" s="1"/>
  <c r="E3374" i="6"/>
  <c r="F3374" i="6" s="1"/>
  <c r="G3374" i="6" s="1"/>
  <c r="E3375" i="6"/>
  <c r="E3376" i="6"/>
  <c r="F3376" i="6" s="1"/>
  <c r="G3376" i="6" s="1"/>
  <c r="E3377" i="6"/>
  <c r="E3378" i="6"/>
  <c r="E3379" i="6"/>
  <c r="F3379" i="6" s="1"/>
  <c r="G3379" i="6" s="1"/>
  <c r="E3380" i="6"/>
  <c r="E3381" i="6"/>
  <c r="F3380" i="6" s="1"/>
  <c r="G3380" i="6" s="1"/>
  <c r="E3382" i="6"/>
  <c r="F3382" i="6" s="1"/>
  <c r="G3382" i="6" s="1"/>
  <c r="E3383" i="6"/>
  <c r="E3384" i="6"/>
  <c r="E3385" i="6"/>
  <c r="F3385" i="6" s="1"/>
  <c r="G3385" i="6" s="1"/>
  <c r="E3386" i="6"/>
  <c r="F3386" i="6" s="1"/>
  <c r="G3386" i="6" s="1"/>
  <c r="E3387" i="6"/>
  <c r="F3387" i="6" s="1"/>
  <c r="G3387" i="6" s="1"/>
  <c r="E3388" i="6"/>
  <c r="E3389" i="6"/>
  <c r="F3388" i="6" s="1"/>
  <c r="G3388" i="6" s="1"/>
  <c r="E3390" i="6"/>
  <c r="E3391" i="6"/>
  <c r="F3391" i="6" s="1"/>
  <c r="G3391" i="6" s="1"/>
  <c r="E3392" i="6"/>
  <c r="F3392" i="6" s="1"/>
  <c r="G3392" i="6" s="1"/>
  <c r="E3393" i="6"/>
  <c r="E3394" i="6"/>
  <c r="F3394" i="6" s="1"/>
  <c r="G3394" i="6" s="1"/>
  <c r="E3395" i="6"/>
  <c r="E3396" i="6"/>
  <c r="F3396" i="6" s="1"/>
  <c r="G3396" i="6" s="1"/>
  <c r="E3397" i="6"/>
  <c r="F3397" i="6"/>
  <c r="G3397" i="6" s="1"/>
  <c r="E3398" i="6"/>
  <c r="E3399" i="6"/>
  <c r="F3399" i="6" s="1"/>
  <c r="G3399" i="6" s="1"/>
  <c r="E3400" i="6"/>
  <c r="F3400" i="6"/>
  <c r="G3400" i="6" s="1"/>
  <c r="E3401" i="6"/>
  <c r="E3402" i="6"/>
  <c r="E3403" i="6"/>
  <c r="F3403" i="6" s="1"/>
  <c r="G3403" i="6" s="1"/>
  <c r="E3404" i="6"/>
  <c r="F3404" i="6" s="1"/>
  <c r="G3404" i="6" s="1"/>
  <c r="E3405" i="6"/>
  <c r="F3405" i="6" s="1"/>
  <c r="G3405" i="6" s="1"/>
  <c r="E3406" i="6"/>
  <c r="E3407" i="6"/>
  <c r="E3408" i="6"/>
  <c r="F3408" i="6" s="1"/>
  <c r="G3408" i="6" s="1"/>
  <c r="E3409" i="6"/>
  <c r="E3410" i="6"/>
  <c r="F3410" i="6" s="1"/>
  <c r="G3410" i="6" s="1"/>
  <c r="E3411" i="6"/>
  <c r="E3412" i="6"/>
  <c r="F3412" i="6" s="1"/>
  <c r="G3412" i="6" s="1"/>
  <c r="E3413" i="6"/>
  <c r="F3413" i="6"/>
  <c r="G3413" i="6" s="1"/>
  <c r="E3414" i="6"/>
  <c r="E3415" i="6"/>
  <c r="F3415" i="6" s="1"/>
  <c r="G3415" i="6" s="1"/>
  <c r="E3416" i="6"/>
  <c r="F3416" i="6"/>
  <c r="G3416" i="6" s="1"/>
  <c r="E3417" i="6"/>
  <c r="E3418" i="6"/>
  <c r="E3419" i="6"/>
  <c r="F3419" i="6" s="1"/>
  <c r="G3419" i="6" s="1"/>
  <c r="E3420" i="6"/>
  <c r="F3420" i="6" s="1"/>
  <c r="G3420" i="6" s="1"/>
  <c r="E3421" i="6"/>
  <c r="F3421" i="6" s="1"/>
  <c r="G3421" i="6" s="1"/>
  <c r="E3422" i="6"/>
  <c r="E3423" i="6"/>
  <c r="E3424" i="6"/>
  <c r="F3424" i="6" s="1"/>
  <c r="G3424" i="6" s="1"/>
  <c r="E3425" i="6"/>
  <c r="E3426" i="6"/>
  <c r="F3426" i="6" s="1"/>
  <c r="G3426" i="6" s="1"/>
  <c r="E3427" i="6"/>
  <c r="E3428" i="6"/>
  <c r="F3428" i="6" s="1"/>
  <c r="G3428" i="6" s="1"/>
  <c r="E3429" i="6"/>
  <c r="F3429" i="6"/>
  <c r="G3429" i="6" s="1"/>
  <c r="E3430" i="6"/>
  <c r="E3431" i="6"/>
  <c r="F3431" i="6" s="1"/>
  <c r="G3431" i="6" s="1"/>
  <c r="E3432" i="6"/>
  <c r="F3432" i="6"/>
  <c r="G3432" i="6" s="1"/>
  <c r="E3433" i="6"/>
  <c r="E3434" i="6"/>
  <c r="E3435" i="6"/>
  <c r="F3435" i="6" s="1"/>
  <c r="G3435" i="6" s="1"/>
  <c r="E3436" i="6"/>
  <c r="F3436" i="6" s="1"/>
  <c r="G3436" i="6" s="1"/>
  <c r="E3437" i="6"/>
  <c r="F3437" i="6" s="1"/>
  <c r="G3437" i="6" s="1"/>
  <c r="E3438" i="6"/>
  <c r="E3439" i="6"/>
  <c r="E3440" i="6"/>
  <c r="F3440" i="6" s="1"/>
  <c r="G3440" i="6" s="1"/>
  <c r="E3441" i="6"/>
  <c r="E3442" i="6"/>
  <c r="F3442" i="6" s="1"/>
  <c r="G3442" i="6" s="1"/>
  <c r="E3443" i="6"/>
  <c r="E3444" i="6"/>
  <c r="F3444" i="6" s="1"/>
  <c r="G3444" i="6" s="1"/>
  <c r="E3445" i="6"/>
  <c r="F3445" i="6"/>
  <c r="G3445" i="6" s="1"/>
  <c r="E3446" i="6"/>
  <c r="E3447" i="6"/>
  <c r="F3447" i="6" s="1"/>
  <c r="G3447" i="6" s="1"/>
  <c r="E3448" i="6"/>
  <c r="F3448" i="6"/>
  <c r="G3448" i="6" s="1"/>
  <c r="E3449" i="6"/>
  <c r="E3450" i="6"/>
  <c r="E3451" i="6"/>
  <c r="F3451" i="6" s="1"/>
  <c r="G3451" i="6" s="1"/>
  <c r="E3452" i="6"/>
  <c r="E3453" i="6"/>
  <c r="F3452" i="6" s="1"/>
  <c r="G3452" i="6" s="1"/>
  <c r="E3454" i="6"/>
  <c r="E3455" i="6"/>
  <c r="E3456" i="6"/>
  <c r="F3456" i="6" s="1"/>
  <c r="G3456" i="6" s="1"/>
  <c r="E3457" i="6"/>
  <c r="E3458" i="6"/>
  <c r="F3458" i="6" s="1"/>
  <c r="G3458" i="6" s="1"/>
  <c r="E3459" i="6"/>
  <c r="E3460" i="6"/>
  <c r="F3460" i="6" s="1"/>
  <c r="G3460" i="6" s="1"/>
  <c r="E3461" i="6"/>
  <c r="F3461" i="6"/>
  <c r="G3461" i="6" s="1"/>
  <c r="E3462" i="6"/>
  <c r="E3463" i="6"/>
  <c r="F3463" i="6" s="1"/>
  <c r="G3463" i="6" s="1"/>
  <c r="E3464" i="6"/>
  <c r="F3464" i="6"/>
  <c r="G3464" i="6" s="1"/>
  <c r="E3465" i="6"/>
  <c r="E3466" i="6"/>
  <c r="E3467" i="6"/>
  <c r="F3467" i="6" s="1"/>
  <c r="G3467" i="6" s="1"/>
  <c r="E3468" i="6"/>
  <c r="E3469" i="6"/>
  <c r="F3468" i="6" s="1"/>
  <c r="G3468" i="6" s="1"/>
  <c r="E3470" i="6"/>
  <c r="E3471" i="6"/>
  <c r="E3472" i="6"/>
  <c r="F3472" i="6" s="1"/>
  <c r="G3472" i="6" s="1"/>
  <c r="E3473" i="6"/>
  <c r="E3474" i="6"/>
  <c r="F3474" i="6" s="1"/>
  <c r="G3474" i="6" s="1"/>
  <c r="E3475" i="6"/>
  <c r="E3476" i="6"/>
  <c r="F3476" i="6" s="1"/>
  <c r="G3476" i="6" s="1"/>
  <c r="E3477" i="6"/>
  <c r="F3477" i="6"/>
  <c r="G3477" i="6" s="1"/>
  <c r="E3478" i="6"/>
  <c r="E3479" i="6"/>
  <c r="F3479" i="6" s="1"/>
  <c r="G3479" i="6" s="1"/>
  <c r="E3480" i="6"/>
  <c r="F3480" i="6"/>
  <c r="G3480" i="6" s="1"/>
  <c r="E3481" i="6"/>
  <c r="E3482" i="6"/>
  <c r="E3483" i="6"/>
  <c r="F3483" i="6" s="1"/>
  <c r="G3483" i="6" s="1"/>
  <c r="E3484" i="6"/>
  <c r="E3485" i="6"/>
  <c r="F3484" i="6" s="1"/>
  <c r="G3484" i="6" s="1"/>
  <c r="E3486" i="6"/>
  <c r="E3487" i="6"/>
  <c r="E3488" i="6"/>
  <c r="F3488" i="6" s="1"/>
  <c r="G3488" i="6" s="1"/>
  <c r="E3489" i="6"/>
  <c r="E3490" i="6"/>
  <c r="F3490" i="6" s="1"/>
  <c r="G3490" i="6" s="1"/>
  <c r="E3491" i="6"/>
  <c r="E3492" i="6"/>
  <c r="F3492" i="6" s="1"/>
  <c r="G3492" i="6" s="1"/>
  <c r="E3493" i="6"/>
  <c r="F3493" i="6"/>
  <c r="G3493" i="6" s="1"/>
  <c r="E3494" i="6"/>
  <c r="E3495" i="6"/>
  <c r="F3495" i="6" s="1"/>
  <c r="G3495" i="6" s="1"/>
  <c r="E3496" i="6"/>
  <c r="F3496" i="6"/>
  <c r="G3496" i="6" s="1"/>
  <c r="E3497" i="6"/>
  <c r="E3498" i="6"/>
  <c r="E3499" i="6"/>
  <c r="F3499" i="6" s="1"/>
  <c r="G3499" i="6" s="1"/>
  <c r="E3500" i="6"/>
  <c r="E3501" i="6"/>
  <c r="F3500" i="6" s="1"/>
  <c r="G3500" i="6" s="1"/>
  <c r="E3502" i="6"/>
  <c r="E3503" i="6"/>
  <c r="E3504" i="6"/>
  <c r="F3504" i="6" s="1"/>
  <c r="G3504" i="6" s="1"/>
  <c r="E3505" i="6"/>
  <c r="E3506" i="6"/>
  <c r="F3506" i="6" s="1"/>
  <c r="G3506" i="6" s="1"/>
  <c r="E3507" i="6"/>
  <c r="E3508" i="6"/>
  <c r="F3508" i="6" s="1"/>
  <c r="G3508" i="6" s="1"/>
  <c r="E3509" i="6"/>
  <c r="F3509" i="6"/>
  <c r="G3509" i="6" s="1"/>
  <c r="E3510" i="6"/>
  <c r="E3511" i="6"/>
  <c r="F3511" i="6" s="1"/>
  <c r="G3511" i="6" s="1"/>
  <c r="E3512" i="6"/>
  <c r="F3512" i="6"/>
  <c r="G3512" i="6" s="1"/>
  <c r="E3513" i="6"/>
  <c r="E3514" i="6"/>
  <c r="E3515" i="6"/>
  <c r="F3515" i="6" s="1"/>
  <c r="G3515" i="6" s="1"/>
  <c r="E3516" i="6"/>
  <c r="E3517" i="6"/>
  <c r="F3516" i="6" s="1"/>
  <c r="G3516" i="6" s="1"/>
  <c r="E3518" i="6"/>
  <c r="E3519" i="6"/>
  <c r="E3520" i="6"/>
  <c r="F3520" i="6" s="1"/>
  <c r="G3520" i="6" s="1"/>
  <c r="E3521" i="6"/>
  <c r="E3522" i="6"/>
  <c r="F3522" i="6" s="1"/>
  <c r="G3522" i="6" s="1"/>
  <c r="E3523" i="6"/>
  <c r="E3524" i="6"/>
  <c r="F3524" i="6" s="1"/>
  <c r="G3524" i="6" s="1"/>
  <c r="E3525" i="6"/>
  <c r="F3525" i="6"/>
  <c r="G3525" i="6" s="1"/>
  <c r="E3526" i="6"/>
  <c r="E3527" i="6"/>
  <c r="F3527" i="6" s="1"/>
  <c r="G3527" i="6" s="1"/>
  <c r="E3528" i="6"/>
  <c r="F3528" i="6"/>
  <c r="G3528" i="6" s="1"/>
  <c r="E3529" i="6"/>
  <c r="E3530" i="6"/>
  <c r="E3531" i="6"/>
  <c r="F3531" i="6" s="1"/>
  <c r="G3531" i="6" s="1"/>
  <c r="E3532" i="6"/>
  <c r="E3533" i="6"/>
  <c r="F3532" i="6" s="1"/>
  <c r="G3532" i="6" s="1"/>
  <c r="E3534" i="6"/>
  <c r="E3535" i="6"/>
  <c r="E3536" i="6"/>
  <c r="F3536" i="6" s="1"/>
  <c r="G3536" i="6" s="1"/>
  <c r="E3537" i="6"/>
  <c r="E3538" i="6"/>
  <c r="F3538" i="6" s="1"/>
  <c r="G3538" i="6" s="1"/>
  <c r="E3539" i="6"/>
  <c r="E3540" i="6"/>
  <c r="F3540" i="6" s="1"/>
  <c r="G3540" i="6" s="1"/>
  <c r="E3541" i="6"/>
  <c r="F3541" i="6"/>
  <c r="G3541" i="6" s="1"/>
  <c r="E3542" i="6"/>
  <c r="E3543" i="6"/>
  <c r="F3543" i="6" s="1"/>
  <c r="G3543" i="6" s="1"/>
  <c r="E3544" i="6"/>
  <c r="F3544" i="6"/>
  <c r="G3544" i="6" s="1"/>
  <c r="E3545" i="6"/>
  <c r="E3546" i="6"/>
  <c r="E3547" i="6"/>
  <c r="F3547" i="6" s="1"/>
  <c r="G3547" i="6" s="1"/>
  <c r="E3548" i="6"/>
  <c r="E3549" i="6"/>
  <c r="F3548" i="6" s="1"/>
  <c r="G3548" i="6" s="1"/>
  <c r="E3550" i="6"/>
  <c r="E3551" i="6"/>
  <c r="E3552" i="6"/>
  <c r="F3552" i="6" s="1"/>
  <c r="G3552" i="6" s="1"/>
  <c r="E3553" i="6"/>
  <c r="E3554" i="6"/>
  <c r="F3554" i="6" s="1"/>
  <c r="G3554" i="6" s="1"/>
  <c r="E3555" i="6"/>
  <c r="E3556" i="6"/>
  <c r="F3556" i="6" s="1"/>
  <c r="G3556" i="6" s="1"/>
  <c r="E3557" i="6"/>
  <c r="F3557" i="6"/>
  <c r="G3557" i="6" s="1"/>
  <c r="E3558" i="6"/>
  <c r="E3559" i="6"/>
  <c r="F3559" i="6" s="1"/>
  <c r="G3559" i="6" s="1"/>
  <c r="E3560" i="6"/>
  <c r="F3560" i="6"/>
  <c r="G3560" i="6" s="1"/>
  <c r="E3561" i="6"/>
  <c r="E3562" i="6"/>
  <c r="E3563" i="6"/>
  <c r="F3563" i="6" s="1"/>
  <c r="G3563" i="6" s="1"/>
  <c r="E3564" i="6"/>
  <c r="E3565" i="6"/>
  <c r="F3564" i="6" s="1"/>
  <c r="G3564" i="6" s="1"/>
  <c r="E3566" i="6"/>
  <c r="E3567" i="6"/>
  <c r="E3568" i="6"/>
  <c r="F3568" i="6" s="1"/>
  <c r="G3568" i="6" s="1"/>
  <c r="E3569" i="6"/>
  <c r="E3570" i="6"/>
  <c r="F3570" i="6" s="1"/>
  <c r="G3570" i="6" s="1"/>
  <c r="E3571" i="6"/>
  <c r="E3572" i="6"/>
  <c r="F3572" i="6" s="1"/>
  <c r="G3572" i="6" s="1"/>
  <c r="E3573" i="6"/>
  <c r="F3573" i="6"/>
  <c r="G3573" i="6" s="1"/>
  <c r="E3574" i="6"/>
  <c r="E3575" i="6"/>
  <c r="F3575" i="6" s="1"/>
  <c r="G3575" i="6" s="1"/>
  <c r="E3576" i="6"/>
  <c r="F3576" i="6"/>
  <c r="G3576" i="6" s="1"/>
  <c r="E3577" i="6"/>
  <c r="E3578" i="6"/>
  <c r="E3579" i="6"/>
  <c r="F3579" i="6" s="1"/>
  <c r="G3579" i="6" s="1"/>
  <c r="E3580" i="6"/>
  <c r="E3581" i="6"/>
  <c r="F3580" i="6" s="1"/>
  <c r="G3580" i="6" s="1"/>
  <c r="E3582" i="6"/>
  <c r="E3583" i="6"/>
  <c r="E3584" i="6"/>
  <c r="F3584" i="6" s="1"/>
  <c r="G3584" i="6" s="1"/>
  <c r="E3585" i="6"/>
  <c r="E3586" i="6"/>
  <c r="F3586" i="6" s="1"/>
  <c r="G3586" i="6" s="1"/>
  <c r="E3587" i="6"/>
  <c r="E3588" i="6"/>
  <c r="F3588" i="6" s="1"/>
  <c r="G3588" i="6" s="1"/>
  <c r="E3589" i="6"/>
  <c r="F3589" i="6"/>
  <c r="G3589" i="6" s="1"/>
  <c r="E3590" i="6"/>
  <c r="E3591" i="6"/>
  <c r="F3591" i="6" s="1"/>
  <c r="G3591" i="6" s="1"/>
  <c r="E3592" i="6"/>
  <c r="F3592" i="6"/>
  <c r="G3592" i="6" s="1"/>
  <c r="E3593" i="6"/>
  <c r="E3594" i="6"/>
  <c r="E3595" i="6"/>
  <c r="F3595" i="6" s="1"/>
  <c r="G3595" i="6" s="1"/>
  <c r="E3596" i="6"/>
  <c r="E3597" i="6"/>
  <c r="F3596" i="6" s="1"/>
  <c r="G3596" i="6" s="1"/>
  <c r="E3598" i="6"/>
  <c r="E3599" i="6"/>
  <c r="E3600" i="6"/>
  <c r="F3600" i="6" s="1"/>
  <c r="G3600" i="6" s="1"/>
  <c r="E3601" i="6"/>
  <c r="E3602" i="6"/>
  <c r="F3602" i="6" s="1"/>
  <c r="G3602" i="6" s="1"/>
  <c r="E3603" i="6"/>
  <c r="E3604" i="6"/>
  <c r="F3604" i="6" s="1"/>
  <c r="G3604" i="6" s="1"/>
  <c r="E3605" i="6"/>
  <c r="F3605" i="6"/>
  <c r="G3605" i="6" s="1"/>
  <c r="E3606" i="6"/>
  <c r="E3607" i="6"/>
  <c r="F3607" i="6" s="1"/>
  <c r="G3607" i="6" s="1"/>
  <c r="E3608" i="6"/>
  <c r="F3608" i="6"/>
  <c r="G3608" i="6" s="1"/>
  <c r="E3609" i="6"/>
  <c r="E3610" i="6"/>
  <c r="E3611" i="6"/>
  <c r="F3611" i="6" s="1"/>
  <c r="G3611" i="6" s="1"/>
  <c r="E3612" i="6"/>
  <c r="E3613" i="6"/>
  <c r="F3612" i="6" s="1"/>
  <c r="G3612" i="6" s="1"/>
  <c r="E3614" i="6"/>
  <c r="E3615" i="6"/>
  <c r="E3616" i="6"/>
  <c r="F3616" i="6" s="1"/>
  <c r="G3616" i="6" s="1"/>
  <c r="E3617" i="6"/>
  <c r="E3618" i="6"/>
  <c r="F3618" i="6" s="1"/>
  <c r="G3618" i="6" s="1"/>
  <c r="E3619" i="6"/>
  <c r="E3620" i="6"/>
  <c r="F3620" i="6" s="1"/>
  <c r="G3620" i="6" s="1"/>
  <c r="E3621" i="6"/>
  <c r="F3621" i="6"/>
  <c r="G3621" i="6" s="1"/>
  <c r="E3622" i="6"/>
  <c r="E3623" i="6"/>
  <c r="F3623" i="6" s="1"/>
  <c r="G3623" i="6" s="1"/>
  <c r="E3624" i="6"/>
  <c r="F3624" i="6"/>
  <c r="G3624" i="6" s="1"/>
  <c r="E3625" i="6"/>
  <c r="E3626" i="6"/>
  <c r="E3627" i="6"/>
  <c r="F3627" i="6" s="1"/>
  <c r="G3627" i="6" s="1"/>
  <c r="E3628" i="6"/>
  <c r="E3629" i="6"/>
  <c r="F3628" i="6" s="1"/>
  <c r="G3628" i="6" s="1"/>
  <c r="E3630" i="6"/>
  <c r="E3631" i="6"/>
  <c r="E3632" i="6"/>
  <c r="F3632" i="6" s="1"/>
  <c r="G3632" i="6" s="1"/>
  <c r="E3633" i="6"/>
  <c r="E3634" i="6"/>
  <c r="F3634" i="6" s="1"/>
  <c r="G3634" i="6" s="1"/>
  <c r="E3635" i="6"/>
  <c r="E3636" i="6"/>
  <c r="F3636" i="6" s="1"/>
  <c r="G3636" i="6" s="1"/>
  <c r="E3637" i="6"/>
  <c r="F3637" i="6"/>
  <c r="G3637" i="6" s="1"/>
  <c r="E3638" i="6"/>
  <c r="E3639" i="6"/>
  <c r="F3639" i="6" s="1"/>
  <c r="G3639" i="6" s="1"/>
  <c r="E3640" i="6"/>
  <c r="F3640" i="6"/>
  <c r="G3640" i="6" s="1"/>
  <c r="E3641" i="6"/>
  <c r="E3642" i="6"/>
  <c r="E3643" i="6"/>
  <c r="F3643" i="6" s="1"/>
  <c r="G3643" i="6" s="1"/>
  <c r="E3644" i="6"/>
  <c r="E3645" i="6"/>
  <c r="F3644" i="6" s="1"/>
  <c r="G3644" i="6" s="1"/>
  <c r="E3646" i="6"/>
  <c r="E3647" i="6"/>
  <c r="E3648" i="6"/>
  <c r="F3648" i="6" s="1"/>
  <c r="G3648" i="6" s="1"/>
  <c r="E3649" i="6"/>
  <c r="E3650" i="6"/>
  <c r="E3651" i="6"/>
  <c r="F3651" i="6"/>
  <c r="G3651" i="6" s="1"/>
  <c r="E3652" i="6"/>
  <c r="F3652" i="6"/>
  <c r="G3652" i="6"/>
  <c r="E3653" i="6"/>
  <c r="F3653" i="6"/>
  <c r="G3653" i="6"/>
  <c r="E3654" i="6"/>
  <c r="E3655" i="6"/>
  <c r="F3655" i="6" s="1"/>
  <c r="G3655" i="6" s="1"/>
  <c r="E3656" i="6"/>
  <c r="E3657" i="6"/>
  <c r="F3656" i="6" s="1"/>
  <c r="G3656" i="6" s="1"/>
  <c r="E3658" i="6"/>
  <c r="E3659" i="6"/>
  <c r="F3659" i="6"/>
  <c r="G3659" i="6" s="1"/>
  <c r="E3660" i="6"/>
  <c r="F3660" i="6"/>
  <c r="G3660" i="6" s="1"/>
  <c r="E3661" i="6"/>
  <c r="F3661" i="6"/>
  <c r="G3661" i="6"/>
  <c r="E3662" i="6"/>
  <c r="E3663" i="6"/>
  <c r="E3664" i="6"/>
  <c r="F3664" i="6" s="1"/>
  <c r="G3664" i="6" s="1"/>
  <c r="E3665" i="6"/>
  <c r="E3666" i="6"/>
  <c r="E3667" i="6"/>
  <c r="F3667" i="6" s="1"/>
  <c r="G3667" i="6" s="1"/>
  <c r="E3668" i="6"/>
  <c r="E3669" i="6"/>
  <c r="F3669" i="6"/>
  <c r="G3669" i="6" s="1"/>
  <c r="E3670" i="6"/>
  <c r="E3671" i="6"/>
  <c r="F3671" i="6" s="1"/>
  <c r="G3671" i="6" s="1"/>
  <c r="E3672" i="6"/>
  <c r="E3673" i="6"/>
  <c r="F3672" i="6" s="1"/>
  <c r="G3672" i="6" s="1"/>
  <c r="F3673" i="6"/>
  <c r="G3673" i="6" s="1"/>
  <c r="E3674" i="6"/>
  <c r="E3675" i="6"/>
  <c r="F3674" i="6" s="1"/>
  <c r="G3674" i="6" s="1"/>
  <c r="E3676" i="6"/>
  <c r="F3676" i="6" s="1"/>
  <c r="G3676" i="6" s="1"/>
  <c r="E3677" i="6"/>
  <c r="E3678" i="6"/>
  <c r="F3677" i="6" s="1"/>
  <c r="G3677" i="6" s="1"/>
  <c r="E3679" i="6"/>
  <c r="E3680" i="6"/>
  <c r="F3679" i="6" s="1"/>
  <c r="G3679" i="6" s="1"/>
  <c r="E3681" i="6"/>
  <c r="E3682" i="6"/>
  <c r="E3683" i="6"/>
  <c r="F3683" i="6" s="1"/>
  <c r="G3683" i="6" s="1"/>
  <c r="E3684" i="6"/>
  <c r="F3684" i="6"/>
  <c r="G3684" i="6" s="1"/>
  <c r="E3685" i="6"/>
  <c r="F3685" i="6"/>
  <c r="G3685" i="6" s="1"/>
  <c r="E3686" i="6"/>
  <c r="E3687" i="6"/>
  <c r="E3688" i="6"/>
  <c r="E3689" i="6"/>
  <c r="E3690" i="6"/>
  <c r="F3690" i="6" s="1"/>
  <c r="G3690" i="6" s="1"/>
  <c r="E3691" i="6"/>
  <c r="F3691" i="6"/>
  <c r="G3691" i="6" s="1"/>
  <c r="E3692" i="6"/>
  <c r="E3693" i="6"/>
  <c r="E3694" i="6"/>
  <c r="F3694" i="6" s="1"/>
  <c r="G3694" i="6" s="1"/>
  <c r="E3695" i="6"/>
  <c r="E3696" i="6"/>
  <c r="E3697" i="6"/>
  <c r="F3697" i="6" s="1"/>
  <c r="G3697" i="6" s="1"/>
  <c r="E3698" i="6"/>
  <c r="F3698" i="6" s="1"/>
  <c r="G3698" i="6" s="1"/>
  <c r="E3699" i="6"/>
  <c r="E3700" i="6"/>
  <c r="F3700" i="6" s="1"/>
  <c r="G3700" i="6" s="1"/>
  <c r="E3701" i="6"/>
  <c r="E3702" i="6"/>
  <c r="E3703" i="6"/>
  <c r="E3704" i="6"/>
  <c r="E3705" i="6"/>
  <c r="F3705" i="6" s="1"/>
  <c r="G3705" i="6" s="1"/>
  <c r="E3706" i="6"/>
  <c r="E3707" i="6"/>
  <c r="F3707" i="6" s="1"/>
  <c r="G3707" i="6" s="1"/>
  <c r="E3708" i="6"/>
  <c r="E3709" i="6"/>
  <c r="E3710" i="6"/>
  <c r="E3711" i="6"/>
  <c r="E3712" i="6"/>
  <c r="E3713" i="6"/>
  <c r="F3713" i="6"/>
  <c r="G3713" i="6" s="1"/>
  <c r="E3714" i="6"/>
  <c r="E3715" i="6"/>
  <c r="F3715" i="6"/>
  <c r="G3715" i="6" s="1"/>
  <c r="E3716" i="6"/>
  <c r="E3717" i="6"/>
  <c r="E3718" i="6"/>
  <c r="E3719" i="6"/>
  <c r="E3720" i="6"/>
  <c r="F3720" i="6" s="1"/>
  <c r="G3720" i="6" s="1"/>
  <c r="E3721" i="6"/>
  <c r="E3722" i="6"/>
  <c r="F3722" i="6" s="1"/>
  <c r="G3722" i="6" s="1"/>
  <c r="E3723" i="6"/>
  <c r="F3723" i="6"/>
  <c r="G3723" i="6" s="1"/>
  <c r="E3724" i="6"/>
  <c r="E3725" i="6"/>
  <c r="E3726" i="6"/>
  <c r="F3726" i="6" s="1"/>
  <c r="G3726" i="6" s="1"/>
  <c r="E3727" i="6"/>
  <c r="E3728" i="6"/>
  <c r="E3729" i="6"/>
  <c r="F3729" i="6" s="1"/>
  <c r="G3729" i="6" s="1"/>
  <c r="E3730" i="6"/>
  <c r="F3730" i="6" s="1"/>
  <c r="G3730" i="6" s="1"/>
  <c r="E3731" i="6"/>
  <c r="E3732" i="6"/>
  <c r="F3732" i="6" s="1"/>
  <c r="G3732" i="6" s="1"/>
  <c r="E3733" i="6"/>
  <c r="E3734" i="6"/>
  <c r="E3735" i="6"/>
  <c r="E3736" i="6"/>
  <c r="E3737" i="6"/>
  <c r="F3737" i="6" s="1"/>
  <c r="G3737" i="6" s="1"/>
  <c r="E3738" i="6"/>
  <c r="E3739" i="6"/>
  <c r="F3739" i="6" s="1"/>
  <c r="G3739" i="6" s="1"/>
  <c r="E3740" i="6"/>
  <c r="E3741" i="6"/>
  <c r="E3742" i="6"/>
  <c r="E3743" i="6"/>
  <c r="E3744" i="6"/>
  <c r="E3745" i="6"/>
  <c r="F3745" i="6"/>
  <c r="G3745" i="6" s="1"/>
  <c r="E3746" i="6"/>
  <c r="E3747" i="6"/>
  <c r="F3747" i="6"/>
  <c r="G3747" i="6" s="1"/>
  <c r="E3748" i="6"/>
  <c r="E3749" i="6"/>
  <c r="E3750" i="6"/>
  <c r="E3751" i="6"/>
  <c r="E3752" i="6"/>
  <c r="F3752" i="6" s="1"/>
  <c r="G3752" i="6" s="1"/>
  <c r="E3753" i="6"/>
  <c r="E3754" i="6"/>
  <c r="F3754" i="6" s="1"/>
  <c r="G3754" i="6" s="1"/>
  <c r="E3755" i="6"/>
  <c r="F3755" i="6"/>
  <c r="G3755" i="6" s="1"/>
  <c r="E3756" i="6"/>
  <c r="E3757" i="6"/>
  <c r="E3758" i="6"/>
  <c r="F3758" i="6" s="1"/>
  <c r="G3758" i="6" s="1"/>
  <c r="E3759" i="6"/>
  <c r="E3760" i="6"/>
  <c r="E3761" i="6"/>
  <c r="F3761" i="6" s="1"/>
  <c r="G3761" i="6" s="1"/>
  <c r="E3762" i="6"/>
  <c r="F3762" i="6" s="1"/>
  <c r="G3762" i="6" s="1"/>
  <c r="E3763" i="6"/>
  <c r="E3764" i="6"/>
  <c r="F3764" i="6" s="1"/>
  <c r="G3764" i="6" s="1"/>
  <c r="E3765" i="6"/>
  <c r="E3766" i="6"/>
  <c r="E3767" i="6"/>
  <c r="E3768" i="6"/>
  <c r="E3769" i="6"/>
  <c r="F3769" i="6" s="1"/>
  <c r="G3769" i="6" s="1"/>
  <c r="E3770" i="6"/>
  <c r="E3771" i="6"/>
  <c r="F3771" i="6" s="1"/>
  <c r="G3771" i="6" s="1"/>
  <c r="E3772" i="6"/>
  <c r="E3773" i="6"/>
  <c r="E3774" i="6"/>
  <c r="E3775" i="6"/>
  <c r="E3776" i="6"/>
  <c r="E3777" i="6"/>
  <c r="F3777" i="6"/>
  <c r="G3777" i="6" s="1"/>
  <c r="E3778" i="6"/>
  <c r="E3779" i="6"/>
  <c r="F3779" i="6"/>
  <c r="G3779" i="6" s="1"/>
  <c r="E3780" i="6"/>
  <c r="E3781" i="6"/>
  <c r="E3782" i="6"/>
  <c r="E3783" i="6"/>
  <c r="E3784" i="6"/>
  <c r="F3784" i="6" s="1"/>
  <c r="G3784" i="6" s="1"/>
  <c r="E3785" i="6"/>
  <c r="E3786" i="6"/>
  <c r="F3786" i="6" s="1"/>
  <c r="G3786" i="6" s="1"/>
  <c r="E3787" i="6"/>
  <c r="F3787" i="6"/>
  <c r="G3787" i="6" s="1"/>
  <c r="E3788" i="6"/>
  <c r="E3789" i="6"/>
  <c r="E3790" i="6"/>
  <c r="F3790" i="6" s="1"/>
  <c r="G3790" i="6" s="1"/>
  <c r="E3791" i="6"/>
  <c r="E3792" i="6"/>
  <c r="E3793" i="6"/>
  <c r="F3793" i="6" s="1"/>
  <c r="G3793" i="6" s="1"/>
  <c r="E3794" i="6"/>
  <c r="F3794" i="6" s="1"/>
  <c r="G3794" i="6" s="1"/>
  <c r="E3795" i="6"/>
  <c r="E3796" i="6"/>
  <c r="F3796" i="6" s="1"/>
  <c r="G3796" i="6" s="1"/>
  <c r="E3797" i="6"/>
  <c r="E3798" i="6"/>
  <c r="E3799" i="6"/>
  <c r="E3800" i="6"/>
  <c r="E3801" i="6"/>
  <c r="F3801" i="6" s="1"/>
  <c r="G3801" i="6" s="1"/>
  <c r="E3802" i="6"/>
  <c r="E3803" i="6"/>
  <c r="F3803" i="6" s="1"/>
  <c r="G3803" i="6" s="1"/>
  <c r="E3804" i="6"/>
  <c r="E3805" i="6"/>
  <c r="E3806" i="6"/>
  <c r="E3807" i="6"/>
  <c r="E3808" i="6"/>
  <c r="E3809" i="6"/>
  <c r="F3809" i="6"/>
  <c r="G3809" i="6" s="1"/>
  <c r="E3810" i="6"/>
  <c r="E3811" i="6"/>
  <c r="F3811" i="6"/>
  <c r="G3811" i="6" s="1"/>
  <c r="E3812" i="6"/>
  <c r="E3813" i="6"/>
  <c r="E3814" i="6"/>
  <c r="E3815" i="6"/>
  <c r="E3816" i="6"/>
  <c r="F3816" i="6" s="1"/>
  <c r="G3816" i="6" s="1"/>
  <c r="E3817" i="6"/>
  <c r="E3818" i="6"/>
  <c r="E3819" i="6"/>
  <c r="F3819" i="6" s="1"/>
  <c r="G3819" i="6" s="1"/>
  <c r="E3820" i="6"/>
  <c r="F3820" i="6" s="1"/>
  <c r="G3820" i="6" s="1"/>
  <c r="E3821" i="6"/>
  <c r="E3822" i="6"/>
  <c r="E3823" i="6"/>
  <c r="E3824" i="6"/>
  <c r="E3825" i="6"/>
  <c r="E3826" i="6"/>
  <c r="F3826" i="6" s="1"/>
  <c r="G3826" i="6" s="1"/>
  <c r="E3827" i="6"/>
  <c r="F3827" i="6"/>
  <c r="G3827" i="6" s="1"/>
  <c r="E3828" i="6"/>
  <c r="E3829" i="6"/>
  <c r="E3830" i="6"/>
  <c r="F3830" i="6" s="1"/>
  <c r="G3830" i="6" s="1"/>
  <c r="E3831" i="6"/>
  <c r="E3832" i="6"/>
  <c r="E3833" i="6"/>
  <c r="E3834" i="6"/>
  <c r="E3835" i="6"/>
  <c r="F3835" i="6" s="1"/>
  <c r="G3835" i="6" s="1"/>
  <c r="E3836" i="6"/>
  <c r="E3837" i="6"/>
  <c r="E3838" i="6"/>
  <c r="E3839" i="6"/>
  <c r="E3840" i="6"/>
  <c r="F3840" i="6" s="1"/>
  <c r="G3840" i="6" s="1"/>
  <c r="E3841" i="6"/>
  <c r="E3842" i="6"/>
  <c r="F3842" i="6" s="1"/>
  <c r="G3842" i="6" s="1"/>
  <c r="E3843" i="6"/>
  <c r="E3844" i="6"/>
  <c r="F3844" i="6" s="1"/>
  <c r="G3844" i="6" s="1"/>
  <c r="E3845" i="6"/>
  <c r="E3846" i="6"/>
  <c r="E3847" i="6"/>
  <c r="E3848" i="6"/>
  <c r="E3849" i="6"/>
  <c r="E3850" i="6"/>
  <c r="E3851" i="6"/>
  <c r="F3851" i="6"/>
  <c r="G3851" i="6" s="1"/>
  <c r="E3852" i="6"/>
  <c r="E3853" i="6"/>
  <c r="E3854" i="6"/>
  <c r="F3854" i="6" s="1"/>
  <c r="G3854" i="6" s="1"/>
  <c r="E3855" i="6"/>
  <c r="E3856" i="6"/>
  <c r="F3856" i="6" s="1"/>
  <c r="G3856" i="6" s="1"/>
  <c r="E3857" i="6"/>
  <c r="E3858" i="6"/>
  <c r="E3859" i="6"/>
  <c r="F3859" i="6" s="1"/>
  <c r="G3859" i="6" s="1"/>
  <c r="E3860" i="6"/>
  <c r="E3861" i="6"/>
  <c r="E3862" i="6"/>
  <c r="E3863" i="6"/>
  <c r="E3864" i="6"/>
  <c r="E3865" i="6"/>
  <c r="E3866" i="6"/>
  <c r="F3866" i="6" s="1"/>
  <c r="G3866" i="6" s="1"/>
  <c r="E3867" i="6"/>
  <c r="E3868" i="6"/>
  <c r="F3868" i="6" s="1"/>
  <c r="G3868" i="6" s="1"/>
  <c r="E3869" i="6"/>
  <c r="E3870" i="6"/>
  <c r="F3870" i="6" s="1"/>
  <c r="G3870" i="6" s="1"/>
  <c r="E3871" i="6"/>
  <c r="E3872" i="6"/>
  <c r="E3873" i="6"/>
  <c r="E3874" i="6"/>
  <c r="E3875" i="6"/>
  <c r="F3875" i="6"/>
  <c r="G3875" i="6" s="1"/>
  <c r="E3876" i="6"/>
  <c r="E3877" i="6"/>
  <c r="E3878" i="6"/>
  <c r="E3879" i="6"/>
  <c r="E3880" i="6"/>
  <c r="F3880" i="6" s="1"/>
  <c r="G3880" i="6" s="1"/>
  <c r="E3881" i="6"/>
  <c r="E3882" i="6"/>
  <c r="E3883" i="6"/>
  <c r="F3883" i="6" s="1"/>
  <c r="G3883" i="6" s="1"/>
  <c r="E3884" i="6"/>
  <c r="F3884" i="6" s="1"/>
  <c r="G3884" i="6" s="1"/>
  <c r="E3885" i="6"/>
  <c r="E3886" i="6"/>
  <c r="E3887" i="6"/>
  <c r="E3888" i="6"/>
  <c r="E3889" i="6"/>
  <c r="E3890" i="6"/>
  <c r="F3890" i="6" s="1"/>
  <c r="G3890" i="6" s="1"/>
  <c r="E3891" i="6"/>
  <c r="F3891" i="6"/>
  <c r="G3891" i="6" s="1"/>
  <c r="E3892" i="6"/>
  <c r="E3893" i="6"/>
  <c r="E3894" i="6"/>
  <c r="F3894" i="6" s="1"/>
  <c r="G3894" i="6" s="1"/>
  <c r="E3895" i="6"/>
  <c r="E3896" i="6"/>
  <c r="F3896" i="6" s="1"/>
  <c r="G3896" i="6" s="1"/>
  <c r="F3860" i="6" l="1"/>
  <c r="G3860" i="6" s="1"/>
  <c r="F3846" i="6"/>
  <c r="G3846" i="6" s="1"/>
  <c r="F3888" i="6"/>
  <c r="G3888" i="6" s="1"/>
  <c r="F3874" i="6"/>
  <c r="G3874" i="6" s="1"/>
  <c r="F3852" i="6"/>
  <c r="G3852" i="6" s="1"/>
  <c r="F3838" i="6"/>
  <c r="G3838" i="6" s="1"/>
  <c r="F3824" i="6"/>
  <c r="G3824" i="6" s="1"/>
  <c r="F3810" i="6"/>
  <c r="G3810" i="6" s="1"/>
  <c r="F3778" i="6"/>
  <c r="G3778" i="6" s="1"/>
  <c r="F3746" i="6"/>
  <c r="G3746" i="6" s="1"/>
  <c r="F3714" i="6"/>
  <c r="G3714" i="6" s="1"/>
  <c r="F3687" i="6"/>
  <c r="G3687" i="6" s="1"/>
  <c r="F3668" i="6"/>
  <c r="G3668" i="6" s="1"/>
  <c r="F3658" i="6"/>
  <c r="G3658" i="6" s="1"/>
  <c r="F3151" i="6"/>
  <c r="G3151" i="6" s="1"/>
  <c r="F3150" i="6"/>
  <c r="G3150" i="6" s="1"/>
  <c r="F3033" i="6"/>
  <c r="G3033" i="6" s="1"/>
  <c r="F3032" i="6"/>
  <c r="G3032" i="6" s="1"/>
  <c r="F3019" i="6"/>
  <c r="G3019" i="6" s="1"/>
  <c r="F3018" i="6"/>
  <c r="G3018" i="6" s="1"/>
  <c r="F3843" i="6"/>
  <c r="G3843" i="6" s="1"/>
  <c r="F3836" i="6"/>
  <c r="G3836" i="6" s="1"/>
  <c r="F3822" i="6"/>
  <c r="G3822" i="6" s="1"/>
  <c r="F3802" i="6"/>
  <c r="G3802" i="6" s="1"/>
  <c r="F3795" i="6"/>
  <c r="G3795" i="6" s="1"/>
  <c r="F3770" i="6"/>
  <c r="G3770" i="6" s="1"/>
  <c r="F3763" i="6"/>
  <c r="G3763" i="6" s="1"/>
  <c r="F3738" i="6"/>
  <c r="G3738" i="6" s="1"/>
  <c r="F3731" i="6"/>
  <c r="G3731" i="6" s="1"/>
  <c r="F3706" i="6"/>
  <c r="G3706" i="6" s="1"/>
  <c r="F3699" i="6"/>
  <c r="G3699" i="6" s="1"/>
  <c r="F3682" i="6"/>
  <c r="G3682" i="6" s="1"/>
  <c r="F3666" i="6"/>
  <c r="G3666" i="6" s="1"/>
  <c r="F3647" i="6"/>
  <c r="G3647" i="6" s="1"/>
  <c r="F3642" i="6"/>
  <c r="G3642" i="6" s="1"/>
  <c r="F3631" i="6"/>
  <c r="G3631" i="6" s="1"/>
  <c r="F3626" i="6"/>
  <c r="G3626" i="6" s="1"/>
  <c r="F3615" i="6"/>
  <c r="G3615" i="6" s="1"/>
  <c r="F3610" i="6"/>
  <c r="G3610" i="6" s="1"/>
  <c r="F3599" i="6"/>
  <c r="G3599" i="6" s="1"/>
  <c r="F3594" i="6"/>
  <c r="G3594" i="6" s="1"/>
  <c r="F3583" i="6"/>
  <c r="G3583" i="6" s="1"/>
  <c r="F3578" i="6"/>
  <c r="G3578" i="6" s="1"/>
  <c r="F3567" i="6"/>
  <c r="G3567" i="6" s="1"/>
  <c r="F3562" i="6"/>
  <c r="G3562" i="6" s="1"/>
  <c r="F3551" i="6"/>
  <c r="G3551" i="6" s="1"/>
  <c r="F3546" i="6"/>
  <c r="G3546" i="6" s="1"/>
  <c r="F3535" i="6"/>
  <c r="G3535" i="6" s="1"/>
  <c r="F3530" i="6"/>
  <c r="G3530" i="6" s="1"/>
  <c r="F3519" i="6"/>
  <c r="G3519" i="6" s="1"/>
  <c r="F3514" i="6"/>
  <c r="G3514" i="6" s="1"/>
  <c r="F3503" i="6"/>
  <c r="G3503" i="6" s="1"/>
  <c r="F3498" i="6"/>
  <c r="G3498" i="6" s="1"/>
  <c r="F3487" i="6"/>
  <c r="G3487" i="6" s="1"/>
  <c r="F3482" i="6"/>
  <c r="G3482" i="6" s="1"/>
  <c r="F3471" i="6"/>
  <c r="G3471" i="6" s="1"/>
  <c r="F3466" i="6"/>
  <c r="G3466" i="6" s="1"/>
  <c r="F3455" i="6"/>
  <c r="G3455" i="6" s="1"/>
  <c r="F3450" i="6"/>
  <c r="G3450" i="6" s="1"/>
  <c r="F3439" i="6"/>
  <c r="G3439" i="6" s="1"/>
  <c r="F3434" i="6"/>
  <c r="G3434" i="6" s="1"/>
  <c r="F3423" i="6"/>
  <c r="G3423" i="6" s="1"/>
  <c r="F3418" i="6"/>
  <c r="G3418" i="6" s="1"/>
  <c r="F3407" i="6"/>
  <c r="G3407" i="6" s="1"/>
  <c r="F3402" i="6"/>
  <c r="G3402" i="6" s="1"/>
  <c r="F3390" i="6"/>
  <c r="G3390" i="6" s="1"/>
  <c r="F3384" i="6"/>
  <c r="G3384" i="6" s="1"/>
  <c r="F3378" i="6"/>
  <c r="G3378" i="6" s="1"/>
  <c r="F3340" i="6"/>
  <c r="G3340" i="6" s="1"/>
  <c r="F3321" i="6"/>
  <c r="G3321" i="6" s="1"/>
  <c r="F3304" i="6"/>
  <c r="G3304" i="6" s="1"/>
  <c r="F3298" i="6"/>
  <c r="G3298" i="6" s="1"/>
  <c r="F3293" i="6"/>
  <c r="G3293" i="6" s="1"/>
  <c r="F3287" i="6"/>
  <c r="G3287" i="6" s="1"/>
  <c r="F3280" i="6"/>
  <c r="G3280" i="6" s="1"/>
  <c r="F3273" i="6"/>
  <c r="G3273" i="6" s="1"/>
  <c r="F3267" i="6"/>
  <c r="G3267" i="6" s="1"/>
  <c r="F3249" i="6"/>
  <c r="G3249" i="6" s="1"/>
  <c r="F3242" i="6"/>
  <c r="G3242" i="6" s="1"/>
  <c r="F3211" i="6"/>
  <c r="G3211" i="6" s="1"/>
  <c r="F3158" i="6"/>
  <c r="G3158" i="6" s="1"/>
  <c r="F2952" i="6"/>
  <c r="G2952" i="6" s="1"/>
  <c r="F2894" i="6"/>
  <c r="G2894" i="6" s="1"/>
  <c r="F3886" i="6"/>
  <c r="G3886" i="6" s="1"/>
  <c r="F3872" i="6"/>
  <c r="G3872" i="6" s="1"/>
  <c r="F3858" i="6"/>
  <c r="G3858" i="6" s="1"/>
  <c r="F3892" i="6"/>
  <c r="G3892" i="6" s="1"/>
  <c r="F3878" i="6"/>
  <c r="G3878" i="6" s="1"/>
  <c r="F3864" i="6"/>
  <c r="G3864" i="6" s="1"/>
  <c r="F3850" i="6"/>
  <c r="G3850" i="6" s="1"/>
  <c r="F3828" i="6"/>
  <c r="G3828" i="6" s="1"/>
  <c r="F3814" i="6"/>
  <c r="G3814" i="6" s="1"/>
  <c r="F3808" i="6"/>
  <c r="G3808" i="6" s="1"/>
  <c r="F3788" i="6"/>
  <c r="G3788" i="6" s="1"/>
  <c r="F3782" i="6"/>
  <c r="G3782" i="6" s="1"/>
  <c r="F3776" i="6"/>
  <c r="G3776" i="6" s="1"/>
  <c r="F3756" i="6"/>
  <c r="G3756" i="6" s="1"/>
  <c r="F3750" i="6"/>
  <c r="G3750" i="6" s="1"/>
  <c r="F3744" i="6"/>
  <c r="G3744" i="6" s="1"/>
  <c r="F3724" i="6"/>
  <c r="G3724" i="6" s="1"/>
  <c r="F3718" i="6"/>
  <c r="G3718" i="6" s="1"/>
  <c r="F3712" i="6"/>
  <c r="G3712" i="6" s="1"/>
  <c r="F3692" i="6"/>
  <c r="G3692" i="6" s="1"/>
  <c r="F3681" i="6"/>
  <c r="G3681" i="6" s="1"/>
  <c r="F3646" i="6"/>
  <c r="G3646" i="6" s="1"/>
  <c r="F3641" i="6"/>
  <c r="G3641" i="6" s="1"/>
  <c r="F3630" i="6"/>
  <c r="G3630" i="6" s="1"/>
  <c r="F3625" i="6"/>
  <c r="G3625" i="6" s="1"/>
  <c r="F3614" i="6"/>
  <c r="G3614" i="6" s="1"/>
  <c r="F3609" i="6"/>
  <c r="G3609" i="6" s="1"/>
  <c r="F3598" i="6"/>
  <c r="G3598" i="6" s="1"/>
  <c r="F3593" i="6"/>
  <c r="G3593" i="6" s="1"/>
  <c r="F3582" i="6"/>
  <c r="G3582" i="6" s="1"/>
  <c r="F3577" i="6"/>
  <c r="G3577" i="6" s="1"/>
  <c r="F3566" i="6"/>
  <c r="G3566" i="6" s="1"/>
  <c r="F3561" i="6"/>
  <c r="G3561" i="6" s="1"/>
  <c r="F3550" i="6"/>
  <c r="G3550" i="6" s="1"/>
  <c r="F3545" i="6"/>
  <c r="G3545" i="6" s="1"/>
  <c r="F3534" i="6"/>
  <c r="G3534" i="6" s="1"/>
  <c r="F3529" i="6"/>
  <c r="G3529" i="6" s="1"/>
  <c r="F3518" i="6"/>
  <c r="G3518" i="6" s="1"/>
  <c r="F3513" i="6"/>
  <c r="G3513" i="6" s="1"/>
  <c r="F3502" i="6"/>
  <c r="G3502" i="6" s="1"/>
  <c r="F3497" i="6"/>
  <c r="G3497" i="6" s="1"/>
  <c r="F3486" i="6"/>
  <c r="G3486" i="6" s="1"/>
  <c r="F3481" i="6"/>
  <c r="G3481" i="6" s="1"/>
  <c r="F3470" i="6"/>
  <c r="G3470" i="6" s="1"/>
  <c r="F3465" i="6"/>
  <c r="G3465" i="6" s="1"/>
  <c r="F3454" i="6"/>
  <c r="G3454" i="6" s="1"/>
  <c r="F3449" i="6"/>
  <c r="G3449" i="6" s="1"/>
  <c r="F3438" i="6"/>
  <c r="G3438" i="6" s="1"/>
  <c r="F3433" i="6"/>
  <c r="G3433" i="6" s="1"/>
  <c r="F3422" i="6"/>
  <c r="G3422" i="6" s="1"/>
  <c r="F3417" i="6"/>
  <c r="G3417" i="6" s="1"/>
  <c r="F3406" i="6"/>
  <c r="G3406" i="6" s="1"/>
  <c r="F3401" i="6"/>
  <c r="G3401" i="6" s="1"/>
  <c r="F3389" i="6"/>
  <c r="G3389" i="6" s="1"/>
  <c r="F3383" i="6"/>
  <c r="G3383" i="6" s="1"/>
  <c r="F3377" i="6"/>
  <c r="G3377" i="6" s="1"/>
  <c r="F3357" i="6"/>
  <c r="G3357" i="6" s="1"/>
  <c r="F3339" i="6"/>
  <c r="G3339" i="6" s="1"/>
  <c r="F3333" i="6"/>
  <c r="G3333" i="6" s="1"/>
  <c r="F3327" i="6"/>
  <c r="G3327" i="6" s="1"/>
  <c r="F3286" i="6"/>
  <c r="G3286" i="6" s="1"/>
  <c r="F3279" i="6"/>
  <c r="G3279" i="6" s="1"/>
  <c r="F3272" i="6"/>
  <c r="G3272" i="6" s="1"/>
  <c r="F3266" i="6"/>
  <c r="G3266" i="6" s="1"/>
  <c r="F3261" i="6"/>
  <c r="G3261" i="6" s="1"/>
  <c r="F3255" i="6"/>
  <c r="G3255" i="6" s="1"/>
  <c r="F3248" i="6"/>
  <c r="G3248" i="6" s="1"/>
  <c r="F3241" i="6"/>
  <c r="G3241" i="6" s="1"/>
  <c r="F3235" i="6"/>
  <c r="G3235" i="6" s="1"/>
  <c r="F3217" i="6"/>
  <c r="G3217" i="6" s="1"/>
  <c r="F3210" i="6"/>
  <c r="G3210" i="6" s="1"/>
  <c r="F3075" i="6"/>
  <c r="G3075" i="6" s="1"/>
  <c r="F3074" i="6"/>
  <c r="G3074" i="6" s="1"/>
  <c r="F2974" i="6"/>
  <c r="G2974" i="6" s="1"/>
  <c r="F3023" i="6"/>
  <c r="G3023" i="6" s="1"/>
  <c r="F3022" i="6"/>
  <c r="G3022" i="6" s="1"/>
  <c r="F3876" i="6"/>
  <c r="G3876" i="6" s="1"/>
  <c r="F3862" i="6"/>
  <c r="G3862" i="6" s="1"/>
  <c r="F3848" i="6"/>
  <c r="G3848" i="6" s="1"/>
  <c r="F3834" i="6"/>
  <c r="G3834" i="6" s="1"/>
  <c r="F3812" i="6"/>
  <c r="G3812" i="6" s="1"/>
  <c r="F3806" i="6"/>
  <c r="G3806" i="6" s="1"/>
  <c r="F3800" i="6"/>
  <c r="G3800" i="6" s="1"/>
  <c r="F3780" i="6"/>
  <c r="G3780" i="6" s="1"/>
  <c r="F3774" i="6"/>
  <c r="G3774" i="6" s="1"/>
  <c r="F3768" i="6"/>
  <c r="G3768" i="6" s="1"/>
  <c r="F3748" i="6"/>
  <c r="G3748" i="6" s="1"/>
  <c r="F3742" i="6"/>
  <c r="G3742" i="6" s="1"/>
  <c r="F3736" i="6"/>
  <c r="G3736" i="6" s="1"/>
  <c r="F3716" i="6"/>
  <c r="G3716" i="6" s="1"/>
  <c r="F3710" i="6"/>
  <c r="G3710" i="6" s="1"/>
  <c r="F3704" i="6"/>
  <c r="G3704" i="6" s="1"/>
  <c r="F3680" i="6"/>
  <c r="G3680" i="6" s="1"/>
  <c r="F3675" i="6"/>
  <c r="G3675" i="6" s="1"/>
  <c r="F3670" i="6"/>
  <c r="G3670" i="6" s="1"/>
  <c r="F3654" i="6"/>
  <c r="G3654" i="6" s="1"/>
  <c r="F3645" i="6"/>
  <c r="G3645" i="6" s="1"/>
  <c r="F3635" i="6"/>
  <c r="G3635" i="6" s="1"/>
  <c r="F3629" i="6"/>
  <c r="G3629" i="6" s="1"/>
  <c r="F3619" i="6"/>
  <c r="G3619" i="6" s="1"/>
  <c r="F3613" i="6"/>
  <c r="G3613" i="6" s="1"/>
  <c r="F3603" i="6"/>
  <c r="G3603" i="6" s="1"/>
  <c r="F3597" i="6"/>
  <c r="G3597" i="6" s="1"/>
  <c r="F3587" i="6"/>
  <c r="G3587" i="6" s="1"/>
  <c r="F3581" i="6"/>
  <c r="G3581" i="6" s="1"/>
  <c r="F3571" i="6"/>
  <c r="G3571" i="6" s="1"/>
  <c r="F3565" i="6"/>
  <c r="G3565" i="6" s="1"/>
  <c r="F3555" i="6"/>
  <c r="G3555" i="6" s="1"/>
  <c r="F3549" i="6"/>
  <c r="G3549" i="6" s="1"/>
  <c r="F3539" i="6"/>
  <c r="G3539" i="6" s="1"/>
  <c r="F3533" i="6"/>
  <c r="G3533" i="6" s="1"/>
  <c r="F3523" i="6"/>
  <c r="G3523" i="6" s="1"/>
  <c r="F3517" i="6"/>
  <c r="G3517" i="6" s="1"/>
  <c r="F3507" i="6"/>
  <c r="G3507" i="6" s="1"/>
  <c r="F3501" i="6"/>
  <c r="G3501" i="6" s="1"/>
  <c r="F3491" i="6"/>
  <c r="G3491" i="6" s="1"/>
  <c r="F3485" i="6"/>
  <c r="G3485" i="6" s="1"/>
  <c r="F3475" i="6"/>
  <c r="G3475" i="6" s="1"/>
  <c r="F3469" i="6"/>
  <c r="G3469" i="6" s="1"/>
  <c r="F3459" i="6"/>
  <c r="G3459" i="6" s="1"/>
  <c r="F3453" i="6"/>
  <c r="G3453" i="6" s="1"/>
  <c r="F3443" i="6"/>
  <c r="G3443" i="6" s="1"/>
  <c r="F3427" i="6"/>
  <c r="G3427" i="6" s="1"/>
  <c r="F3411" i="6"/>
  <c r="G3411" i="6" s="1"/>
  <c r="F3395" i="6"/>
  <c r="G3395" i="6" s="1"/>
  <c r="F3381" i="6"/>
  <c r="G3381" i="6" s="1"/>
  <c r="F3375" i="6"/>
  <c r="G3375" i="6" s="1"/>
  <c r="F3369" i="6"/>
  <c r="G3369" i="6" s="1"/>
  <c r="F3349" i="6"/>
  <c r="G3349" i="6" s="1"/>
  <c r="F3337" i="6"/>
  <c r="G3337" i="6" s="1"/>
  <c r="F3325" i="6"/>
  <c r="G3325" i="6" s="1"/>
  <c r="F3284" i="6"/>
  <c r="G3284" i="6" s="1"/>
  <c r="F3253" i="6"/>
  <c r="G3253" i="6" s="1"/>
  <c r="F3246" i="6"/>
  <c r="G3246" i="6" s="1"/>
  <c r="F3222" i="6"/>
  <c r="G3222" i="6" s="1"/>
  <c r="F3215" i="6"/>
  <c r="G3215" i="6" s="1"/>
  <c r="F3208" i="6"/>
  <c r="G3208" i="6" s="1"/>
  <c r="F3202" i="6"/>
  <c r="G3202" i="6" s="1"/>
  <c r="F3139" i="6"/>
  <c r="G3139" i="6" s="1"/>
  <c r="F3138" i="6"/>
  <c r="G3138" i="6" s="1"/>
  <c r="F3081" i="6"/>
  <c r="G3081" i="6" s="1"/>
  <c r="F3080" i="6"/>
  <c r="G3080" i="6" s="1"/>
  <c r="F2980" i="6"/>
  <c r="G2980" i="6" s="1"/>
  <c r="F3882" i="6"/>
  <c r="G3882" i="6" s="1"/>
  <c r="F3867" i="6"/>
  <c r="G3867" i="6" s="1"/>
  <c r="F3832" i="6"/>
  <c r="G3832" i="6" s="1"/>
  <c r="F3818" i="6"/>
  <c r="G3818" i="6" s="1"/>
  <c r="F3804" i="6"/>
  <c r="G3804" i="6" s="1"/>
  <c r="F3798" i="6"/>
  <c r="G3798" i="6" s="1"/>
  <c r="F3792" i="6"/>
  <c r="G3792" i="6" s="1"/>
  <c r="F3785" i="6"/>
  <c r="G3785" i="6" s="1"/>
  <c r="F3772" i="6"/>
  <c r="G3772" i="6" s="1"/>
  <c r="F3766" i="6"/>
  <c r="G3766" i="6" s="1"/>
  <c r="F3760" i="6"/>
  <c r="G3760" i="6" s="1"/>
  <c r="F3753" i="6"/>
  <c r="G3753" i="6" s="1"/>
  <c r="F3740" i="6"/>
  <c r="G3740" i="6" s="1"/>
  <c r="F3734" i="6"/>
  <c r="G3734" i="6" s="1"/>
  <c r="F3728" i="6"/>
  <c r="G3728" i="6" s="1"/>
  <c r="F3721" i="6"/>
  <c r="G3721" i="6" s="1"/>
  <c r="F3708" i="6"/>
  <c r="G3708" i="6" s="1"/>
  <c r="F3702" i="6"/>
  <c r="G3702" i="6" s="1"/>
  <c r="F3696" i="6"/>
  <c r="G3696" i="6" s="1"/>
  <c r="F3689" i="6"/>
  <c r="G3689" i="6" s="1"/>
  <c r="F3663" i="6"/>
  <c r="G3663" i="6" s="1"/>
  <c r="F3649" i="6"/>
  <c r="G3649" i="6" s="1"/>
  <c r="F3638" i="6"/>
  <c r="G3638" i="6" s="1"/>
  <c r="F3633" i="6"/>
  <c r="G3633" i="6" s="1"/>
  <c r="F3622" i="6"/>
  <c r="G3622" i="6" s="1"/>
  <c r="F3617" i="6"/>
  <c r="G3617" i="6" s="1"/>
  <c r="F3606" i="6"/>
  <c r="G3606" i="6" s="1"/>
  <c r="F3601" i="6"/>
  <c r="G3601" i="6" s="1"/>
  <c r="F3590" i="6"/>
  <c r="G3590" i="6" s="1"/>
  <c r="F3585" i="6"/>
  <c r="G3585" i="6" s="1"/>
  <c r="F3574" i="6"/>
  <c r="G3574" i="6" s="1"/>
  <c r="F3569" i="6"/>
  <c r="G3569" i="6" s="1"/>
  <c r="F3558" i="6"/>
  <c r="G3558" i="6" s="1"/>
  <c r="F3553" i="6"/>
  <c r="G3553" i="6" s="1"/>
  <c r="F3542" i="6"/>
  <c r="G3542" i="6" s="1"/>
  <c r="F3537" i="6"/>
  <c r="G3537" i="6" s="1"/>
  <c r="F3526" i="6"/>
  <c r="G3526" i="6" s="1"/>
  <c r="F3521" i="6"/>
  <c r="G3521" i="6" s="1"/>
  <c r="F3510" i="6"/>
  <c r="G3510" i="6" s="1"/>
  <c r="F3505" i="6"/>
  <c r="G3505" i="6" s="1"/>
  <c r="F3494" i="6"/>
  <c r="G3494" i="6" s="1"/>
  <c r="F3489" i="6"/>
  <c r="G3489" i="6" s="1"/>
  <c r="F3478" i="6"/>
  <c r="G3478" i="6" s="1"/>
  <c r="F3473" i="6"/>
  <c r="G3473" i="6" s="1"/>
  <c r="F3462" i="6"/>
  <c r="G3462" i="6" s="1"/>
  <c r="F3457" i="6"/>
  <c r="G3457" i="6" s="1"/>
  <c r="F3446" i="6"/>
  <c r="G3446" i="6" s="1"/>
  <c r="F3441" i="6"/>
  <c r="G3441" i="6" s="1"/>
  <c r="F3430" i="6"/>
  <c r="G3430" i="6" s="1"/>
  <c r="F3425" i="6"/>
  <c r="G3425" i="6" s="1"/>
  <c r="F3414" i="6"/>
  <c r="G3414" i="6" s="1"/>
  <c r="F3409" i="6"/>
  <c r="G3409" i="6" s="1"/>
  <c r="F3398" i="6"/>
  <c r="G3398" i="6" s="1"/>
  <c r="F3393" i="6"/>
  <c r="G3393" i="6" s="1"/>
  <c r="F3367" i="6"/>
  <c r="G3367" i="6" s="1"/>
  <c r="F3361" i="6"/>
  <c r="G3361" i="6" s="1"/>
  <c r="F3317" i="6"/>
  <c r="G3317" i="6" s="1"/>
  <c r="F3276" i="6"/>
  <c r="G3276" i="6" s="1"/>
  <c r="F3220" i="6"/>
  <c r="G3220" i="6" s="1"/>
  <c r="F3145" i="6"/>
  <c r="G3145" i="6" s="1"/>
  <c r="F3144" i="6"/>
  <c r="G3144" i="6" s="1"/>
  <c r="F3087" i="6"/>
  <c r="G3087" i="6" s="1"/>
  <c r="F3086" i="6"/>
  <c r="G3086" i="6" s="1"/>
  <c r="F3063" i="6"/>
  <c r="G3063" i="6" s="1"/>
  <c r="F3062" i="6"/>
  <c r="G3062" i="6" s="1"/>
  <c r="F3027" i="6"/>
  <c r="G3027" i="6" s="1"/>
  <c r="F3026" i="6"/>
  <c r="G3026" i="6" s="1"/>
  <c r="F3015" i="6"/>
  <c r="G3015" i="6" s="1"/>
  <c r="F3011" i="6"/>
  <c r="G3011" i="6" s="1"/>
  <c r="F2997" i="6"/>
  <c r="G2997" i="6" s="1"/>
  <c r="F2724" i="6"/>
  <c r="G2724" i="6" s="1"/>
  <c r="F2355" i="6"/>
  <c r="G2355" i="6" s="1"/>
  <c r="F2192" i="6"/>
  <c r="G2192" i="6" s="1"/>
  <c r="F2019" i="6"/>
  <c r="G2019" i="6" s="1"/>
  <c r="F2003" i="6"/>
  <c r="G2003" i="6" s="1"/>
  <c r="F1987" i="6"/>
  <c r="G1987" i="6" s="1"/>
  <c r="F1971" i="6"/>
  <c r="G1971" i="6" s="1"/>
  <c r="F1955" i="6"/>
  <c r="G1955" i="6" s="1"/>
  <c r="F1939" i="6"/>
  <c r="G1939" i="6" s="1"/>
  <c r="F1923" i="6"/>
  <c r="G1923" i="6" s="1"/>
  <c r="F1912" i="6"/>
  <c r="G1912" i="6" s="1"/>
  <c r="F1907" i="6"/>
  <c r="G1907" i="6" s="1"/>
  <c r="F1896" i="6"/>
  <c r="G1896" i="6" s="1"/>
  <c r="F1864" i="6"/>
  <c r="G1864" i="6" s="1"/>
  <c r="F1627" i="6"/>
  <c r="G1627" i="6" s="1"/>
  <c r="F1626" i="6"/>
  <c r="G1626" i="6" s="1"/>
  <c r="F3191" i="6"/>
  <c r="G3191" i="6" s="1"/>
  <c r="F3185" i="6"/>
  <c r="G3185" i="6" s="1"/>
  <c r="F3179" i="6"/>
  <c r="G3179" i="6" s="1"/>
  <c r="F3156" i="6"/>
  <c r="G3156" i="6" s="1"/>
  <c r="F3133" i="6"/>
  <c r="G3133" i="6" s="1"/>
  <c r="F3127" i="6"/>
  <c r="G3127" i="6" s="1"/>
  <c r="F3121" i="6"/>
  <c r="G3121" i="6" s="1"/>
  <c r="F3115" i="6"/>
  <c r="G3115" i="6" s="1"/>
  <c r="F3092" i="6"/>
  <c r="G3092" i="6" s="1"/>
  <c r="F3069" i="6"/>
  <c r="G3069" i="6" s="1"/>
  <c r="F3043" i="6"/>
  <c r="G3043" i="6" s="1"/>
  <c r="F3001" i="6"/>
  <c r="G3001" i="6" s="1"/>
  <c r="F2983" i="6"/>
  <c r="G2983" i="6" s="1"/>
  <c r="F2967" i="6"/>
  <c r="G2967" i="6" s="1"/>
  <c r="F2956" i="6"/>
  <c r="G2956" i="6" s="1"/>
  <c r="F2950" i="6"/>
  <c r="G2950" i="6" s="1"/>
  <c r="F2944" i="6"/>
  <c r="G2944" i="6" s="1"/>
  <c r="F2939" i="6"/>
  <c r="G2939" i="6" s="1"/>
  <c r="F2933" i="6"/>
  <c r="G2933" i="6" s="1"/>
  <c r="F2927" i="6"/>
  <c r="G2927" i="6" s="1"/>
  <c r="F2921" i="6"/>
  <c r="G2921" i="6" s="1"/>
  <c r="F2892" i="6"/>
  <c r="G2892" i="6" s="1"/>
  <c r="F2886" i="6"/>
  <c r="G2886" i="6" s="1"/>
  <c r="F2880" i="6"/>
  <c r="G2880" i="6" s="1"/>
  <c r="F2875" i="6"/>
  <c r="G2875" i="6" s="1"/>
  <c r="F2869" i="6"/>
  <c r="G2869" i="6" s="1"/>
  <c r="F2863" i="6"/>
  <c r="G2863" i="6" s="1"/>
  <c r="F2857" i="6"/>
  <c r="G2857" i="6" s="1"/>
  <c r="F2851" i="6"/>
  <c r="G2851" i="6" s="1"/>
  <c r="F2844" i="6"/>
  <c r="G2844" i="6" s="1"/>
  <c r="F2825" i="6"/>
  <c r="G2825" i="6" s="1"/>
  <c r="F2819" i="6"/>
  <c r="G2819" i="6" s="1"/>
  <c r="F2812" i="6"/>
  <c r="G2812" i="6" s="1"/>
  <c r="F2793" i="6"/>
  <c r="G2793" i="6" s="1"/>
  <c r="F2787" i="6"/>
  <c r="G2787" i="6" s="1"/>
  <c r="F2780" i="6"/>
  <c r="G2780" i="6" s="1"/>
  <c r="F2761" i="6"/>
  <c r="G2761" i="6" s="1"/>
  <c r="F2755" i="6"/>
  <c r="G2755" i="6" s="1"/>
  <c r="F2748" i="6"/>
  <c r="G2748" i="6" s="1"/>
  <c r="F2729" i="6"/>
  <c r="G2729" i="6" s="1"/>
  <c r="F2707" i="6"/>
  <c r="G2707" i="6" s="1"/>
  <c r="F2690" i="6"/>
  <c r="G2690" i="6" s="1"/>
  <c r="F2679" i="6"/>
  <c r="G2679" i="6" s="1"/>
  <c r="F2673" i="6"/>
  <c r="G2673" i="6" s="1"/>
  <c r="F2654" i="6"/>
  <c r="G2654" i="6" s="1"/>
  <c r="F2647" i="6"/>
  <c r="G2647" i="6" s="1"/>
  <c r="F2641" i="6"/>
  <c r="G2641" i="6" s="1"/>
  <c r="F2622" i="6"/>
  <c r="G2622" i="6" s="1"/>
  <c r="F2615" i="6"/>
  <c r="G2615" i="6" s="1"/>
  <c r="F2609" i="6"/>
  <c r="G2609" i="6" s="1"/>
  <c r="F2590" i="6"/>
  <c r="G2590" i="6" s="1"/>
  <c r="F2583" i="6"/>
  <c r="G2583" i="6" s="1"/>
  <c r="F2577" i="6"/>
  <c r="G2577" i="6" s="1"/>
  <c r="F2558" i="6"/>
  <c r="G2558" i="6" s="1"/>
  <c r="F2551" i="6"/>
  <c r="G2551" i="6" s="1"/>
  <c r="F2545" i="6"/>
  <c r="G2545" i="6" s="1"/>
  <c r="F2526" i="6"/>
  <c r="G2526" i="6" s="1"/>
  <c r="F2519" i="6"/>
  <c r="G2519" i="6" s="1"/>
  <c r="F2513" i="6"/>
  <c r="G2513" i="6" s="1"/>
  <c r="F2494" i="6"/>
  <c r="G2494" i="6" s="1"/>
  <c r="F2487" i="6"/>
  <c r="G2487" i="6" s="1"/>
  <c r="F2481" i="6"/>
  <c r="G2481" i="6" s="1"/>
  <c r="F2462" i="6"/>
  <c r="G2462" i="6" s="1"/>
  <c r="F2449" i="6"/>
  <c r="G2449" i="6" s="1"/>
  <c r="F2430" i="6"/>
  <c r="G2430" i="6" s="1"/>
  <c r="F2417" i="6"/>
  <c r="G2417" i="6" s="1"/>
  <c r="F2371" i="6"/>
  <c r="G2371" i="6" s="1"/>
  <c r="F2342" i="6"/>
  <c r="G2342" i="6" s="1"/>
  <c r="F2323" i="6"/>
  <c r="G2323" i="6" s="1"/>
  <c r="F2317" i="6"/>
  <c r="G2317" i="6" s="1"/>
  <c r="F2298" i="6"/>
  <c r="G2298" i="6" s="1"/>
  <c r="F2286" i="6"/>
  <c r="G2286" i="6" s="1"/>
  <c r="F2273" i="6"/>
  <c r="G2273" i="6" s="1"/>
  <c r="F2266" i="6"/>
  <c r="G2266" i="6" s="1"/>
  <c r="F2254" i="6"/>
  <c r="G2254" i="6" s="1"/>
  <c r="F2241" i="6"/>
  <c r="G2241" i="6" s="1"/>
  <c r="F2234" i="6"/>
  <c r="G2234" i="6" s="1"/>
  <c r="F2222" i="6"/>
  <c r="G2222" i="6" s="1"/>
  <c r="F2209" i="6"/>
  <c r="G2209" i="6" s="1"/>
  <c r="F2202" i="6"/>
  <c r="G2202" i="6" s="1"/>
  <c r="F2171" i="6"/>
  <c r="G2171" i="6" s="1"/>
  <c r="F2165" i="6"/>
  <c r="G2165" i="6" s="1"/>
  <c r="F2139" i="6"/>
  <c r="G2139" i="6" s="1"/>
  <c r="F2107" i="6"/>
  <c r="G2107" i="6" s="1"/>
  <c r="F2075" i="6"/>
  <c r="G2075" i="6" s="1"/>
  <c r="F2069" i="6"/>
  <c r="G2069" i="6" s="1"/>
  <c r="F2028" i="6"/>
  <c r="G2028" i="6" s="1"/>
  <c r="F2023" i="6"/>
  <c r="G2023" i="6" s="1"/>
  <c r="F2012" i="6"/>
  <c r="G2012" i="6" s="1"/>
  <c r="F2007" i="6"/>
  <c r="G2007" i="6" s="1"/>
  <c r="F1996" i="6"/>
  <c r="G1996" i="6" s="1"/>
  <c r="F1991" i="6"/>
  <c r="G1991" i="6" s="1"/>
  <c r="F1980" i="6"/>
  <c r="G1980" i="6" s="1"/>
  <c r="F1975" i="6"/>
  <c r="G1975" i="6" s="1"/>
  <c r="F1964" i="6"/>
  <c r="G1964" i="6" s="1"/>
  <c r="F1959" i="6"/>
  <c r="G1959" i="6" s="1"/>
  <c r="F1948" i="6"/>
  <c r="G1948" i="6" s="1"/>
  <c r="F1943" i="6"/>
  <c r="G1943" i="6" s="1"/>
  <c r="F1932" i="6"/>
  <c r="G1932" i="6" s="1"/>
  <c r="F1927" i="6"/>
  <c r="G1927" i="6" s="1"/>
  <c r="F1916" i="6"/>
  <c r="G1916" i="6" s="1"/>
  <c r="F1911" i="6"/>
  <c r="G1911" i="6" s="1"/>
  <c r="F1900" i="6"/>
  <c r="G1900" i="6" s="1"/>
  <c r="F1895" i="6"/>
  <c r="G1895" i="6" s="1"/>
  <c r="F1876" i="6"/>
  <c r="G1876" i="6" s="1"/>
  <c r="F1863" i="6"/>
  <c r="G1863" i="6" s="1"/>
  <c r="F1845" i="6"/>
  <c r="G1845" i="6" s="1"/>
  <c r="F1839" i="6"/>
  <c r="G1839" i="6" s="1"/>
  <c r="F1832" i="6"/>
  <c r="G1832" i="6" s="1"/>
  <c r="F1826" i="6"/>
  <c r="G1826" i="6" s="1"/>
  <c r="F1819" i="6"/>
  <c r="G1819" i="6" s="1"/>
  <c r="F1813" i="6"/>
  <c r="G1813" i="6" s="1"/>
  <c r="F1807" i="6"/>
  <c r="G1807" i="6" s="1"/>
  <c r="F1800" i="6"/>
  <c r="G1800" i="6" s="1"/>
  <c r="F1794" i="6"/>
  <c r="G1794" i="6" s="1"/>
  <c r="F1787" i="6"/>
  <c r="G1787" i="6" s="1"/>
  <c r="F1781" i="6"/>
  <c r="G1781" i="6" s="1"/>
  <c r="F1775" i="6"/>
  <c r="G1775" i="6" s="1"/>
  <c r="F1762" i="6"/>
  <c r="G1762" i="6" s="1"/>
  <c r="F1748" i="6"/>
  <c r="G1748" i="6" s="1"/>
  <c r="F1741" i="6"/>
  <c r="G1741" i="6" s="1"/>
  <c r="F1687" i="6"/>
  <c r="G1687" i="6" s="1"/>
  <c r="F1633" i="6"/>
  <c r="G1633" i="6" s="1"/>
  <c r="F1610" i="6"/>
  <c r="G1610" i="6" s="1"/>
  <c r="F1596" i="6"/>
  <c r="G1596" i="6" s="1"/>
  <c r="F1559" i="6"/>
  <c r="G1559" i="6" s="1"/>
  <c r="F1500" i="6"/>
  <c r="G1500" i="6" s="1"/>
  <c r="F3355" i="6"/>
  <c r="G3355" i="6" s="1"/>
  <c r="F3348" i="6"/>
  <c r="G3348" i="6" s="1"/>
  <c r="F3342" i="6"/>
  <c r="G3342" i="6" s="1"/>
  <c r="F3332" i="6"/>
  <c r="G3332" i="6" s="1"/>
  <c r="F3315" i="6"/>
  <c r="G3315" i="6" s="1"/>
  <c r="F3311" i="6"/>
  <c r="G3311" i="6" s="1"/>
  <c r="F3301" i="6"/>
  <c r="G3301" i="6" s="1"/>
  <c r="F3295" i="6"/>
  <c r="G3295" i="6" s="1"/>
  <c r="F3289" i="6"/>
  <c r="G3289" i="6" s="1"/>
  <c r="F3283" i="6"/>
  <c r="G3283" i="6" s="1"/>
  <c r="F3260" i="6"/>
  <c r="G3260" i="6" s="1"/>
  <c r="F3237" i="6"/>
  <c r="G3237" i="6" s="1"/>
  <c r="F3231" i="6"/>
  <c r="G3231" i="6" s="1"/>
  <c r="F3225" i="6"/>
  <c r="G3225" i="6" s="1"/>
  <c r="F3219" i="6"/>
  <c r="G3219" i="6" s="1"/>
  <c r="F3196" i="6"/>
  <c r="G3196" i="6" s="1"/>
  <c r="F3173" i="6"/>
  <c r="G3173" i="6" s="1"/>
  <c r="F3167" i="6"/>
  <c r="G3167" i="6" s="1"/>
  <c r="F3161" i="6"/>
  <c r="G3161" i="6" s="1"/>
  <c r="F3155" i="6"/>
  <c r="G3155" i="6" s="1"/>
  <c r="F3132" i="6"/>
  <c r="G3132" i="6" s="1"/>
  <c r="F3109" i="6"/>
  <c r="G3109" i="6" s="1"/>
  <c r="F3103" i="6"/>
  <c r="G3103" i="6" s="1"/>
  <c r="F3097" i="6"/>
  <c r="G3097" i="6" s="1"/>
  <c r="F3091" i="6"/>
  <c r="G3091" i="6" s="1"/>
  <c r="F3068" i="6"/>
  <c r="G3068" i="6" s="1"/>
  <c r="F3055" i="6"/>
  <c r="G3055" i="6" s="1"/>
  <c r="F3048" i="6"/>
  <c r="G3048" i="6" s="1"/>
  <c r="F3038" i="6"/>
  <c r="G3038" i="6" s="1"/>
  <c r="F3009" i="6"/>
  <c r="G3009" i="6" s="1"/>
  <c r="F3005" i="6"/>
  <c r="G3005" i="6" s="1"/>
  <c r="F2989" i="6"/>
  <c r="G2989" i="6" s="1"/>
  <c r="F2977" i="6"/>
  <c r="G2977" i="6" s="1"/>
  <c r="F2961" i="6"/>
  <c r="G2961" i="6" s="1"/>
  <c r="F2915" i="6"/>
  <c r="G2915" i="6" s="1"/>
  <c r="F2909" i="6"/>
  <c r="G2909" i="6" s="1"/>
  <c r="F2903" i="6"/>
  <c r="G2903" i="6" s="1"/>
  <c r="F2897" i="6"/>
  <c r="G2897" i="6" s="1"/>
  <c r="F2837" i="6"/>
  <c r="G2837" i="6" s="1"/>
  <c r="F2831" i="6"/>
  <c r="G2831" i="6" s="1"/>
  <c r="F2805" i="6"/>
  <c r="G2805" i="6" s="1"/>
  <c r="F2799" i="6"/>
  <c r="G2799" i="6" s="1"/>
  <c r="F2773" i="6"/>
  <c r="G2773" i="6" s="1"/>
  <c r="F2767" i="6"/>
  <c r="G2767" i="6" s="1"/>
  <c r="F2741" i="6"/>
  <c r="G2741" i="6" s="1"/>
  <c r="F2735" i="6"/>
  <c r="G2735" i="6" s="1"/>
  <c r="F2718" i="6"/>
  <c r="G2718" i="6" s="1"/>
  <c r="F2706" i="6"/>
  <c r="G2706" i="6" s="1"/>
  <c r="F2672" i="6"/>
  <c r="G2672" i="6" s="1"/>
  <c r="F2640" i="6"/>
  <c r="G2640" i="6" s="1"/>
  <c r="F2608" i="6"/>
  <c r="G2608" i="6" s="1"/>
  <c r="F2576" i="6"/>
  <c r="G2576" i="6" s="1"/>
  <c r="F2544" i="6"/>
  <c r="G2544" i="6" s="1"/>
  <c r="F2512" i="6"/>
  <c r="G2512" i="6" s="1"/>
  <c r="F2480" i="6"/>
  <c r="G2480" i="6" s="1"/>
  <c r="F2398" i="6"/>
  <c r="G2398" i="6" s="1"/>
  <c r="F2353" i="6"/>
  <c r="G2353" i="6" s="1"/>
  <c r="F2347" i="6"/>
  <c r="G2347" i="6" s="1"/>
  <c r="F2329" i="6"/>
  <c r="G2329" i="6" s="1"/>
  <c r="F2310" i="6"/>
  <c r="G2310" i="6" s="1"/>
  <c r="F2304" i="6"/>
  <c r="G2304" i="6" s="1"/>
  <c r="F2291" i="6"/>
  <c r="G2291" i="6" s="1"/>
  <c r="F2285" i="6"/>
  <c r="G2285" i="6" s="1"/>
  <c r="F2259" i="6"/>
  <c r="G2259" i="6" s="1"/>
  <c r="F2253" i="6"/>
  <c r="G2253" i="6" s="1"/>
  <c r="F2227" i="6"/>
  <c r="G2227" i="6" s="1"/>
  <c r="F2195" i="6"/>
  <c r="G2195" i="6" s="1"/>
  <c r="F2190" i="6"/>
  <c r="G2190" i="6" s="1"/>
  <c r="F2177" i="6"/>
  <c r="G2177" i="6" s="1"/>
  <c r="F2158" i="6"/>
  <c r="G2158" i="6" s="1"/>
  <c r="F2145" i="6"/>
  <c r="G2145" i="6" s="1"/>
  <c r="F2126" i="6"/>
  <c r="G2126" i="6" s="1"/>
  <c r="F2113" i="6"/>
  <c r="G2113" i="6" s="1"/>
  <c r="F2094" i="6"/>
  <c r="G2094" i="6" s="1"/>
  <c r="F2081" i="6"/>
  <c r="G2081" i="6" s="1"/>
  <c r="F2068" i="6"/>
  <c r="G2068" i="6" s="1"/>
  <c r="F2062" i="6"/>
  <c r="G2062" i="6" s="1"/>
  <c r="F2048" i="6"/>
  <c r="G2048" i="6" s="1"/>
  <c r="F2033" i="6"/>
  <c r="G2033" i="6" s="1"/>
  <c r="F1882" i="6"/>
  <c r="G1882" i="6" s="1"/>
  <c r="F1869" i="6"/>
  <c r="G1869" i="6" s="1"/>
  <c r="F1850" i="6"/>
  <c r="G1850" i="6" s="1"/>
  <c r="F1844" i="6"/>
  <c r="G1844" i="6" s="1"/>
  <c r="F1825" i="6"/>
  <c r="G1825" i="6" s="1"/>
  <c r="F1812" i="6"/>
  <c r="G1812" i="6" s="1"/>
  <c r="F1793" i="6"/>
  <c r="G1793" i="6" s="1"/>
  <c r="F1780" i="6"/>
  <c r="G1780" i="6" s="1"/>
  <c r="F1747" i="6"/>
  <c r="G1747" i="6" s="1"/>
  <c r="F1712" i="6"/>
  <c r="G1712" i="6" s="1"/>
  <c r="F1660" i="6"/>
  <c r="G1660" i="6" s="1"/>
  <c r="F1646" i="6"/>
  <c r="G1646" i="6" s="1"/>
  <c r="F1639" i="6"/>
  <c r="G1639" i="6" s="1"/>
  <c r="F1617" i="6"/>
  <c r="G1617" i="6" s="1"/>
  <c r="F1595" i="6"/>
  <c r="G1595" i="6" s="1"/>
  <c r="F1594" i="6"/>
  <c r="G1594" i="6" s="1"/>
  <c r="F3013" i="6"/>
  <c r="G3013" i="6" s="1"/>
  <c r="F2381" i="6"/>
  <c r="G2381" i="6" s="1"/>
  <c r="F2046" i="6"/>
  <c r="G2046" i="6" s="1"/>
  <c r="F1904" i="6"/>
  <c r="G1904" i="6" s="1"/>
  <c r="F1880" i="6"/>
  <c r="G1880" i="6" s="1"/>
  <c r="F1722" i="6"/>
  <c r="G1722" i="6" s="1"/>
  <c r="F1578" i="6"/>
  <c r="G1578" i="6" s="1"/>
  <c r="F1564" i="6"/>
  <c r="G1564" i="6" s="1"/>
  <c r="F1563" i="6"/>
  <c r="G1563" i="6" s="1"/>
  <c r="F1562" i="6"/>
  <c r="G1562" i="6" s="1"/>
  <c r="F3335" i="6"/>
  <c r="G3335" i="6" s="1"/>
  <c r="F3324" i="6"/>
  <c r="G3324" i="6" s="1"/>
  <c r="F3319" i="6"/>
  <c r="G3319" i="6" s="1"/>
  <c r="F3313" i="6"/>
  <c r="G3313" i="6" s="1"/>
  <c r="F3308" i="6"/>
  <c r="G3308" i="6" s="1"/>
  <c r="F3292" i="6"/>
  <c r="G3292" i="6" s="1"/>
  <c r="F3269" i="6"/>
  <c r="G3269" i="6" s="1"/>
  <c r="F3263" i="6"/>
  <c r="G3263" i="6" s="1"/>
  <c r="F3257" i="6"/>
  <c r="G3257" i="6" s="1"/>
  <c r="F3251" i="6"/>
  <c r="G3251" i="6" s="1"/>
  <c r="F3228" i="6"/>
  <c r="G3228" i="6" s="1"/>
  <c r="F3205" i="6"/>
  <c r="G3205" i="6" s="1"/>
  <c r="F3199" i="6"/>
  <c r="G3199" i="6" s="1"/>
  <c r="F3193" i="6"/>
  <c r="G3193" i="6" s="1"/>
  <c r="F3187" i="6"/>
  <c r="G3187" i="6" s="1"/>
  <c r="F3164" i="6"/>
  <c r="G3164" i="6" s="1"/>
  <c r="F3141" i="6"/>
  <c r="G3141" i="6" s="1"/>
  <c r="F3135" i="6"/>
  <c r="G3135" i="6" s="1"/>
  <c r="F3129" i="6"/>
  <c r="G3129" i="6" s="1"/>
  <c r="F3123" i="6"/>
  <c r="G3123" i="6" s="1"/>
  <c r="F3100" i="6"/>
  <c r="G3100" i="6" s="1"/>
  <c r="F3077" i="6"/>
  <c r="G3077" i="6" s="1"/>
  <c r="F3071" i="6"/>
  <c r="G3071" i="6" s="1"/>
  <c r="F3064" i="6"/>
  <c r="G3064" i="6" s="1"/>
  <c r="F3052" i="6"/>
  <c r="G3052" i="6" s="1"/>
  <c r="F3035" i="6"/>
  <c r="G3035" i="6" s="1"/>
  <c r="F3007" i="6"/>
  <c r="G3007" i="6" s="1"/>
  <c r="F3003" i="6"/>
  <c r="G3003" i="6" s="1"/>
  <c r="F2985" i="6"/>
  <c r="G2985" i="6" s="1"/>
  <c r="F2969" i="6"/>
  <c r="G2969" i="6" s="1"/>
  <c r="F2947" i="6"/>
  <c r="G2947" i="6" s="1"/>
  <c r="F2941" i="6"/>
  <c r="G2941" i="6" s="1"/>
  <c r="F2935" i="6"/>
  <c r="G2935" i="6" s="1"/>
  <c r="F2929" i="6"/>
  <c r="G2929" i="6" s="1"/>
  <c r="F2883" i="6"/>
  <c r="G2883" i="6" s="1"/>
  <c r="F2877" i="6"/>
  <c r="G2877" i="6" s="1"/>
  <c r="F2871" i="6"/>
  <c r="G2871" i="6" s="1"/>
  <c r="F2865" i="6"/>
  <c r="G2865" i="6" s="1"/>
  <c r="F2853" i="6"/>
  <c r="G2853" i="6" s="1"/>
  <c r="F2847" i="6"/>
  <c r="G2847" i="6" s="1"/>
  <c r="F2821" i="6"/>
  <c r="G2821" i="6" s="1"/>
  <c r="F2815" i="6"/>
  <c r="G2815" i="6" s="1"/>
  <c r="F2789" i="6"/>
  <c r="G2789" i="6" s="1"/>
  <c r="F2783" i="6"/>
  <c r="G2783" i="6" s="1"/>
  <c r="F2757" i="6"/>
  <c r="G2757" i="6" s="1"/>
  <c r="F2751" i="6"/>
  <c r="G2751" i="6" s="1"/>
  <c r="F2725" i="6"/>
  <c r="G2725" i="6" s="1"/>
  <c r="F2656" i="6"/>
  <c r="G2656" i="6" s="1"/>
  <c r="F2624" i="6"/>
  <c r="G2624" i="6" s="1"/>
  <c r="F2592" i="6"/>
  <c r="G2592" i="6" s="1"/>
  <c r="F2560" i="6"/>
  <c r="G2560" i="6" s="1"/>
  <c r="F2528" i="6"/>
  <c r="G2528" i="6" s="1"/>
  <c r="F2496" i="6"/>
  <c r="G2496" i="6" s="1"/>
  <c r="F2413" i="6"/>
  <c r="G2413" i="6" s="1"/>
  <c r="F2401" i="6"/>
  <c r="G2401" i="6" s="1"/>
  <c r="F2326" i="6"/>
  <c r="G2326" i="6" s="1"/>
  <c r="F2313" i="6"/>
  <c r="G2313" i="6" s="1"/>
  <c r="F2301" i="6"/>
  <c r="G2301" i="6" s="1"/>
  <c r="F2275" i="6"/>
  <c r="G2275" i="6" s="1"/>
  <c r="F2269" i="6"/>
  <c r="G2269" i="6" s="1"/>
  <c r="F2256" i="6"/>
  <c r="G2256" i="6" s="1"/>
  <c r="F2243" i="6"/>
  <c r="G2243" i="6" s="1"/>
  <c r="F2237" i="6"/>
  <c r="G2237" i="6" s="1"/>
  <c r="F2211" i="6"/>
  <c r="G2211" i="6" s="1"/>
  <c r="F2205" i="6"/>
  <c r="G2205" i="6" s="1"/>
  <c r="F2174" i="6"/>
  <c r="G2174" i="6" s="1"/>
  <c r="F2161" i="6"/>
  <c r="G2161" i="6" s="1"/>
  <c r="F2142" i="6"/>
  <c r="G2142" i="6" s="1"/>
  <c r="F2129" i="6"/>
  <c r="G2129" i="6" s="1"/>
  <c r="F2110" i="6"/>
  <c r="G2110" i="6" s="1"/>
  <c r="F2097" i="6"/>
  <c r="G2097" i="6" s="1"/>
  <c r="F2078" i="6"/>
  <c r="G2078" i="6" s="1"/>
  <c r="F2065" i="6"/>
  <c r="G2065" i="6" s="1"/>
  <c r="F2052" i="6"/>
  <c r="G2052" i="6" s="1"/>
  <c r="F1885" i="6"/>
  <c r="G1885" i="6" s="1"/>
  <c r="F1866" i="6"/>
  <c r="G1866" i="6" s="1"/>
  <c r="F1853" i="6"/>
  <c r="G1853" i="6" s="1"/>
  <c r="F1847" i="6"/>
  <c r="G1847" i="6" s="1"/>
  <c r="F1841" i="6"/>
  <c r="G1841" i="6" s="1"/>
  <c r="F1828" i="6"/>
  <c r="G1828" i="6" s="1"/>
  <c r="F1809" i="6"/>
  <c r="G1809" i="6" s="1"/>
  <c r="F1796" i="6"/>
  <c r="G1796" i="6" s="1"/>
  <c r="F1777" i="6"/>
  <c r="G1777" i="6" s="1"/>
  <c r="F1764" i="6"/>
  <c r="G1764" i="6" s="1"/>
  <c r="F1757" i="6"/>
  <c r="G1757" i="6" s="1"/>
  <c r="F1751" i="6"/>
  <c r="G1751" i="6" s="1"/>
  <c r="F1715" i="6"/>
  <c r="G1715" i="6" s="1"/>
  <c r="F1708" i="6"/>
  <c r="G1708" i="6" s="1"/>
  <c r="F1642" i="6"/>
  <c r="G1642" i="6" s="1"/>
  <c r="F1628" i="6"/>
  <c r="G1628" i="6" s="1"/>
  <c r="F1591" i="6"/>
  <c r="G1591" i="6" s="1"/>
  <c r="F1412" i="6"/>
  <c r="G1412" i="6" s="1"/>
  <c r="F1222" i="6"/>
  <c r="G1222" i="6" s="1"/>
  <c r="F1198" i="6"/>
  <c r="G1198" i="6" s="1"/>
  <c r="F1170" i="6"/>
  <c r="G1170" i="6" s="1"/>
  <c r="F1106" i="6"/>
  <c r="G1106" i="6" s="1"/>
  <c r="F1047" i="6"/>
  <c r="G1047" i="6" s="1"/>
  <c r="F1046" i="6"/>
  <c r="G1046" i="6" s="1"/>
  <c r="F1042" i="6"/>
  <c r="G1042" i="6" s="1"/>
  <c r="F953" i="6"/>
  <c r="G953" i="6" s="1"/>
  <c r="F952" i="6"/>
  <c r="G952" i="6" s="1"/>
  <c r="F890" i="6"/>
  <c r="G890" i="6" s="1"/>
  <c r="F870" i="6"/>
  <c r="G870" i="6" s="1"/>
  <c r="F1111" i="6"/>
  <c r="G1111" i="6" s="1"/>
  <c r="F1110" i="6"/>
  <c r="G1110" i="6" s="1"/>
  <c r="F749" i="6"/>
  <c r="G749" i="6" s="1"/>
  <c r="F674" i="6"/>
  <c r="G674" i="6" s="1"/>
  <c r="F624" i="6"/>
  <c r="G624" i="6" s="1"/>
  <c r="F610" i="6"/>
  <c r="G610" i="6" s="1"/>
  <c r="F609" i="6"/>
  <c r="G609" i="6" s="1"/>
  <c r="F511" i="6"/>
  <c r="G511" i="6" s="1"/>
  <c r="F504" i="6"/>
  <c r="G504" i="6" s="1"/>
  <c r="F355" i="6"/>
  <c r="G355" i="6" s="1"/>
  <c r="F343" i="6"/>
  <c r="G343" i="6" s="1"/>
  <c r="F219" i="6"/>
  <c r="G219" i="6" s="1"/>
  <c r="F1607" i="6"/>
  <c r="G1607" i="6" s="1"/>
  <c r="F1601" i="6"/>
  <c r="G1601" i="6" s="1"/>
  <c r="F1575" i="6"/>
  <c r="G1575" i="6" s="1"/>
  <c r="F1569" i="6"/>
  <c r="G1569" i="6" s="1"/>
  <c r="F1543" i="6"/>
  <c r="G1543" i="6" s="1"/>
  <c r="F1537" i="6"/>
  <c r="G1537" i="6" s="1"/>
  <c r="F1530" i="6"/>
  <c r="G1530" i="6" s="1"/>
  <c r="F1511" i="6"/>
  <c r="G1511" i="6" s="1"/>
  <c r="F1505" i="6"/>
  <c r="G1505" i="6" s="1"/>
  <c r="F1498" i="6"/>
  <c r="G1498" i="6" s="1"/>
  <c r="F1479" i="6"/>
  <c r="G1479" i="6" s="1"/>
  <c r="F1473" i="6"/>
  <c r="G1473" i="6" s="1"/>
  <c r="F1466" i="6"/>
  <c r="G1466" i="6" s="1"/>
  <c r="F1447" i="6"/>
  <c r="G1447" i="6" s="1"/>
  <c r="F1441" i="6"/>
  <c r="G1441" i="6" s="1"/>
  <c r="F1434" i="6"/>
  <c r="G1434" i="6" s="1"/>
  <c r="F1417" i="6"/>
  <c r="G1417" i="6" s="1"/>
  <c r="F1406" i="6"/>
  <c r="G1406" i="6" s="1"/>
  <c r="F1402" i="6"/>
  <c r="G1402" i="6" s="1"/>
  <c r="F1360" i="6"/>
  <c r="G1360" i="6" s="1"/>
  <c r="F1340" i="6"/>
  <c r="G1340" i="6" s="1"/>
  <c r="F1333" i="6"/>
  <c r="G1333" i="6" s="1"/>
  <c r="F1327" i="6"/>
  <c r="G1327" i="6" s="1"/>
  <c r="F1320" i="6"/>
  <c r="G1320" i="6" s="1"/>
  <c r="F1293" i="6"/>
  <c r="G1293" i="6" s="1"/>
  <c r="F1267" i="6"/>
  <c r="G1267" i="6" s="1"/>
  <c r="F1254" i="6"/>
  <c r="G1254" i="6" s="1"/>
  <c r="F1196" i="6"/>
  <c r="G1196" i="6" s="1"/>
  <c r="F1190" i="6"/>
  <c r="G1190" i="6" s="1"/>
  <c r="F1174" i="6"/>
  <c r="G1174" i="6" s="1"/>
  <c r="F1065" i="6"/>
  <c r="G1065" i="6" s="1"/>
  <c r="F1005" i="6"/>
  <c r="G1005" i="6" s="1"/>
  <c r="F1006" i="6"/>
  <c r="G1006" i="6" s="1"/>
  <c r="F966" i="6"/>
  <c r="G966" i="6" s="1"/>
  <c r="F931" i="6"/>
  <c r="G931" i="6" s="1"/>
  <c r="F930" i="6"/>
  <c r="G930" i="6" s="1"/>
  <c r="F902" i="6"/>
  <c r="G902" i="6" s="1"/>
  <c r="F881" i="6"/>
  <c r="G881" i="6" s="1"/>
  <c r="F875" i="6"/>
  <c r="G875" i="6" s="1"/>
  <c r="F874" i="6"/>
  <c r="G874" i="6" s="1"/>
  <c r="F809" i="6"/>
  <c r="G809" i="6" s="1"/>
  <c r="F673" i="6"/>
  <c r="G673" i="6" s="1"/>
  <c r="F666" i="6"/>
  <c r="G666" i="6" s="1"/>
  <c r="F660" i="6"/>
  <c r="G660" i="6" s="1"/>
  <c r="F503" i="6"/>
  <c r="G503" i="6" s="1"/>
  <c r="F463" i="6"/>
  <c r="G463" i="6" s="1"/>
  <c r="F455" i="6"/>
  <c r="G455" i="6" s="1"/>
  <c r="F201" i="6"/>
  <c r="G201" i="6" s="1"/>
  <c r="F187" i="6"/>
  <c r="G187" i="6" s="1"/>
  <c r="F186" i="6"/>
  <c r="G186" i="6" s="1"/>
  <c r="F1754" i="6"/>
  <c r="G1754" i="6" s="1"/>
  <c r="F1730" i="6"/>
  <c r="G1730" i="6" s="1"/>
  <c r="F1681" i="6"/>
  <c r="G1681" i="6" s="1"/>
  <c r="F1675" i="6"/>
  <c r="G1675" i="6" s="1"/>
  <c r="F1651" i="6"/>
  <c r="G1651" i="6" s="1"/>
  <c r="F1638" i="6"/>
  <c r="G1638" i="6" s="1"/>
  <c r="F1619" i="6"/>
  <c r="G1619" i="6" s="1"/>
  <c r="F1606" i="6"/>
  <c r="G1606" i="6" s="1"/>
  <c r="F1587" i="6"/>
  <c r="G1587" i="6" s="1"/>
  <c r="F1574" i="6"/>
  <c r="G1574" i="6" s="1"/>
  <c r="F1555" i="6"/>
  <c r="G1555" i="6" s="1"/>
  <c r="F1542" i="6"/>
  <c r="G1542" i="6" s="1"/>
  <c r="F1523" i="6"/>
  <c r="G1523" i="6" s="1"/>
  <c r="F1510" i="6"/>
  <c r="G1510" i="6" s="1"/>
  <c r="F1491" i="6"/>
  <c r="G1491" i="6" s="1"/>
  <c r="F1478" i="6"/>
  <c r="G1478" i="6" s="1"/>
  <c r="F1459" i="6"/>
  <c r="G1459" i="6" s="1"/>
  <c r="F1446" i="6"/>
  <c r="G1446" i="6" s="1"/>
  <c r="F1427" i="6"/>
  <c r="G1427" i="6" s="1"/>
  <c r="F1401" i="6"/>
  <c r="G1401" i="6" s="1"/>
  <c r="F1375" i="6"/>
  <c r="G1375" i="6" s="1"/>
  <c r="F1370" i="6"/>
  <c r="G1370" i="6" s="1"/>
  <c r="F1346" i="6"/>
  <c r="G1346" i="6" s="1"/>
  <c r="F1339" i="6"/>
  <c r="G1339" i="6" s="1"/>
  <c r="F1326" i="6"/>
  <c r="G1326" i="6" s="1"/>
  <c r="F1261" i="6"/>
  <c r="G1261" i="6" s="1"/>
  <c r="F1227" i="6"/>
  <c r="G1227" i="6" s="1"/>
  <c r="F1214" i="6"/>
  <c r="G1214" i="6" s="1"/>
  <c r="F1185" i="6"/>
  <c r="G1185" i="6" s="1"/>
  <c r="F980" i="6"/>
  <c r="G980" i="6" s="1"/>
  <c r="F922" i="6"/>
  <c r="G922" i="6" s="1"/>
  <c r="F711" i="6"/>
  <c r="G711" i="6" s="1"/>
  <c r="F680" i="6"/>
  <c r="G680" i="6" s="1"/>
  <c r="F672" i="6"/>
  <c r="G672" i="6" s="1"/>
  <c r="F659" i="6"/>
  <c r="G659" i="6" s="1"/>
  <c r="F658" i="6"/>
  <c r="G658" i="6" s="1"/>
  <c r="F637" i="6"/>
  <c r="G637" i="6" s="1"/>
  <c r="F629" i="6"/>
  <c r="G629" i="6" s="1"/>
  <c r="F1657" i="6"/>
  <c r="G1657" i="6" s="1"/>
  <c r="F1535" i="6"/>
  <c r="G1535" i="6" s="1"/>
  <c r="F1503" i="6"/>
  <c r="G1503" i="6" s="1"/>
  <c r="F1497" i="6"/>
  <c r="G1497" i="6" s="1"/>
  <c r="F1390" i="6"/>
  <c r="G1390" i="6" s="1"/>
  <c r="F1352" i="6"/>
  <c r="G1352" i="6" s="1"/>
  <c r="F1134" i="6"/>
  <c r="G1134" i="6" s="1"/>
  <c r="F1070" i="6"/>
  <c r="G1070" i="6" s="1"/>
  <c r="F986" i="6"/>
  <c r="G986" i="6" s="1"/>
  <c r="F820" i="6"/>
  <c r="G820" i="6" s="1"/>
  <c r="F813" i="6"/>
  <c r="G813" i="6" s="1"/>
  <c r="F536" i="6"/>
  <c r="G536" i="6" s="1"/>
  <c r="F523" i="6"/>
  <c r="G523" i="6" s="1"/>
  <c r="F300" i="6"/>
  <c r="G300" i="6" s="1"/>
  <c r="F223" i="6"/>
  <c r="G223" i="6" s="1"/>
  <c r="F56" i="6"/>
  <c r="G56" i="6" s="1"/>
  <c r="F55" i="6"/>
  <c r="G55" i="6" s="1"/>
  <c r="F1139" i="6"/>
  <c r="G1139" i="6" s="1"/>
  <c r="F1138" i="6"/>
  <c r="G1138" i="6" s="1"/>
  <c r="F1038" i="6"/>
  <c r="G1038" i="6" s="1"/>
  <c r="F1015" i="6"/>
  <c r="G1015" i="6" s="1"/>
  <c r="F1014" i="6"/>
  <c r="G1014" i="6" s="1"/>
  <c r="F332" i="6"/>
  <c r="G332" i="6" s="1"/>
  <c r="F331" i="6"/>
  <c r="G331" i="6" s="1"/>
  <c r="F136" i="6"/>
  <c r="G136" i="6" s="1"/>
  <c r="F135" i="6"/>
  <c r="G135" i="6" s="1"/>
  <c r="F1079" i="6"/>
  <c r="G1079" i="6" s="1"/>
  <c r="F1078" i="6"/>
  <c r="G1078" i="6" s="1"/>
  <c r="F884" i="6"/>
  <c r="G884" i="6" s="1"/>
  <c r="F885" i="6"/>
  <c r="G885" i="6" s="1"/>
  <c r="F113" i="6"/>
  <c r="G113" i="6" s="1"/>
  <c r="F99" i="6"/>
  <c r="G99" i="6" s="1"/>
  <c r="F1654" i="6"/>
  <c r="G1654" i="6" s="1"/>
  <c r="F1635" i="6"/>
  <c r="G1635" i="6" s="1"/>
  <c r="F1622" i="6"/>
  <c r="G1622" i="6" s="1"/>
  <c r="F1603" i="6"/>
  <c r="G1603" i="6" s="1"/>
  <c r="F1590" i="6"/>
  <c r="G1590" i="6" s="1"/>
  <c r="F1571" i="6"/>
  <c r="G1571" i="6" s="1"/>
  <c r="F1558" i="6"/>
  <c r="G1558" i="6" s="1"/>
  <c r="F1539" i="6"/>
  <c r="G1539" i="6" s="1"/>
  <c r="F1526" i="6"/>
  <c r="G1526" i="6" s="1"/>
  <c r="F1507" i="6"/>
  <c r="G1507" i="6" s="1"/>
  <c r="F1494" i="6"/>
  <c r="G1494" i="6" s="1"/>
  <c r="F1475" i="6"/>
  <c r="G1475" i="6" s="1"/>
  <c r="F1462" i="6"/>
  <c r="G1462" i="6" s="1"/>
  <c r="F1443" i="6"/>
  <c r="G1443" i="6" s="1"/>
  <c r="F1430" i="6"/>
  <c r="G1430" i="6" s="1"/>
  <c r="F1409" i="6"/>
  <c r="G1409" i="6" s="1"/>
  <c r="F1398" i="6"/>
  <c r="G1398" i="6" s="1"/>
  <c r="F1379" i="6"/>
  <c r="G1379" i="6" s="1"/>
  <c r="F1349" i="6"/>
  <c r="G1349" i="6" s="1"/>
  <c r="F1302" i="6"/>
  <c r="G1302" i="6" s="1"/>
  <c r="F1296" i="6"/>
  <c r="G1296" i="6" s="1"/>
  <c r="F1270" i="6"/>
  <c r="G1270" i="6" s="1"/>
  <c r="F1171" i="6"/>
  <c r="G1171" i="6" s="1"/>
  <c r="F1156" i="6"/>
  <c r="G1156" i="6" s="1"/>
  <c r="F1150" i="6"/>
  <c r="G1150" i="6" s="1"/>
  <c r="F1144" i="6"/>
  <c r="G1144" i="6" s="1"/>
  <c r="F1120" i="6"/>
  <c r="G1120" i="6" s="1"/>
  <c r="F1113" i="6"/>
  <c r="G1113" i="6" s="1"/>
  <c r="F1048" i="6"/>
  <c r="G1048" i="6" s="1"/>
  <c r="F961" i="6"/>
  <c r="G961" i="6" s="1"/>
  <c r="F926" i="6"/>
  <c r="G926" i="6" s="1"/>
  <c r="F877" i="6"/>
  <c r="G877" i="6" s="1"/>
  <c r="F845" i="6"/>
  <c r="G845" i="6" s="1"/>
  <c r="F798" i="6"/>
  <c r="G798" i="6" s="1"/>
  <c r="F797" i="6"/>
  <c r="G797" i="6" s="1"/>
  <c r="F768" i="6"/>
  <c r="G768" i="6" s="1"/>
  <c r="F736" i="6"/>
  <c r="G736" i="6" s="1"/>
  <c r="F584" i="6"/>
  <c r="G584" i="6" s="1"/>
  <c r="F583" i="6"/>
  <c r="G583" i="6" s="1"/>
  <c r="F548" i="6"/>
  <c r="G548" i="6" s="1"/>
  <c r="F458" i="6"/>
  <c r="G458" i="6" s="1"/>
  <c r="F429" i="6"/>
  <c r="G429" i="6" s="1"/>
  <c r="F337" i="6"/>
  <c r="G337" i="6" s="1"/>
  <c r="F317" i="6"/>
  <c r="G317" i="6" s="1"/>
  <c r="F277" i="6"/>
  <c r="G277" i="6" s="1"/>
  <c r="F272" i="6"/>
  <c r="G272" i="6" s="1"/>
  <c r="F175" i="6"/>
  <c r="G175" i="6" s="1"/>
  <c r="F155" i="6"/>
  <c r="G155" i="6" s="1"/>
  <c r="F127" i="6"/>
  <c r="G127" i="6" s="1"/>
  <c r="F119" i="6"/>
  <c r="G119" i="6" s="1"/>
  <c r="F105" i="6"/>
  <c r="G105" i="6" s="1"/>
  <c r="F46" i="6"/>
  <c r="G46" i="6" s="1"/>
  <c r="F1393" i="6"/>
  <c r="G1393" i="6" s="1"/>
  <c r="F1368" i="6"/>
  <c r="G1368" i="6" s="1"/>
  <c r="F1358" i="6"/>
  <c r="G1358" i="6" s="1"/>
  <c r="F1351" i="6"/>
  <c r="G1351" i="6" s="1"/>
  <c r="F1332" i="6"/>
  <c r="G1332" i="6" s="1"/>
  <c r="F1319" i="6"/>
  <c r="G1319" i="6" s="1"/>
  <c r="F1300" i="6"/>
  <c r="G1300" i="6" s="1"/>
  <c r="F1287" i="6"/>
  <c r="G1287" i="6" s="1"/>
  <c r="F1250" i="6"/>
  <c r="G1250" i="6" s="1"/>
  <c r="F1244" i="6"/>
  <c r="G1244" i="6" s="1"/>
  <c r="F1237" i="6"/>
  <c r="G1237" i="6" s="1"/>
  <c r="F1209" i="6"/>
  <c r="G1209" i="6" s="1"/>
  <c r="F1204" i="6"/>
  <c r="G1204" i="6" s="1"/>
  <c r="F1183" i="6"/>
  <c r="G1183" i="6" s="1"/>
  <c r="F1179" i="6"/>
  <c r="G1179" i="6" s="1"/>
  <c r="F1164" i="6"/>
  <c r="G1164" i="6" s="1"/>
  <c r="F1143" i="6"/>
  <c r="G1143" i="6" s="1"/>
  <c r="F1142" i="6"/>
  <c r="G1142" i="6" s="1"/>
  <c r="F1052" i="6"/>
  <c r="G1052" i="6" s="1"/>
  <c r="F1019" i="6"/>
  <c r="G1019" i="6" s="1"/>
  <c r="F1002" i="6"/>
  <c r="G1002" i="6" s="1"/>
  <c r="F997" i="6"/>
  <c r="G997" i="6" s="1"/>
  <c r="F992" i="6"/>
  <c r="G992" i="6" s="1"/>
  <c r="F985" i="6"/>
  <c r="G985" i="6" s="1"/>
  <c r="F919" i="6"/>
  <c r="G919" i="6" s="1"/>
  <c r="F918" i="6"/>
  <c r="G918" i="6" s="1"/>
  <c r="F843" i="6"/>
  <c r="G843" i="6" s="1"/>
  <c r="F788" i="6"/>
  <c r="G788" i="6" s="1"/>
  <c r="F748" i="6"/>
  <c r="G748" i="6" s="1"/>
  <c r="F742" i="6"/>
  <c r="G742" i="6" s="1"/>
  <c r="F723" i="6"/>
  <c r="G723" i="6" s="1"/>
  <c r="F716" i="6"/>
  <c r="G716" i="6" s="1"/>
  <c r="F636" i="6"/>
  <c r="G636" i="6" s="1"/>
  <c r="F486" i="6"/>
  <c r="G486" i="6" s="1"/>
  <c r="F487" i="6"/>
  <c r="G487" i="6" s="1"/>
  <c r="F469" i="6"/>
  <c r="G469" i="6" s="1"/>
  <c r="F373" i="6"/>
  <c r="G373" i="6" s="1"/>
  <c r="F366" i="6"/>
  <c r="G366" i="6" s="1"/>
  <c r="F340" i="6"/>
  <c r="G340" i="6" s="1"/>
  <c r="F341" i="6"/>
  <c r="G341" i="6" s="1"/>
  <c r="F292" i="6"/>
  <c r="G292" i="6" s="1"/>
  <c r="F247" i="6"/>
  <c r="G247" i="6" s="1"/>
  <c r="F235" i="6"/>
  <c r="G235" i="6" s="1"/>
  <c r="F160" i="6"/>
  <c r="G160" i="6" s="1"/>
  <c r="F159" i="6"/>
  <c r="G159" i="6" s="1"/>
  <c r="F112" i="6"/>
  <c r="G112" i="6" s="1"/>
  <c r="F111" i="6"/>
  <c r="G111" i="6" s="1"/>
  <c r="F45" i="6"/>
  <c r="G45" i="6" s="1"/>
  <c r="F635" i="6"/>
  <c r="G635" i="6" s="1"/>
  <c r="F634" i="6"/>
  <c r="G634" i="6" s="1"/>
  <c r="F228" i="6"/>
  <c r="G228" i="6" s="1"/>
  <c r="F191" i="6"/>
  <c r="G191" i="6" s="1"/>
  <c r="F179" i="6"/>
  <c r="G179" i="6" s="1"/>
  <c r="F71" i="6"/>
  <c r="G71" i="6" s="1"/>
  <c r="F1343" i="6"/>
  <c r="G1343" i="6" s="1"/>
  <c r="F1324" i="6"/>
  <c r="G1324" i="6" s="1"/>
  <c r="F1311" i="6"/>
  <c r="G1311" i="6" s="1"/>
  <c r="F1292" i="6"/>
  <c r="G1292" i="6" s="1"/>
  <c r="F1269" i="6"/>
  <c r="G1269" i="6" s="1"/>
  <c r="F1263" i="6"/>
  <c r="G1263" i="6" s="1"/>
  <c r="F1256" i="6"/>
  <c r="G1256" i="6" s="1"/>
  <c r="F1249" i="6"/>
  <c r="G1249" i="6" s="1"/>
  <c r="F1234" i="6"/>
  <c r="G1234" i="6" s="1"/>
  <c r="F1225" i="6"/>
  <c r="G1225" i="6" s="1"/>
  <c r="F1207" i="6"/>
  <c r="G1207" i="6" s="1"/>
  <c r="F1116" i="6"/>
  <c r="G1116" i="6" s="1"/>
  <c r="F1083" i="6"/>
  <c r="G1083" i="6" s="1"/>
  <c r="F1056" i="6"/>
  <c r="G1056" i="6" s="1"/>
  <c r="F1050" i="6"/>
  <c r="G1050" i="6" s="1"/>
  <c r="F1017" i="6"/>
  <c r="G1017" i="6" s="1"/>
  <c r="F1011" i="6"/>
  <c r="G1011" i="6" s="1"/>
  <c r="F971" i="6"/>
  <c r="G971" i="6" s="1"/>
  <c r="F970" i="6"/>
  <c r="G970" i="6" s="1"/>
  <c r="F891" i="6"/>
  <c r="G891" i="6" s="1"/>
  <c r="F815" i="6"/>
  <c r="G815" i="6" s="1"/>
  <c r="F792" i="6"/>
  <c r="G792" i="6" s="1"/>
  <c r="F791" i="6"/>
  <c r="G791" i="6" s="1"/>
  <c r="F753" i="6"/>
  <c r="G753" i="6" s="1"/>
  <c r="F746" i="6"/>
  <c r="G746" i="6" s="1"/>
  <c r="F683" i="6"/>
  <c r="G683" i="6" s="1"/>
  <c r="F682" i="6"/>
  <c r="G682" i="6" s="1"/>
  <c r="F649" i="6"/>
  <c r="G649" i="6" s="1"/>
  <c r="F296" i="6"/>
  <c r="G296" i="6" s="1"/>
  <c r="F185" i="6"/>
  <c r="G185" i="6" s="1"/>
  <c r="F137" i="6"/>
  <c r="G137" i="6" s="1"/>
  <c r="F131" i="6"/>
  <c r="G131" i="6" s="1"/>
  <c r="F51" i="6"/>
  <c r="G51" i="6" s="1"/>
  <c r="F1124" i="6"/>
  <c r="G1124" i="6" s="1"/>
  <c r="F1119" i="6"/>
  <c r="G1119" i="6" s="1"/>
  <c r="F1092" i="6"/>
  <c r="G1092" i="6" s="1"/>
  <c r="F1087" i="6"/>
  <c r="G1087" i="6" s="1"/>
  <c r="F1060" i="6"/>
  <c r="G1060" i="6" s="1"/>
  <c r="F1055" i="6"/>
  <c r="G1055" i="6" s="1"/>
  <c r="F1028" i="6"/>
  <c r="G1028" i="6" s="1"/>
  <c r="F1023" i="6"/>
  <c r="G1023" i="6" s="1"/>
  <c r="F977" i="6"/>
  <c r="G977" i="6" s="1"/>
  <c r="F965" i="6"/>
  <c r="G965" i="6" s="1"/>
  <c r="F958" i="6"/>
  <c r="G958" i="6" s="1"/>
  <c r="F947" i="6"/>
  <c r="G947" i="6" s="1"/>
  <c r="F907" i="6"/>
  <c r="G907" i="6" s="1"/>
  <c r="F895" i="6"/>
  <c r="G895" i="6" s="1"/>
  <c r="F853" i="6"/>
  <c r="G853" i="6" s="1"/>
  <c r="F841" i="6"/>
  <c r="G841" i="6" s="1"/>
  <c r="F836" i="6"/>
  <c r="G836" i="6" s="1"/>
  <c r="F830" i="6"/>
  <c r="G830" i="6" s="1"/>
  <c r="F787" i="6"/>
  <c r="G787" i="6" s="1"/>
  <c r="F782" i="6"/>
  <c r="G782" i="6" s="1"/>
  <c r="F777" i="6"/>
  <c r="G777" i="6" s="1"/>
  <c r="F772" i="6"/>
  <c r="G772" i="6" s="1"/>
  <c r="F761" i="6"/>
  <c r="G761" i="6" s="1"/>
  <c r="F756" i="6"/>
  <c r="G756" i="6" s="1"/>
  <c r="F722" i="6"/>
  <c r="G722" i="6" s="1"/>
  <c r="F700" i="6"/>
  <c r="G700" i="6" s="1"/>
  <c r="F689" i="6"/>
  <c r="G689" i="6" s="1"/>
  <c r="F665" i="6"/>
  <c r="G665" i="6" s="1"/>
  <c r="F652" i="6"/>
  <c r="G652" i="6" s="1"/>
  <c r="F640" i="6"/>
  <c r="G640" i="6" s="1"/>
  <c r="F628" i="6"/>
  <c r="G628" i="6" s="1"/>
  <c r="F615" i="6"/>
  <c r="G615" i="6" s="1"/>
  <c r="F603" i="6"/>
  <c r="G603" i="6" s="1"/>
  <c r="F596" i="6"/>
  <c r="G596" i="6" s="1"/>
  <c r="F577" i="6"/>
  <c r="G577" i="6" s="1"/>
  <c r="F528" i="6"/>
  <c r="G528" i="6" s="1"/>
  <c r="F473" i="6"/>
  <c r="G473" i="6" s="1"/>
  <c r="F454" i="6"/>
  <c r="G454" i="6" s="1"/>
  <c r="F447" i="6"/>
  <c r="G447" i="6" s="1"/>
  <c r="F441" i="6"/>
  <c r="G441" i="6" s="1"/>
  <c r="F428" i="6"/>
  <c r="G428" i="6" s="1"/>
  <c r="F422" i="6"/>
  <c r="G422" i="6" s="1"/>
  <c r="F396" i="6"/>
  <c r="G396" i="6" s="1"/>
  <c r="F390" i="6"/>
  <c r="G390" i="6" s="1"/>
  <c r="F364" i="6"/>
  <c r="G364" i="6" s="1"/>
  <c r="F358" i="6"/>
  <c r="G358" i="6" s="1"/>
  <c r="F320" i="6"/>
  <c r="G320" i="6" s="1"/>
  <c r="F295" i="6"/>
  <c r="G295" i="6" s="1"/>
  <c r="F256" i="6"/>
  <c r="G256" i="6" s="1"/>
  <c r="F231" i="6"/>
  <c r="G231" i="6" s="1"/>
  <c r="F206" i="6"/>
  <c r="G206" i="6" s="1"/>
  <c r="F153" i="6"/>
  <c r="G153" i="6" s="1"/>
  <c r="F129" i="6"/>
  <c r="G129" i="6" s="1"/>
  <c r="F92" i="6"/>
  <c r="G92" i="6" s="1"/>
  <c r="F80" i="6"/>
  <c r="G80" i="6" s="1"/>
  <c r="F49" i="6"/>
  <c r="G49" i="6" s="1"/>
  <c r="F1155" i="6"/>
  <c r="G1155" i="6" s="1"/>
  <c r="F1128" i="6"/>
  <c r="G1128" i="6" s="1"/>
  <c r="F1123" i="6"/>
  <c r="G1123" i="6" s="1"/>
  <c r="F1096" i="6"/>
  <c r="G1096" i="6" s="1"/>
  <c r="F1091" i="6"/>
  <c r="G1091" i="6" s="1"/>
  <c r="F1064" i="6"/>
  <c r="G1064" i="6" s="1"/>
  <c r="F1059" i="6"/>
  <c r="G1059" i="6" s="1"/>
  <c r="F1032" i="6"/>
  <c r="G1032" i="6" s="1"/>
  <c r="F1027" i="6"/>
  <c r="G1027" i="6" s="1"/>
  <c r="F1000" i="6"/>
  <c r="G1000" i="6" s="1"/>
  <c r="F982" i="6"/>
  <c r="G982" i="6" s="1"/>
  <c r="F941" i="6"/>
  <c r="G941" i="6" s="1"/>
  <c r="F935" i="6"/>
  <c r="G935" i="6" s="1"/>
  <c r="F864" i="6"/>
  <c r="G864" i="6" s="1"/>
  <c r="F859" i="6"/>
  <c r="G859" i="6" s="1"/>
  <c r="F835" i="6"/>
  <c r="G835" i="6" s="1"/>
  <c r="F817" i="6"/>
  <c r="G817" i="6" s="1"/>
  <c r="F812" i="6"/>
  <c r="G812" i="6" s="1"/>
  <c r="F766" i="6"/>
  <c r="G766" i="6" s="1"/>
  <c r="F760" i="6"/>
  <c r="G760" i="6" s="1"/>
  <c r="F745" i="6"/>
  <c r="G745" i="6" s="1"/>
  <c r="F740" i="6"/>
  <c r="G740" i="6" s="1"/>
  <c r="F727" i="6"/>
  <c r="G727" i="6" s="1"/>
  <c r="F721" i="6"/>
  <c r="G721" i="6" s="1"/>
  <c r="F688" i="6"/>
  <c r="G688" i="6" s="1"/>
  <c r="F676" i="6"/>
  <c r="G676" i="6" s="1"/>
  <c r="F651" i="6"/>
  <c r="G651" i="6" s="1"/>
  <c r="F627" i="6"/>
  <c r="G627" i="6" s="1"/>
  <c r="F595" i="6"/>
  <c r="G595" i="6" s="1"/>
  <c r="F576" i="6"/>
  <c r="G576" i="6" s="1"/>
  <c r="F552" i="6"/>
  <c r="G552" i="6" s="1"/>
  <c r="F521" i="6"/>
  <c r="G521" i="6" s="1"/>
  <c r="F515" i="6"/>
  <c r="G515" i="6" s="1"/>
  <c r="F489" i="6"/>
  <c r="G489" i="6" s="1"/>
  <c r="F446" i="6"/>
  <c r="G446" i="6" s="1"/>
  <c r="F421" i="6"/>
  <c r="G421" i="6" s="1"/>
  <c r="F389" i="6"/>
  <c r="G389" i="6" s="1"/>
  <c r="F357" i="6"/>
  <c r="G357" i="6" s="1"/>
  <c r="F347" i="6"/>
  <c r="G347" i="6" s="1"/>
  <c r="F319" i="6"/>
  <c r="G319" i="6" s="1"/>
  <c r="F280" i="6"/>
  <c r="G280" i="6" s="1"/>
  <c r="F255" i="6"/>
  <c r="G255" i="6" s="1"/>
  <c r="F216" i="6"/>
  <c r="G216" i="6" s="1"/>
  <c r="F205" i="6"/>
  <c r="G205" i="6" s="1"/>
  <c r="F193" i="6"/>
  <c r="G193" i="6" s="1"/>
  <c r="F177" i="6"/>
  <c r="G177" i="6" s="1"/>
  <c r="F171" i="6"/>
  <c r="G171" i="6" s="1"/>
  <c r="F147" i="6"/>
  <c r="G147" i="6" s="1"/>
  <c r="F123" i="6"/>
  <c r="G123" i="6" s="1"/>
  <c r="F104" i="6"/>
  <c r="G104" i="6" s="1"/>
  <c r="F97" i="6"/>
  <c r="G97" i="6" s="1"/>
  <c r="F91" i="6"/>
  <c r="G91" i="6" s="1"/>
  <c r="F73" i="6"/>
  <c r="G73" i="6" s="1"/>
  <c r="F67" i="6"/>
  <c r="G67" i="6" s="1"/>
  <c r="F1136" i="6"/>
  <c r="G1136" i="6" s="1"/>
  <c r="F1131" i="6"/>
  <c r="G1131" i="6" s="1"/>
  <c r="F1104" i="6"/>
  <c r="G1104" i="6" s="1"/>
  <c r="F1099" i="6"/>
  <c r="G1099" i="6" s="1"/>
  <c r="F1072" i="6"/>
  <c r="G1072" i="6" s="1"/>
  <c r="F1067" i="6"/>
  <c r="G1067" i="6" s="1"/>
  <c r="F1040" i="6"/>
  <c r="G1040" i="6" s="1"/>
  <c r="F1035" i="6"/>
  <c r="G1035" i="6" s="1"/>
  <c r="F1008" i="6"/>
  <c r="G1008" i="6" s="1"/>
  <c r="F1003" i="6"/>
  <c r="G1003" i="6" s="1"/>
  <c r="F990" i="6"/>
  <c r="G990" i="6" s="1"/>
  <c r="F974" i="6"/>
  <c r="G974" i="6" s="1"/>
  <c r="F963" i="6"/>
  <c r="G963" i="6" s="1"/>
  <c r="F857" i="6"/>
  <c r="G857" i="6" s="1"/>
  <c r="F851" i="6"/>
  <c r="G851" i="6" s="1"/>
  <c r="F833" i="6"/>
  <c r="G833" i="6" s="1"/>
  <c r="F828" i="6"/>
  <c r="G828" i="6" s="1"/>
  <c r="F800" i="6"/>
  <c r="G800" i="6" s="1"/>
  <c r="F785" i="6"/>
  <c r="G785" i="6" s="1"/>
  <c r="F780" i="6"/>
  <c r="G780" i="6" s="1"/>
  <c r="F738" i="6"/>
  <c r="G738" i="6" s="1"/>
  <c r="F732" i="6"/>
  <c r="G732" i="6" s="1"/>
  <c r="F713" i="6"/>
  <c r="G713" i="6" s="1"/>
  <c r="F707" i="6"/>
  <c r="G707" i="6" s="1"/>
  <c r="F668" i="6"/>
  <c r="G668" i="6" s="1"/>
  <c r="F656" i="6"/>
  <c r="G656" i="6" s="1"/>
  <c r="F644" i="6"/>
  <c r="G644" i="6" s="1"/>
  <c r="F619" i="6"/>
  <c r="G619" i="6" s="1"/>
  <c r="F612" i="6"/>
  <c r="G612" i="6" s="1"/>
  <c r="F607" i="6"/>
  <c r="G607" i="6" s="1"/>
  <c r="F544" i="6"/>
  <c r="G544" i="6" s="1"/>
  <c r="F513" i="6"/>
  <c r="G513" i="6" s="1"/>
  <c r="F507" i="6"/>
  <c r="G507" i="6" s="1"/>
  <c r="F500" i="6"/>
  <c r="G500" i="6" s="1"/>
  <c r="F470" i="6"/>
  <c r="G470" i="6" s="1"/>
  <c r="F444" i="6"/>
  <c r="G444" i="6" s="1"/>
  <c r="F439" i="6"/>
  <c r="G439" i="6" s="1"/>
  <c r="F413" i="6"/>
  <c r="G413" i="6" s="1"/>
  <c r="F381" i="6"/>
  <c r="G381" i="6" s="1"/>
  <c r="F351" i="6"/>
  <c r="G351" i="6" s="1"/>
  <c r="F303" i="6"/>
  <c r="G303" i="6" s="1"/>
  <c r="F264" i="6"/>
  <c r="G264" i="6" s="1"/>
  <c r="F239" i="6"/>
  <c r="G239" i="6" s="1"/>
  <c r="F209" i="6"/>
  <c r="G209" i="6" s="1"/>
  <c r="F169" i="6"/>
  <c r="G169" i="6" s="1"/>
  <c r="F145" i="6"/>
  <c r="G145" i="6" s="1"/>
  <c r="F139" i="6"/>
  <c r="G139" i="6" s="1"/>
  <c r="F121" i="6"/>
  <c r="G121" i="6" s="1"/>
  <c r="F115" i="6"/>
  <c r="G115" i="6" s="1"/>
  <c r="F89" i="6"/>
  <c r="G89" i="6" s="1"/>
  <c r="F65" i="6"/>
  <c r="G65" i="6" s="1"/>
  <c r="F3686" i="6"/>
  <c r="G3686" i="6" s="1"/>
  <c r="F3662" i="6"/>
  <c r="G3662" i="6" s="1"/>
  <c r="F3657" i="6"/>
  <c r="G3657" i="6" s="1"/>
  <c r="F3885" i="6"/>
  <c r="G3885" i="6" s="1"/>
  <c r="F3877" i="6"/>
  <c r="G3877" i="6" s="1"/>
  <c r="F3869" i="6"/>
  <c r="G3869" i="6" s="1"/>
  <c r="F3861" i="6"/>
  <c r="G3861" i="6" s="1"/>
  <c r="F3853" i="6"/>
  <c r="G3853" i="6" s="1"/>
  <c r="F3845" i="6"/>
  <c r="G3845" i="6" s="1"/>
  <c r="F3837" i="6"/>
  <c r="G3837" i="6" s="1"/>
  <c r="F3829" i="6"/>
  <c r="G3829" i="6" s="1"/>
  <c r="F3821" i="6"/>
  <c r="G3821" i="6" s="1"/>
  <c r="F3813" i="6"/>
  <c r="G3813" i="6" s="1"/>
  <c r="F3805" i="6"/>
  <c r="G3805" i="6" s="1"/>
  <c r="F3797" i="6"/>
  <c r="G3797" i="6" s="1"/>
  <c r="F3789" i="6"/>
  <c r="G3789" i="6" s="1"/>
  <c r="F3781" i="6"/>
  <c r="G3781" i="6" s="1"/>
  <c r="F3773" i="6"/>
  <c r="G3773" i="6" s="1"/>
  <c r="F3765" i="6"/>
  <c r="G3765" i="6" s="1"/>
  <c r="F3757" i="6"/>
  <c r="G3757" i="6" s="1"/>
  <c r="F3749" i="6"/>
  <c r="G3749" i="6" s="1"/>
  <c r="F3741" i="6"/>
  <c r="G3741" i="6" s="1"/>
  <c r="F3733" i="6"/>
  <c r="G3733" i="6" s="1"/>
  <c r="F3725" i="6"/>
  <c r="G3725" i="6" s="1"/>
  <c r="F3717" i="6"/>
  <c r="G3717" i="6" s="1"/>
  <c r="F3709" i="6"/>
  <c r="G3709" i="6" s="1"/>
  <c r="F3701" i="6"/>
  <c r="G3701" i="6" s="1"/>
  <c r="F3693" i="6"/>
  <c r="G3693" i="6" s="1"/>
  <c r="F3665" i="6"/>
  <c r="G3665" i="6" s="1"/>
  <c r="F3650" i="6"/>
  <c r="G3650" i="6" s="1"/>
  <c r="F3893" i="6"/>
  <c r="G3893" i="6" s="1"/>
  <c r="F3887" i="6"/>
  <c r="G3887" i="6" s="1"/>
  <c r="F3879" i="6"/>
  <c r="G3879" i="6" s="1"/>
  <c r="F3871" i="6"/>
  <c r="G3871" i="6" s="1"/>
  <c r="F3863" i="6"/>
  <c r="G3863" i="6" s="1"/>
  <c r="F3855" i="6"/>
  <c r="G3855" i="6" s="1"/>
  <c r="F3847" i="6"/>
  <c r="G3847" i="6" s="1"/>
  <c r="F3839" i="6"/>
  <c r="G3839" i="6" s="1"/>
  <c r="F3831" i="6"/>
  <c r="G3831" i="6" s="1"/>
  <c r="F3823" i="6"/>
  <c r="G3823" i="6" s="1"/>
  <c r="F3815" i="6"/>
  <c r="G3815" i="6" s="1"/>
  <c r="F3807" i="6"/>
  <c r="G3807" i="6" s="1"/>
  <c r="F3799" i="6"/>
  <c r="G3799" i="6" s="1"/>
  <c r="F3791" i="6"/>
  <c r="G3791" i="6" s="1"/>
  <c r="F3783" i="6"/>
  <c r="G3783" i="6" s="1"/>
  <c r="F3775" i="6"/>
  <c r="G3775" i="6" s="1"/>
  <c r="F3767" i="6"/>
  <c r="G3767" i="6" s="1"/>
  <c r="F3759" i="6"/>
  <c r="G3759" i="6" s="1"/>
  <c r="F3751" i="6"/>
  <c r="G3751" i="6" s="1"/>
  <c r="F3743" i="6"/>
  <c r="G3743" i="6" s="1"/>
  <c r="F3735" i="6"/>
  <c r="G3735" i="6" s="1"/>
  <c r="F3727" i="6"/>
  <c r="G3727" i="6" s="1"/>
  <c r="F3719" i="6"/>
  <c r="G3719" i="6" s="1"/>
  <c r="F3711" i="6"/>
  <c r="G3711" i="6" s="1"/>
  <c r="F3703" i="6"/>
  <c r="G3703" i="6" s="1"/>
  <c r="F3695" i="6"/>
  <c r="G3695" i="6" s="1"/>
  <c r="F3688" i="6"/>
  <c r="G3688" i="6" s="1"/>
  <c r="F3895" i="6"/>
  <c r="G3895" i="6" s="1"/>
  <c r="F3678" i="6"/>
  <c r="G3678" i="6" s="1"/>
  <c r="F3881" i="6"/>
  <c r="G3881" i="6" s="1"/>
  <c r="F3873" i="6"/>
  <c r="G3873" i="6" s="1"/>
  <c r="F3865" i="6"/>
  <c r="G3865" i="6" s="1"/>
  <c r="F3857" i="6"/>
  <c r="G3857" i="6" s="1"/>
  <c r="F3849" i="6"/>
  <c r="G3849" i="6" s="1"/>
  <c r="F3841" i="6"/>
  <c r="G3841" i="6" s="1"/>
  <c r="F3833" i="6"/>
  <c r="G3833" i="6" s="1"/>
  <c r="F3825" i="6"/>
  <c r="G3825" i="6" s="1"/>
  <c r="F3817" i="6"/>
  <c r="G3817" i="6" s="1"/>
  <c r="F3889" i="6"/>
  <c r="G3889" i="6" s="1"/>
  <c r="F3353" i="6"/>
  <c r="G3353" i="6" s="1"/>
  <c r="F3338" i="6"/>
  <c r="G3338" i="6" s="1"/>
  <c r="F3316" i="6"/>
  <c r="G3316" i="6" s="1"/>
  <c r="F3359" i="6"/>
  <c r="G3359" i="6" s="1"/>
  <c r="F3343" i="6"/>
  <c r="G3343" i="6" s="1"/>
  <c r="F3328" i="6"/>
  <c r="G3328" i="6" s="1"/>
  <c r="F3336" i="6"/>
  <c r="G3336" i="6" s="1"/>
  <c r="F3326" i="6"/>
  <c r="G3326" i="6" s="1"/>
  <c r="F3345" i="6"/>
  <c r="G3345" i="6" s="1"/>
  <c r="F3318" i="6"/>
  <c r="G3318" i="6" s="1"/>
  <c r="F3300" i="6"/>
  <c r="G3300" i="6" s="1"/>
  <c r="F3065" i="6"/>
  <c r="G3065" i="6" s="1"/>
  <c r="F3057" i="6"/>
  <c r="G3057" i="6" s="1"/>
  <c r="F3049" i="6"/>
  <c r="G3049" i="6" s="1"/>
  <c r="F3041" i="6"/>
  <c r="G3041" i="6" s="1"/>
  <c r="F2971" i="6"/>
  <c r="G2971" i="6" s="1"/>
  <c r="F2970" i="6"/>
  <c r="G2970" i="6" s="1"/>
  <c r="F2998" i="6"/>
  <c r="G2998" i="6" s="1"/>
  <c r="F2995" i="6"/>
  <c r="G2995" i="6" s="1"/>
  <c r="F2994" i="6"/>
  <c r="G2994" i="6" s="1"/>
  <c r="F2988" i="6"/>
  <c r="G2988" i="6" s="1"/>
  <c r="F3323" i="6"/>
  <c r="G3323" i="6" s="1"/>
  <c r="F3034" i="6"/>
  <c r="G3034" i="6" s="1"/>
  <c r="F2996" i="6"/>
  <c r="G2996" i="6" s="1"/>
  <c r="F2979" i="6"/>
  <c r="G2979" i="6" s="1"/>
  <c r="F2978" i="6"/>
  <c r="G2978" i="6" s="1"/>
  <c r="F2963" i="6"/>
  <c r="G2963" i="6" s="1"/>
  <c r="F2962" i="6"/>
  <c r="G2962" i="6" s="1"/>
  <c r="F3029" i="6"/>
  <c r="G3029" i="6" s="1"/>
  <c r="F3000" i="6"/>
  <c r="G3000" i="6" s="1"/>
  <c r="F2990" i="6"/>
  <c r="G2990" i="6" s="1"/>
  <c r="F2987" i="6"/>
  <c r="G2987" i="6" s="1"/>
  <c r="F2986" i="6"/>
  <c r="G2986" i="6" s="1"/>
  <c r="F2710" i="6"/>
  <c r="G2710" i="6" s="1"/>
  <c r="F2709" i="6"/>
  <c r="G2709" i="6" s="1"/>
  <c r="F2659" i="6"/>
  <c r="G2659" i="6" s="1"/>
  <c r="F2658" i="6"/>
  <c r="G2658" i="6" s="1"/>
  <c r="F2627" i="6"/>
  <c r="G2627" i="6" s="1"/>
  <c r="F2626" i="6"/>
  <c r="G2626" i="6" s="1"/>
  <c r="F2595" i="6"/>
  <c r="G2595" i="6" s="1"/>
  <c r="F2594" i="6"/>
  <c r="G2594" i="6" s="1"/>
  <c r="F2563" i="6"/>
  <c r="G2563" i="6" s="1"/>
  <c r="F2562" i="6"/>
  <c r="G2562" i="6" s="1"/>
  <c r="F2531" i="6"/>
  <c r="G2531" i="6" s="1"/>
  <c r="F2530" i="6"/>
  <c r="G2530" i="6" s="1"/>
  <c r="F2499" i="6"/>
  <c r="G2499" i="6" s="1"/>
  <c r="F2498" i="6"/>
  <c r="G2498" i="6" s="1"/>
  <c r="F2451" i="6"/>
  <c r="G2451" i="6" s="1"/>
  <c r="F2450" i="6"/>
  <c r="G2450" i="6" s="1"/>
  <c r="F2427" i="6"/>
  <c r="G2427" i="6" s="1"/>
  <c r="F2426" i="6"/>
  <c r="G2426" i="6" s="1"/>
  <c r="F2954" i="6"/>
  <c r="G2954" i="6" s="1"/>
  <c r="F2946" i="6"/>
  <c r="G2946" i="6" s="1"/>
  <c r="F2938" i="6"/>
  <c r="G2938" i="6" s="1"/>
  <c r="F2930" i="6"/>
  <c r="G2930" i="6" s="1"/>
  <c r="F2922" i="6"/>
  <c r="G2922" i="6" s="1"/>
  <c r="F2914" i="6"/>
  <c r="G2914" i="6" s="1"/>
  <c r="F2906" i="6"/>
  <c r="G2906" i="6" s="1"/>
  <c r="F2898" i="6"/>
  <c r="G2898" i="6" s="1"/>
  <c r="F2890" i="6"/>
  <c r="G2890" i="6" s="1"/>
  <c r="F2882" i="6"/>
  <c r="G2882" i="6" s="1"/>
  <c r="F2874" i="6"/>
  <c r="G2874" i="6" s="1"/>
  <c r="F2866" i="6"/>
  <c r="G2866" i="6" s="1"/>
  <c r="F2858" i="6"/>
  <c r="G2858" i="6" s="1"/>
  <c r="F2850" i="6"/>
  <c r="G2850" i="6" s="1"/>
  <c r="F2842" i="6"/>
  <c r="G2842" i="6" s="1"/>
  <c r="F2834" i="6"/>
  <c r="G2834" i="6" s="1"/>
  <c r="F2826" i="6"/>
  <c r="G2826" i="6" s="1"/>
  <c r="F2818" i="6"/>
  <c r="G2818" i="6" s="1"/>
  <c r="F2810" i="6"/>
  <c r="G2810" i="6" s="1"/>
  <c r="F2802" i="6"/>
  <c r="G2802" i="6" s="1"/>
  <c r="F2794" i="6"/>
  <c r="G2794" i="6" s="1"/>
  <c r="F2786" i="6"/>
  <c r="G2786" i="6" s="1"/>
  <c r="F2778" i="6"/>
  <c r="G2778" i="6" s="1"/>
  <c r="F2770" i="6"/>
  <c r="G2770" i="6" s="1"/>
  <c r="F2762" i="6"/>
  <c r="G2762" i="6" s="1"/>
  <c r="F2754" i="6"/>
  <c r="G2754" i="6" s="1"/>
  <c r="F2746" i="6"/>
  <c r="G2746" i="6" s="1"/>
  <c r="F2738" i="6"/>
  <c r="G2738" i="6" s="1"/>
  <c r="F2730" i="6"/>
  <c r="G2730" i="6" s="1"/>
  <c r="F2715" i="6"/>
  <c r="G2715" i="6" s="1"/>
  <c r="F2705" i="6"/>
  <c r="G2705" i="6" s="1"/>
  <c r="F2702" i="6"/>
  <c r="G2702" i="6" s="1"/>
  <c r="F2701" i="6"/>
  <c r="G2701" i="6" s="1"/>
  <c r="F2651" i="6"/>
  <c r="G2651" i="6" s="1"/>
  <c r="F2650" i="6"/>
  <c r="G2650" i="6" s="1"/>
  <c r="F2619" i="6"/>
  <c r="G2619" i="6" s="1"/>
  <c r="F2618" i="6"/>
  <c r="G2618" i="6" s="1"/>
  <c r="F2587" i="6"/>
  <c r="G2587" i="6" s="1"/>
  <c r="F2586" i="6"/>
  <c r="G2586" i="6" s="1"/>
  <c r="F2555" i="6"/>
  <c r="G2555" i="6" s="1"/>
  <c r="F2554" i="6"/>
  <c r="G2554" i="6" s="1"/>
  <c r="F2523" i="6"/>
  <c r="G2523" i="6" s="1"/>
  <c r="F2522" i="6"/>
  <c r="G2522" i="6" s="1"/>
  <c r="F2491" i="6"/>
  <c r="G2491" i="6" s="1"/>
  <c r="F2490" i="6"/>
  <c r="G2490" i="6" s="1"/>
  <c r="F2467" i="6"/>
  <c r="G2467" i="6" s="1"/>
  <c r="F2466" i="6"/>
  <c r="G2466" i="6" s="1"/>
  <c r="F2387" i="6"/>
  <c r="G2387" i="6" s="1"/>
  <c r="F2443" i="6"/>
  <c r="G2443" i="6" s="1"/>
  <c r="F2442" i="6"/>
  <c r="G2442" i="6" s="1"/>
  <c r="F2675" i="6"/>
  <c r="G2675" i="6" s="1"/>
  <c r="F2674" i="6"/>
  <c r="G2674" i="6" s="1"/>
  <c r="F2643" i="6"/>
  <c r="G2643" i="6" s="1"/>
  <c r="F2642" i="6"/>
  <c r="G2642" i="6" s="1"/>
  <c r="F2611" i="6"/>
  <c r="G2611" i="6" s="1"/>
  <c r="F2610" i="6"/>
  <c r="G2610" i="6" s="1"/>
  <c r="F2579" i="6"/>
  <c r="G2579" i="6" s="1"/>
  <c r="F2578" i="6"/>
  <c r="G2578" i="6" s="1"/>
  <c r="F2547" i="6"/>
  <c r="G2547" i="6" s="1"/>
  <c r="F2546" i="6"/>
  <c r="G2546" i="6" s="1"/>
  <c r="F2515" i="6"/>
  <c r="G2515" i="6" s="1"/>
  <c r="F2514" i="6"/>
  <c r="G2514" i="6" s="1"/>
  <c r="F2483" i="6"/>
  <c r="G2483" i="6" s="1"/>
  <c r="F2482" i="6"/>
  <c r="G2482" i="6" s="1"/>
  <c r="F2419" i="6"/>
  <c r="G2419" i="6" s="1"/>
  <c r="F2418" i="6"/>
  <c r="G2418" i="6" s="1"/>
  <c r="F2720" i="6"/>
  <c r="G2720" i="6" s="1"/>
  <c r="F2712" i="6"/>
  <c r="G2712" i="6" s="1"/>
  <c r="F2459" i="6"/>
  <c r="G2459" i="6" s="1"/>
  <c r="F2458" i="6"/>
  <c r="G2458" i="6" s="1"/>
  <c r="F2854" i="6"/>
  <c r="G2854" i="6" s="1"/>
  <c r="F2846" i="6"/>
  <c r="G2846" i="6" s="1"/>
  <c r="F2838" i="6"/>
  <c r="G2838" i="6" s="1"/>
  <c r="F2830" i="6"/>
  <c r="G2830" i="6" s="1"/>
  <c r="F2822" i="6"/>
  <c r="G2822" i="6" s="1"/>
  <c r="F2814" i="6"/>
  <c r="G2814" i="6" s="1"/>
  <c r="F2806" i="6"/>
  <c r="G2806" i="6" s="1"/>
  <c r="F2798" i="6"/>
  <c r="G2798" i="6" s="1"/>
  <c r="F2790" i="6"/>
  <c r="G2790" i="6" s="1"/>
  <c r="F2782" i="6"/>
  <c r="G2782" i="6" s="1"/>
  <c r="F2774" i="6"/>
  <c r="G2774" i="6" s="1"/>
  <c r="F2766" i="6"/>
  <c r="G2766" i="6" s="1"/>
  <c r="F2758" i="6"/>
  <c r="G2758" i="6" s="1"/>
  <c r="F2750" i="6"/>
  <c r="G2750" i="6" s="1"/>
  <c r="F2742" i="6"/>
  <c r="G2742" i="6" s="1"/>
  <c r="F2734" i="6"/>
  <c r="G2734" i="6" s="1"/>
  <c r="F2726" i="6"/>
  <c r="G2726" i="6" s="1"/>
  <c r="F2667" i="6"/>
  <c r="G2667" i="6" s="1"/>
  <c r="F2666" i="6"/>
  <c r="G2666" i="6" s="1"/>
  <c r="F2635" i="6"/>
  <c r="G2635" i="6" s="1"/>
  <c r="F2634" i="6"/>
  <c r="G2634" i="6" s="1"/>
  <c r="F2603" i="6"/>
  <c r="G2603" i="6" s="1"/>
  <c r="F2602" i="6"/>
  <c r="G2602" i="6" s="1"/>
  <c r="F2571" i="6"/>
  <c r="G2571" i="6" s="1"/>
  <c r="F2570" i="6"/>
  <c r="G2570" i="6" s="1"/>
  <c r="F2539" i="6"/>
  <c r="G2539" i="6" s="1"/>
  <c r="F2538" i="6"/>
  <c r="G2538" i="6" s="1"/>
  <c r="F2507" i="6"/>
  <c r="G2507" i="6" s="1"/>
  <c r="F2506" i="6"/>
  <c r="G2506" i="6" s="1"/>
  <c r="F2435" i="6"/>
  <c r="G2435" i="6" s="1"/>
  <c r="F2434" i="6"/>
  <c r="G2434" i="6" s="1"/>
  <c r="F2411" i="6"/>
  <c r="G2411" i="6" s="1"/>
  <c r="F2410" i="6"/>
  <c r="G2410" i="6" s="1"/>
  <c r="F2696" i="6"/>
  <c r="G2696" i="6" s="1"/>
  <c r="F2475" i="6"/>
  <c r="G2475" i="6" s="1"/>
  <c r="F2474" i="6"/>
  <c r="G2474" i="6" s="1"/>
  <c r="F2403" i="6"/>
  <c r="G2403" i="6" s="1"/>
  <c r="F2402" i="6"/>
  <c r="G2402" i="6" s="1"/>
  <c r="F2395" i="6"/>
  <c r="G2395" i="6" s="1"/>
  <c r="F2693" i="6"/>
  <c r="G2693" i="6" s="1"/>
  <c r="F2685" i="6"/>
  <c r="G2685" i="6" s="1"/>
  <c r="F2677" i="6"/>
  <c r="G2677" i="6" s="1"/>
  <c r="F2669" i="6"/>
  <c r="G2669" i="6" s="1"/>
  <c r="F2661" i="6"/>
  <c r="G2661" i="6" s="1"/>
  <c r="F2653" i="6"/>
  <c r="G2653" i="6" s="1"/>
  <c r="F2645" i="6"/>
  <c r="G2645" i="6" s="1"/>
  <c r="F2637" i="6"/>
  <c r="G2637" i="6" s="1"/>
  <c r="F2629" i="6"/>
  <c r="G2629" i="6" s="1"/>
  <c r="F2621" i="6"/>
  <c r="G2621" i="6" s="1"/>
  <c r="F2613" i="6"/>
  <c r="G2613" i="6" s="1"/>
  <c r="F2605" i="6"/>
  <c r="G2605" i="6" s="1"/>
  <c r="F2597" i="6"/>
  <c r="G2597" i="6" s="1"/>
  <c r="F2589" i="6"/>
  <c r="G2589" i="6" s="1"/>
  <c r="F2581" i="6"/>
  <c r="G2581" i="6" s="1"/>
  <c r="F2573" i="6"/>
  <c r="G2573" i="6" s="1"/>
  <c r="F2565" i="6"/>
  <c r="G2565" i="6" s="1"/>
  <c r="F2557" i="6"/>
  <c r="G2557" i="6" s="1"/>
  <c r="F2549" i="6"/>
  <c r="G2549" i="6" s="1"/>
  <c r="F2541" i="6"/>
  <c r="G2541" i="6" s="1"/>
  <c r="F2533" i="6"/>
  <c r="G2533" i="6" s="1"/>
  <c r="F2525" i="6"/>
  <c r="G2525" i="6" s="1"/>
  <c r="F2517" i="6"/>
  <c r="G2517" i="6" s="1"/>
  <c r="F2509" i="6"/>
  <c r="G2509" i="6" s="1"/>
  <c r="F2501" i="6"/>
  <c r="G2501" i="6" s="1"/>
  <c r="F2493" i="6"/>
  <c r="G2493" i="6" s="1"/>
  <c r="F2485" i="6"/>
  <c r="G2485" i="6" s="1"/>
  <c r="F2477" i="6"/>
  <c r="G2477" i="6" s="1"/>
  <c r="F2469" i="6"/>
  <c r="G2469" i="6" s="1"/>
  <c r="F2461" i="6"/>
  <c r="G2461" i="6" s="1"/>
  <c r="F2453" i="6"/>
  <c r="G2453" i="6" s="1"/>
  <c r="F2445" i="6"/>
  <c r="G2445" i="6" s="1"/>
  <c r="F2437" i="6"/>
  <c r="G2437" i="6" s="1"/>
  <c r="F2429" i="6"/>
  <c r="G2429" i="6" s="1"/>
  <c r="F2421" i="6"/>
  <c r="G2421" i="6" s="1"/>
  <c r="F2393" i="6"/>
  <c r="G2393" i="6" s="1"/>
  <c r="F2385" i="6"/>
  <c r="G2385" i="6" s="1"/>
  <c r="F2384" i="6"/>
  <c r="G2384" i="6" s="1"/>
  <c r="F2373" i="6"/>
  <c r="G2373" i="6" s="1"/>
  <c r="F2372" i="6"/>
  <c r="G2372" i="6" s="1"/>
  <c r="F2277" i="6"/>
  <c r="G2277" i="6" s="1"/>
  <c r="F2149" i="6"/>
  <c r="G2149" i="6" s="1"/>
  <c r="F2394" i="6"/>
  <c r="G2394" i="6" s="1"/>
  <c r="F2386" i="6"/>
  <c r="G2386" i="6" s="1"/>
  <c r="F2369" i="6"/>
  <c r="G2369" i="6" s="1"/>
  <c r="F2368" i="6"/>
  <c r="G2368" i="6" s="1"/>
  <c r="F2472" i="6"/>
  <c r="G2472" i="6" s="1"/>
  <c r="F2464" i="6"/>
  <c r="G2464" i="6" s="1"/>
  <c r="F2456" i="6"/>
  <c r="G2456" i="6" s="1"/>
  <c r="F2448" i="6"/>
  <c r="G2448" i="6" s="1"/>
  <c r="F2440" i="6"/>
  <c r="G2440" i="6" s="1"/>
  <c r="F2432" i="6"/>
  <c r="G2432" i="6" s="1"/>
  <c r="F2424" i="6"/>
  <c r="G2424" i="6" s="1"/>
  <c r="F2416" i="6"/>
  <c r="G2416" i="6" s="1"/>
  <c r="F2408" i="6"/>
  <c r="G2408" i="6" s="1"/>
  <c r="F2400" i="6"/>
  <c r="G2400" i="6" s="1"/>
  <c r="F2380" i="6"/>
  <c r="G2380" i="6" s="1"/>
  <c r="F2365" i="6"/>
  <c r="G2365" i="6" s="1"/>
  <c r="F2361" i="6"/>
  <c r="G2361" i="6" s="1"/>
  <c r="F2360" i="6"/>
  <c r="G2360" i="6" s="1"/>
  <c r="F2221" i="6"/>
  <c r="G2221" i="6" s="1"/>
  <c r="F2133" i="6"/>
  <c r="G2133" i="6" s="1"/>
  <c r="F2101" i="6"/>
  <c r="G2101" i="6" s="1"/>
  <c r="F2061" i="6"/>
  <c r="G2061" i="6" s="1"/>
  <c r="F2357" i="6"/>
  <c r="G2357" i="6" s="1"/>
  <c r="F2053" i="6"/>
  <c r="G2053" i="6" s="1"/>
  <c r="F2377" i="6"/>
  <c r="G2377" i="6" s="1"/>
  <c r="F2376" i="6"/>
  <c r="G2376" i="6" s="1"/>
  <c r="F2341" i="6"/>
  <c r="G2341" i="6" s="1"/>
  <c r="F2333" i="6"/>
  <c r="G2333" i="6" s="1"/>
  <c r="F2344" i="6"/>
  <c r="G2344" i="6" s="1"/>
  <c r="F2328" i="6"/>
  <c r="G2328" i="6" s="1"/>
  <c r="F2320" i="6"/>
  <c r="G2320" i="6" s="1"/>
  <c r="F2312" i="6"/>
  <c r="G2312" i="6" s="1"/>
  <c r="F2296" i="6"/>
  <c r="G2296" i="6" s="1"/>
  <c r="F2288" i="6"/>
  <c r="G2288" i="6" s="1"/>
  <c r="F2280" i="6"/>
  <c r="G2280" i="6" s="1"/>
  <c r="F2272" i="6"/>
  <c r="G2272" i="6" s="1"/>
  <c r="F2264" i="6"/>
  <c r="G2264" i="6" s="1"/>
  <c r="F2248" i="6"/>
  <c r="G2248" i="6" s="1"/>
  <c r="F2240" i="6"/>
  <c r="G2240" i="6" s="1"/>
  <c r="F2232" i="6"/>
  <c r="G2232" i="6" s="1"/>
  <c r="F2224" i="6"/>
  <c r="G2224" i="6" s="1"/>
  <c r="F2216" i="6"/>
  <c r="G2216" i="6" s="1"/>
  <c r="F2208" i="6"/>
  <c r="G2208" i="6" s="1"/>
  <c r="F2200" i="6"/>
  <c r="G2200" i="6" s="1"/>
  <c r="F2184" i="6"/>
  <c r="G2184" i="6" s="1"/>
  <c r="F2176" i="6"/>
  <c r="G2176" i="6" s="1"/>
  <c r="F2168" i="6"/>
  <c r="G2168" i="6" s="1"/>
  <c r="F2160" i="6"/>
  <c r="G2160" i="6" s="1"/>
  <c r="F2152" i="6"/>
  <c r="G2152" i="6" s="1"/>
  <c r="F2144" i="6"/>
  <c r="G2144" i="6" s="1"/>
  <c r="F2136" i="6"/>
  <c r="G2136" i="6" s="1"/>
  <c r="F2128" i="6"/>
  <c r="G2128" i="6" s="1"/>
  <c r="F2120" i="6"/>
  <c r="G2120" i="6" s="1"/>
  <c r="F2112" i="6"/>
  <c r="G2112" i="6" s="1"/>
  <c r="F2104" i="6"/>
  <c r="G2104" i="6" s="1"/>
  <c r="F2096" i="6"/>
  <c r="G2096" i="6" s="1"/>
  <c r="F2088" i="6"/>
  <c r="G2088" i="6" s="1"/>
  <c r="F2080" i="6"/>
  <c r="G2080" i="6" s="1"/>
  <c r="F2072" i="6"/>
  <c r="G2072" i="6" s="1"/>
  <c r="F2064" i="6"/>
  <c r="G2064" i="6" s="1"/>
  <c r="F2056" i="6"/>
  <c r="G2056" i="6" s="1"/>
  <c r="F2049" i="6"/>
  <c r="G2049" i="6" s="1"/>
  <c r="F2024" i="6"/>
  <c r="G2024" i="6" s="1"/>
  <c r="F2039" i="6"/>
  <c r="G2039" i="6" s="1"/>
  <c r="F2020" i="6"/>
  <c r="G2020" i="6" s="1"/>
  <c r="F2032" i="6"/>
  <c r="G2032" i="6" s="1"/>
  <c r="F2036" i="6"/>
  <c r="G2036" i="6" s="1"/>
  <c r="F2364" i="6"/>
  <c r="G2364" i="6" s="1"/>
  <c r="F2356" i="6"/>
  <c r="G2356" i="6" s="1"/>
  <c r="F2348" i="6"/>
  <c r="G2348" i="6" s="1"/>
  <c r="F2340" i="6"/>
  <c r="G2340" i="6" s="1"/>
  <c r="F2332" i="6"/>
  <c r="G2332" i="6" s="1"/>
  <c r="F2324" i="6"/>
  <c r="G2324" i="6" s="1"/>
  <c r="F2316" i="6"/>
  <c r="G2316" i="6" s="1"/>
  <c r="F2308" i="6"/>
  <c r="G2308" i="6" s="1"/>
  <c r="F2300" i="6"/>
  <c r="G2300" i="6" s="1"/>
  <c r="F2292" i="6"/>
  <c r="G2292" i="6" s="1"/>
  <c r="F2284" i="6"/>
  <c r="G2284" i="6" s="1"/>
  <c r="F2276" i="6"/>
  <c r="G2276" i="6" s="1"/>
  <c r="F2268" i="6"/>
  <c r="G2268" i="6" s="1"/>
  <c r="F2260" i="6"/>
  <c r="G2260" i="6" s="1"/>
  <c r="F2252" i="6"/>
  <c r="G2252" i="6" s="1"/>
  <c r="F2244" i="6"/>
  <c r="G2244" i="6" s="1"/>
  <c r="F2236" i="6"/>
  <c r="G2236" i="6" s="1"/>
  <c r="F2228" i="6"/>
  <c r="G2228" i="6" s="1"/>
  <c r="F2220" i="6"/>
  <c r="G2220" i="6" s="1"/>
  <c r="F2212" i="6"/>
  <c r="G2212" i="6" s="1"/>
  <c r="F2204" i="6"/>
  <c r="G2204" i="6" s="1"/>
  <c r="F2196" i="6"/>
  <c r="G2196" i="6" s="1"/>
  <c r="F2188" i="6"/>
  <c r="G2188" i="6" s="1"/>
  <c r="F2180" i="6"/>
  <c r="G2180" i="6" s="1"/>
  <c r="F2172" i="6"/>
  <c r="G2172" i="6" s="1"/>
  <c r="F2164" i="6"/>
  <c r="G2164" i="6" s="1"/>
  <c r="F2156" i="6"/>
  <c r="G2156" i="6" s="1"/>
  <c r="F2148" i="6"/>
  <c r="G2148" i="6" s="1"/>
  <c r="F2140" i="6"/>
  <c r="G2140" i="6" s="1"/>
  <c r="F2132" i="6"/>
  <c r="G2132" i="6" s="1"/>
  <c r="F2124" i="6"/>
  <c r="G2124" i="6" s="1"/>
  <c r="F2116" i="6"/>
  <c r="G2116" i="6" s="1"/>
  <c r="F2108" i="6"/>
  <c r="G2108" i="6" s="1"/>
  <c r="F2100" i="6"/>
  <c r="G2100" i="6" s="1"/>
  <c r="F2092" i="6"/>
  <c r="G2092" i="6" s="1"/>
  <c r="F2084" i="6"/>
  <c r="G2084" i="6" s="1"/>
  <c r="F2076" i="6"/>
  <c r="G2076" i="6" s="1"/>
  <c r="F2047" i="6"/>
  <c r="G2047" i="6" s="1"/>
  <c r="F1913" i="6"/>
  <c r="G1913" i="6" s="1"/>
  <c r="F1905" i="6"/>
  <c r="G1905" i="6" s="1"/>
  <c r="F1897" i="6"/>
  <c r="G1897" i="6" s="1"/>
  <c r="F1889" i="6"/>
  <c r="G1889" i="6" s="1"/>
  <c r="F1881" i="6"/>
  <c r="G1881" i="6" s="1"/>
  <c r="F1873" i="6"/>
  <c r="G1873" i="6" s="1"/>
  <c r="F1865" i="6"/>
  <c r="G1865" i="6" s="1"/>
  <c r="F1857" i="6"/>
  <c r="G1857" i="6" s="1"/>
  <c r="F1769" i="6"/>
  <c r="G1769" i="6" s="1"/>
  <c r="F1761" i="6"/>
  <c r="G1761" i="6" s="1"/>
  <c r="F1753" i="6"/>
  <c r="G1753" i="6" s="1"/>
  <c r="F1745" i="6"/>
  <c r="G1745" i="6" s="1"/>
  <c r="F1737" i="6"/>
  <c r="G1737" i="6" s="1"/>
  <c r="F1729" i="6"/>
  <c r="G1729" i="6" s="1"/>
  <c r="F1686" i="6"/>
  <c r="G1686" i="6" s="1"/>
  <c r="F1685" i="6"/>
  <c r="G1685" i="6" s="1"/>
  <c r="F1710" i="6"/>
  <c r="G1710" i="6" s="1"/>
  <c r="F1709" i="6"/>
  <c r="G1709" i="6" s="1"/>
  <c r="F1702" i="6"/>
  <c r="G1702" i="6" s="1"/>
  <c r="F1701" i="6"/>
  <c r="G1701" i="6" s="1"/>
  <c r="F1678" i="6"/>
  <c r="G1678" i="6" s="1"/>
  <c r="F1677" i="6"/>
  <c r="G1677" i="6" s="1"/>
  <c r="F1662" i="6"/>
  <c r="G1662" i="6" s="1"/>
  <c r="F1661" i="6"/>
  <c r="G1661" i="6" s="1"/>
  <c r="F1838" i="6"/>
  <c r="G1838" i="6" s="1"/>
  <c r="F1830" i="6"/>
  <c r="G1830" i="6" s="1"/>
  <c r="F1822" i="6"/>
  <c r="G1822" i="6" s="1"/>
  <c r="F1814" i="6"/>
  <c r="G1814" i="6" s="1"/>
  <c r="F1806" i="6"/>
  <c r="G1806" i="6" s="1"/>
  <c r="F1798" i="6"/>
  <c r="G1798" i="6" s="1"/>
  <c r="F1790" i="6"/>
  <c r="G1790" i="6" s="1"/>
  <c r="F1782" i="6"/>
  <c r="G1782" i="6" s="1"/>
  <c r="F1774" i="6"/>
  <c r="G1774" i="6" s="1"/>
  <c r="F1766" i="6"/>
  <c r="G1766" i="6" s="1"/>
  <c r="F1758" i="6"/>
  <c r="G1758" i="6" s="1"/>
  <c r="F1750" i="6"/>
  <c r="G1750" i="6" s="1"/>
  <c r="F1742" i="6"/>
  <c r="G1742" i="6" s="1"/>
  <c r="F1734" i="6"/>
  <c r="G1734" i="6" s="1"/>
  <c r="F1726" i="6"/>
  <c r="G1726" i="6" s="1"/>
  <c r="F1696" i="6"/>
  <c r="G1696" i="6" s="1"/>
  <c r="F1718" i="6"/>
  <c r="G1718" i="6" s="1"/>
  <c r="F1717" i="6"/>
  <c r="G1717" i="6" s="1"/>
  <c r="F1694" i="6"/>
  <c r="G1694" i="6" s="1"/>
  <c r="F1693" i="6"/>
  <c r="G1693" i="6" s="1"/>
  <c r="F1703" i="6"/>
  <c r="G1703" i="6" s="1"/>
  <c r="F1670" i="6"/>
  <c r="G1670" i="6" s="1"/>
  <c r="F1669" i="6"/>
  <c r="G1669" i="6" s="1"/>
  <c r="F1355" i="6"/>
  <c r="G1355" i="6" s="1"/>
  <c r="F1653" i="6"/>
  <c r="G1653" i="6" s="1"/>
  <c r="F1645" i="6"/>
  <c r="G1645" i="6" s="1"/>
  <c r="F1637" i="6"/>
  <c r="G1637" i="6" s="1"/>
  <c r="F1629" i="6"/>
  <c r="G1629" i="6" s="1"/>
  <c r="F1621" i="6"/>
  <c r="G1621" i="6" s="1"/>
  <c r="F1613" i="6"/>
  <c r="G1613" i="6" s="1"/>
  <c r="F1605" i="6"/>
  <c r="G1605" i="6" s="1"/>
  <c r="F1597" i="6"/>
  <c r="G1597" i="6" s="1"/>
  <c r="F1589" i="6"/>
  <c r="G1589" i="6" s="1"/>
  <c r="F1581" i="6"/>
  <c r="G1581" i="6" s="1"/>
  <c r="F1573" i="6"/>
  <c r="G1573" i="6" s="1"/>
  <c r="F1565" i="6"/>
  <c r="G1565" i="6" s="1"/>
  <c r="F1557" i="6"/>
  <c r="G1557" i="6" s="1"/>
  <c r="F1549" i="6"/>
  <c r="G1549" i="6" s="1"/>
  <c r="F1541" i="6"/>
  <c r="G1541" i="6" s="1"/>
  <c r="F1533" i="6"/>
  <c r="G1533" i="6" s="1"/>
  <c r="F1525" i="6"/>
  <c r="G1525" i="6" s="1"/>
  <c r="F1517" i="6"/>
  <c r="G1517" i="6" s="1"/>
  <c r="F1509" i="6"/>
  <c r="G1509" i="6" s="1"/>
  <c r="F1501" i="6"/>
  <c r="G1501" i="6" s="1"/>
  <c r="F1493" i="6"/>
  <c r="G1493" i="6" s="1"/>
  <c r="F1485" i="6"/>
  <c r="G1485" i="6" s="1"/>
  <c r="F1477" i="6"/>
  <c r="G1477" i="6" s="1"/>
  <c r="F1469" i="6"/>
  <c r="G1469" i="6" s="1"/>
  <c r="F1461" i="6"/>
  <c r="G1461" i="6" s="1"/>
  <c r="F1453" i="6"/>
  <c r="G1453" i="6" s="1"/>
  <c r="F1445" i="6"/>
  <c r="G1445" i="6" s="1"/>
  <c r="F1437" i="6"/>
  <c r="G1437" i="6" s="1"/>
  <c r="F1429" i="6"/>
  <c r="G1429" i="6" s="1"/>
  <c r="F1421" i="6"/>
  <c r="G1421" i="6" s="1"/>
  <c r="F1413" i="6"/>
  <c r="G1413" i="6" s="1"/>
  <c r="F1405" i="6"/>
  <c r="G1405" i="6" s="1"/>
  <c r="F1397" i="6"/>
  <c r="G1397" i="6" s="1"/>
  <c r="F1389" i="6"/>
  <c r="G1389" i="6" s="1"/>
  <c r="F1381" i="6"/>
  <c r="G1381" i="6" s="1"/>
  <c r="F1362" i="6"/>
  <c r="G1362" i="6" s="1"/>
  <c r="F1377" i="6"/>
  <c r="G1377" i="6" s="1"/>
  <c r="F1680" i="6"/>
  <c r="G1680" i="6" s="1"/>
  <c r="F1672" i="6"/>
  <c r="G1672" i="6" s="1"/>
  <c r="F1664" i="6"/>
  <c r="G1664" i="6" s="1"/>
  <c r="F1656" i="6"/>
  <c r="G1656" i="6" s="1"/>
  <c r="F1648" i="6"/>
  <c r="G1648" i="6" s="1"/>
  <c r="F1640" i="6"/>
  <c r="G1640" i="6" s="1"/>
  <c r="F1632" i="6"/>
  <c r="G1632" i="6" s="1"/>
  <c r="F1624" i="6"/>
  <c r="G1624" i="6" s="1"/>
  <c r="F1616" i="6"/>
  <c r="G1616" i="6" s="1"/>
  <c r="F1608" i="6"/>
  <c r="G1608" i="6" s="1"/>
  <c r="F1600" i="6"/>
  <c r="G1600" i="6" s="1"/>
  <c r="F1592" i="6"/>
  <c r="G1592" i="6" s="1"/>
  <c r="F1584" i="6"/>
  <c r="G1584" i="6" s="1"/>
  <c r="F1576" i="6"/>
  <c r="G1576" i="6" s="1"/>
  <c r="F1568" i="6"/>
  <c r="G1568" i="6" s="1"/>
  <c r="F1560" i="6"/>
  <c r="G1560" i="6" s="1"/>
  <c r="F1552" i="6"/>
  <c r="G1552" i="6" s="1"/>
  <c r="F1544" i="6"/>
  <c r="G1544" i="6" s="1"/>
  <c r="F1536" i="6"/>
  <c r="G1536" i="6" s="1"/>
  <c r="F1528" i="6"/>
  <c r="G1528" i="6" s="1"/>
  <c r="F1520" i="6"/>
  <c r="G1520" i="6" s="1"/>
  <c r="F1512" i="6"/>
  <c r="G1512" i="6" s="1"/>
  <c r="F1504" i="6"/>
  <c r="G1504" i="6" s="1"/>
  <c r="F1496" i="6"/>
  <c r="G1496" i="6" s="1"/>
  <c r="F1488" i="6"/>
  <c r="G1488" i="6" s="1"/>
  <c r="F1480" i="6"/>
  <c r="G1480" i="6" s="1"/>
  <c r="F1472" i="6"/>
  <c r="G1472" i="6" s="1"/>
  <c r="F1464" i="6"/>
  <c r="G1464" i="6" s="1"/>
  <c r="F1456" i="6"/>
  <c r="G1456" i="6" s="1"/>
  <c r="F1448" i="6"/>
  <c r="G1448" i="6" s="1"/>
  <c r="F1440" i="6"/>
  <c r="G1440" i="6" s="1"/>
  <c r="F1432" i="6"/>
  <c r="G1432" i="6" s="1"/>
  <c r="F1424" i="6"/>
  <c r="G1424" i="6" s="1"/>
  <c r="F1416" i="6"/>
  <c r="G1416" i="6" s="1"/>
  <c r="F1408" i="6"/>
  <c r="G1408" i="6" s="1"/>
  <c r="F1400" i="6"/>
  <c r="G1400" i="6" s="1"/>
  <c r="F1392" i="6"/>
  <c r="G1392" i="6" s="1"/>
  <c r="F1384" i="6"/>
  <c r="G1384" i="6" s="1"/>
  <c r="F1366" i="6"/>
  <c r="G1366" i="6" s="1"/>
  <c r="F1374" i="6"/>
  <c r="G1374" i="6" s="1"/>
  <c r="F1354" i="6"/>
  <c r="G1354" i="6" s="1"/>
  <c r="F1353" i="6"/>
  <c r="G1353" i="6" s="1"/>
  <c r="F1359" i="6"/>
  <c r="G1359" i="6" s="1"/>
  <c r="F1276" i="6"/>
  <c r="G1276" i="6" s="1"/>
  <c r="F1260" i="6"/>
  <c r="G1260" i="6" s="1"/>
  <c r="F1219" i="6"/>
  <c r="G1219" i="6" s="1"/>
  <c r="F1211" i="6"/>
  <c r="G1211" i="6" s="1"/>
  <c r="F1266" i="6"/>
  <c r="G1266" i="6" s="1"/>
  <c r="F1199" i="6"/>
  <c r="G1199" i="6" s="1"/>
  <c r="F1184" i="6"/>
  <c r="G1184" i="6" s="1"/>
  <c r="F1167" i="6"/>
  <c r="G1167" i="6" s="1"/>
  <c r="F1251" i="6"/>
  <c r="G1251" i="6" s="1"/>
  <c r="F1243" i="6"/>
  <c r="G1243" i="6" s="1"/>
  <c r="F1235" i="6"/>
  <c r="G1235" i="6" s="1"/>
  <c r="F1228" i="6"/>
  <c r="G1228" i="6" s="1"/>
  <c r="F1187" i="6"/>
  <c r="G1187" i="6" s="1"/>
  <c r="F1345" i="6"/>
  <c r="G1345" i="6" s="1"/>
  <c r="F1337" i="6"/>
  <c r="G1337" i="6" s="1"/>
  <c r="F1329" i="6"/>
  <c r="G1329" i="6" s="1"/>
  <c r="F1321" i="6"/>
  <c r="G1321" i="6" s="1"/>
  <c r="F1313" i="6"/>
  <c r="G1313" i="6" s="1"/>
  <c r="F1305" i="6"/>
  <c r="G1305" i="6" s="1"/>
  <c r="F1297" i="6"/>
  <c r="G1297" i="6" s="1"/>
  <c r="F1289" i="6"/>
  <c r="G1289" i="6" s="1"/>
  <c r="F1283" i="6"/>
  <c r="G1283" i="6" s="1"/>
  <c r="F1192" i="6"/>
  <c r="G1192" i="6" s="1"/>
  <c r="F1160" i="6"/>
  <c r="G1160" i="6" s="1"/>
  <c r="F1248" i="6"/>
  <c r="G1248" i="6" s="1"/>
  <c r="F1240" i="6"/>
  <c r="G1240" i="6" s="1"/>
  <c r="F1232" i="6"/>
  <c r="G1232" i="6" s="1"/>
  <c r="F1215" i="6"/>
  <c r="G1215" i="6" s="1"/>
  <c r="F1195" i="6"/>
  <c r="G1195" i="6" s="1"/>
  <c r="F1274" i="6"/>
  <c r="G1274" i="6" s="1"/>
  <c r="F1258" i="6"/>
  <c r="G1258" i="6" s="1"/>
  <c r="F1224" i="6"/>
  <c r="G1224" i="6" s="1"/>
  <c r="F1223" i="6"/>
  <c r="G1223" i="6" s="1"/>
  <c r="F1216" i="6"/>
  <c r="G1216" i="6" s="1"/>
  <c r="F1208" i="6"/>
  <c r="G1208" i="6" s="1"/>
  <c r="F1176" i="6"/>
  <c r="G1176" i="6" s="1"/>
  <c r="F1159" i="6"/>
  <c r="G1159" i="6" s="1"/>
  <c r="F917" i="6"/>
  <c r="G917" i="6" s="1"/>
  <c r="F916" i="6"/>
  <c r="G916" i="6" s="1"/>
  <c r="F901" i="6"/>
  <c r="G901" i="6" s="1"/>
  <c r="F900" i="6"/>
  <c r="G900" i="6" s="1"/>
  <c r="F729" i="6"/>
  <c r="G729" i="6" s="1"/>
  <c r="F728" i="6"/>
  <c r="G728" i="6" s="1"/>
  <c r="F888" i="6"/>
  <c r="G888" i="6" s="1"/>
  <c r="F887" i="6"/>
  <c r="G887" i="6" s="1"/>
  <c r="F987" i="6"/>
  <c r="G987" i="6" s="1"/>
  <c r="F950" i="6"/>
  <c r="G950" i="6" s="1"/>
  <c r="F942" i="6"/>
  <c r="G942" i="6" s="1"/>
  <c r="F932" i="6"/>
  <c r="G932" i="6" s="1"/>
  <c r="F929" i="6"/>
  <c r="G929" i="6" s="1"/>
  <c r="F928" i="6"/>
  <c r="G928" i="6" s="1"/>
  <c r="F913" i="6"/>
  <c r="G913" i="6" s="1"/>
  <c r="F912" i="6"/>
  <c r="G912" i="6" s="1"/>
  <c r="F897" i="6"/>
  <c r="G897" i="6" s="1"/>
  <c r="F896" i="6"/>
  <c r="G896" i="6" s="1"/>
  <c r="F962" i="6"/>
  <c r="G962" i="6" s="1"/>
  <c r="F972" i="6"/>
  <c r="G972" i="6" s="1"/>
  <c r="F956" i="6"/>
  <c r="G956" i="6" s="1"/>
  <c r="F937" i="6"/>
  <c r="G937" i="6" s="1"/>
  <c r="F936" i="6"/>
  <c r="G936" i="6" s="1"/>
  <c r="F925" i="6"/>
  <c r="G925" i="6" s="1"/>
  <c r="F924" i="6"/>
  <c r="G924" i="6" s="1"/>
  <c r="F909" i="6"/>
  <c r="G909" i="6" s="1"/>
  <c r="F908" i="6"/>
  <c r="G908" i="6" s="1"/>
  <c r="F995" i="6"/>
  <c r="G995" i="6" s="1"/>
  <c r="F979" i="6"/>
  <c r="G979" i="6" s="1"/>
  <c r="F976" i="6"/>
  <c r="G976" i="6" s="1"/>
  <c r="F960" i="6"/>
  <c r="G960" i="6" s="1"/>
  <c r="F954" i="6"/>
  <c r="G954" i="6" s="1"/>
  <c r="F946" i="6"/>
  <c r="G946" i="6" s="1"/>
  <c r="F938" i="6"/>
  <c r="G938" i="6" s="1"/>
  <c r="F921" i="6"/>
  <c r="G921" i="6" s="1"/>
  <c r="F920" i="6"/>
  <c r="G920" i="6" s="1"/>
  <c r="F905" i="6"/>
  <c r="G905" i="6" s="1"/>
  <c r="F904" i="6"/>
  <c r="G904" i="6" s="1"/>
  <c r="F894" i="6"/>
  <c r="G894" i="6" s="1"/>
  <c r="F893" i="6"/>
  <c r="G893" i="6" s="1"/>
  <c r="F803" i="6"/>
  <c r="G803" i="6" s="1"/>
  <c r="F771" i="6"/>
  <c r="G771" i="6" s="1"/>
  <c r="F712" i="6"/>
  <c r="G712" i="6" s="1"/>
  <c r="F602" i="6"/>
  <c r="G602" i="6" s="1"/>
  <c r="F601" i="6"/>
  <c r="G601" i="6" s="1"/>
  <c r="F879" i="6"/>
  <c r="G879" i="6" s="1"/>
  <c r="F871" i="6"/>
  <c r="G871" i="6" s="1"/>
  <c r="F863" i="6"/>
  <c r="G863" i="6" s="1"/>
  <c r="F816" i="6"/>
  <c r="G816" i="6" s="1"/>
  <c r="F784" i="6"/>
  <c r="G784" i="6" s="1"/>
  <c r="F752" i="6"/>
  <c r="G752" i="6" s="1"/>
  <c r="F719" i="6"/>
  <c r="G719" i="6" s="1"/>
  <c r="F718" i="6"/>
  <c r="G718" i="6" s="1"/>
  <c r="F695" i="6"/>
  <c r="G695" i="6" s="1"/>
  <c r="F694" i="6"/>
  <c r="G694" i="6" s="1"/>
  <c r="F850" i="6"/>
  <c r="G850" i="6" s="1"/>
  <c r="F842" i="6"/>
  <c r="G842" i="6" s="1"/>
  <c r="F834" i="6"/>
  <c r="G834" i="6" s="1"/>
  <c r="F826" i="6"/>
  <c r="G826" i="6" s="1"/>
  <c r="F795" i="6"/>
  <c r="G795" i="6" s="1"/>
  <c r="F763" i="6"/>
  <c r="G763" i="6" s="1"/>
  <c r="F739" i="6"/>
  <c r="G739" i="6" s="1"/>
  <c r="F737" i="6"/>
  <c r="G737" i="6" s="1"/>
  <c r="F510" i="6"/>
  <c r="G510" i="6" s="1"/>
  <c r="F509" i="6"/>
  <c r="G509" i="6" s="1"/>
  <c r="F824" i="6"/>
  <c r="G824" i="6" s="1"/>
  <c r="F819" i="6"/>
  <c r="G819" i="6" s="1"/>
  <c r="F808" i="6"/>
  <c r="G808" i="6" s="1"/>
  <c r="F776" i="6"/>
  <c r="G776" i="6" s="1"/>
  <c r="F735" i="6"/>
  <c r="G735" i="6" s="1"/>
  <c r="F734" i="6"/>
  <c r="G734" i="6" s="1"/>
  <c r="F848" i="6"/>
  <c r="G848" i="6" s="1"/>
  <c r="F840" i="6"/>
  <c r="G840" i="6" s="1"/>
  <c r="F832" i="6"/>
  <c r="G832" i="6" s="1"/>
  <c r="F858" i="6"/>
  <c r="G858" i="6" s="1"/>
  <c r="F679" i="6"/>
  <c r="G679" i="6" s="1"/>
  <c r="F678" i="6"/>
  <c r="G678" i="6" s="1"/>
  <c r="F698" i="6"/>
  <c r="G698" i="6" s="1"/>
  <c r="F691" i="6"/>
  <c r="G691" i="6" s="1"/>
  <c r="F590" i="6"/>
  <c r="G590" i="6" s="1"/>
  <c r="F589" i="6"/>
  <c r="G589" i="6" s="1"/>
  <c r="F360" i="6"/>
  <c r="G360" i="6" s="1"/>
  <c r="F361" i="6"/>
  <c r="G361" i="6" s="1"/>
  <c r="F542" i="6"/>
  <c r="G542" i="6" s="1"/>
  <c r="F541" i="6"/>
  <c r="G541" i="6" s="1"/>
  <c r="F720" i="6"/>
  <c r="G720" i="6" s="1"/>
  <c r="F710" i="6"/>
  <c r="G710" i="6" s="1"/>
  <c r="F618" i="6"/>
  <c r="G618" i="6" s="1"/>
  <c r="F617" i="6"/>
  <c r="G617" i="6" s="1"/>
  <c r="F558" i="6"/>
  <c r="G558" i="6" s="1"/>
  <c r="F557" i="6"/>
  <c r="G557" i="6" s="1"/>
  <c r="F462" i="6"/>
  <c r="G462" i="6" s="1"/>
  <c r="F461" i="6"/>
  <c r="G461" i="6" s="1"/>
  <c r="F743" i="6"/>
  <c r="G743" i="6" s="1"/>
  <c r="F731" i="6"/>
  <c r="G731" i="6" s="1"/>
  <c r="F726" i="6"/>
  <c r="G726" i="6" s="1"/>
  <c r="F715" i="6"/>
  <c r="G715" i="6" s="1"/>
  <c r="F598" i="6"/>
  <c r="G598" i="6" s="1"/>
  <c r="F597" i="6"/>
  <c r="G597" i="6" s="1"/>
  <c r="F703" i="6"/>
  <c r="G703" i="6" s="1"/>
  <c r="F702" i="6"/>
  <c r="G702" i="6" s="1"/>
  <c r="F671" i="6"/>
  <c r="G671" i="6" s="1"/>
  <c r="F664" i="6"/>
  <c r="G664" i="6" s="1"/>
  <c r="F655" i="6"/>
  <c r="G655" i="6" s="1"/>
  <c r="F648" i="6"/>
  <c r="G648" i="6" s="1"/>
  <c r="F639" i="6"/>
  <c r="G639" i="6" s="1"/>
  <c r="F632" i="6"/>
  <c r="G632" i="6" s="1"/>
  <c r="F623" i="6"/>
  <c r="G623" i="6" s="1"/>
  <c r="F614" i="6"/>
  <c r="G614" i="6" s="1"/>
  <c r="F613" i="6"/>
  <c r="G613" i="6" s="1"/>
  <c r="F574" i="6"/>
  <c r="G574" i="6" s="1"/>
  <c r="F573" i="6"/>
  <c r="G573" i="6" s="1"/>
  <c r="F687" i="6"/>
  <c r="G687" i="6" s="1"/>
  <c r="F686" i="6"/>
  <c r="G686" i="6" s="1"/>
  <c r="F497" i="6"/>
  <c r="G497" i="6" s="1"/>
  <c r="F496" i="6"/>
  <c r="G496" i="6" s="1"/>
  <c r="F579" i="6"/>
  <c r="G579" i="6" s="1"/>
  <c r="F578" i="6"/>
  <c r="G578" i="6" s="1"/>
  <c r="F563" i="6"/>
  <c r="G563" i="6" s="1"/>
  <c r="F562" i="6"/>
  <c r="G562" i="6" s="1"/>
  <c r="F547" i="6"/>
  <c r="G547" i="6" s="1"/>
  <c r="F546" i="6"/>
  <c r="G546" i="6" s="1"/>
  <c r="F538" i="6"/>
  <c r="G538" i="6" s="1"/>
  <c r="F534" i="6"/>
  <c r="G534" i="6" s="1"/>
  <c r="F533" i="6"/>
  <c r="G533" i="6" s="1"/>
  <c r="F502" i="6"/>
  <c r="G502" i="6" s="1"/>
  <c r="F501" i="6"/>
  <c r="G501" i="6" s="1"/>
  <c r="F530" i="6"/>
  <c r="G530" i="6" s="1"/>
  <c r="F670" i="6"/>
  <c r="G670" i="6" s="1"/>
  <c r="F662" i="6"/>
  <c r="G662" i="6" s="1"/>
  <c r="F654" i="6"/>
  <c r="G654" i="6" s="1"/>
  <c r="F646" i="6"/>
  <c r="G646" i="6" s="1"/>
  <c r="F638" i="6"/>
  <c r="G638" i="6" s="1"/>
  <c r="F630" i="6"/>
  <c r="G630" i="6" s="1"/>
  <c r="F622" i="6"/>
  <c r="G622" i="6" s="1"/>
  <c r="F606" i="6"/>
  <c r="G606" i="6" s="1"/>
  <c r="F582" i="6"/>
  <c r="G582" i="6" s="1"/>
  <c r="F581" i="6"/>
  <c r="G581" i="6" s="1"/>
  <c r="F566" i="6"/>
  <c r="G566" i="6" s="1"/>
  <c r="F565" i="6"/>
  <c r="G565" i="6" s="1"/>
  <c r="F550" i="6"/>
  <c r="G550" i="6" s="1"/>
  <c r="F549" i="6"/>
  <c r="G549" i="6" s="1"/>
  <c r="F526" i="6"/>
  <c r="G526" i="6" s="1"/>
  <c r="F525" i="6"/>
  <c r="G525" i="6" s="1"/>
  <c r="F457" i="6"/>
  <c r="G457" i="6" s="1"/>
  <c r="F456" i="6"/>
  <c r="G456" i="6" s="1"/>
  <c r="F449" i="6"/>
  <c r="G449" i="6" s="1"/>
  <c r="F448" i="6"/>
  <c r="G448" i="6" s="1"/>
  <c r="F592" i="6"/>
  <c r="G592" i="6" s="1"/>
  <c r="F587" i="6"/>
  <c r="G587" i="6" s="1"/>
  <c r="F586" i="6"/>
  <c r="G586" i="6" s="1"/>
  <c r="F571" i="6"/>
  <c r="G571" i="6" s="1"/>
  <c r="F570" i="6"/>
  <c r="G570" i="6" s="1"/>
  <c r="F555" i="6"/>
  <c r="G555" i="6" s="1"/>
  <c r="F554" i="6"/>
  <c r="G554" i="6" s="1"/>
  <c r="F522" i="6"/>
  <c r="G522" i="6" s="1"/>
  <c r="F490" i="6"/>
  <c r="G490" i="6" s="1"/>
  <c r="F424" i="6"/>
  <c r="G424" i="6" s="1"/>
  <c r="F425" i="6"/>
  <c r="G425" i="6" s="1"/>
  <c r="F518" i="6"/>
  <c r="G518" i="6" s="1"/>
  <c r="F517" i="6"/>
  <c r="G517" i="6" s="1"/>
  <c r="F400" i="6"/>
  <c r="G400" i="6" s="1"/>
  <c r="F401" i="6"/>
  <c r="G401" i="6" s="1"/>
  <c r="F416" i="6"/>
  <c r="G416" i="6" s="1"/>
  <c r="F417" i="6"/>
  <c r="G417" i="6" s="1"/>
  <c r="F305" i="6"/>
  <c r="G305" i="6" s="1"/>
  <c r="F306" i="6"/>
  <c r="G306" i="6" s="1"/>
  <c r="F241" i="6"/>
  <c r="G241" i="6" s="1"/>
  <c r="F242" i="6"/>
  <c r="G242" i="6" s="1"/>
  <c r="F460" i="6"/>
  <c r="G460" i="6" s="1"/>
  <c r="F459" i="6"/>
  <c r="G459" i="6" s="1"/>
  <c r="F438" i="6"/>
  <c r="G438" i="6" s="1"/>
  <c r="F408" i="6"/>
  <c r="G408" i="6" s="1"/>
  <c r="F409" i="6"/>
  <c r="G409" i="6" s="1"/>
  <c r="F392" i="6"/>
  <c r="G392" i="6" s="1"/>
  <c r="F393" i="6"/>
  <c r="G393" i="6" s="1"/>
  <c r="F488" i="6"/>
  <c r="G488" i="6" s="1"/>
  <c r="F484" i="6"/>
  <c r="G484" i="6" s="1"/>
  <c r="F480" i="6"/>
  <c r="G480" i="6" s="1"/>
  <c r="F476" i="6"/>
  <c r="G476" i="6" s="1"/>
  <c r="F472" i="6"/>
  <c r="G472" i="6" s="1"/>
  <c r="F468" i="6"/>
  <c r="G468" i="6" s="1"/>
  <c r="F464" i="6"/>
  <c r="G464" i="6" s="1"/>
  <c r="F384" i="6"/>
  <c r="G384" i="6" s="1"/>
  <c r="F385" i="6"/>
  <c r="G385" i="6" s="1"/>
  <c r="F348" i="6"/>
  <c r="G348" i="6" s="1"/>
  <c r="F349" i="6"/>
  <c r="G349" i="6" s="1"/>
  <c r="F376" i="6"/>
  <c r="G376" i="6" s="1"/>
  <c r="F377" i="6"/>
  <c r="G377" i="6" s="1"/>
  <c r="F432" i="6"/>
  <c r="G432" i="6" s="1"/>
  <c r="F433" i="6"/>
  <c r="G433" i="6" s="1"/>
  <c r="F368" i="6"/>
  <c r="G368" i="6" s="1"/>
  <c r="F369" i="6"/>
  <c r="G369" i="6" s="1"/>
  <c r="F354" i="6"/>
  <c r="G354" i="6" s="1"/>
  <c r="F281" i="6"/>
  <c r="G281" i="6" s="1"/>
  <c r="F282" i="6"/>
  <c r="G282" i="6" s="1"/>
  <c r="F217" i="6"/>
  <c r="G217" i="6" s="1"/>
  <c r="F218" i="6"/>
  <c r="G218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265" i="6"/>
  <c r="G265" i="6" s="1"/>
  <c r="F266" i="6"/>
  <c r="G266" i="6" s="1"/>
  <c r="F346" i="6"/>
  <c r="G346" i="6" s="1"/>
  <c r="F342" i="6"/>
  <c r="G342" i="6" s="1"/>
  <c r="F338" i="6"/>
  <c r="G338" i="6" s="1"/>
  <c r="F289" i="6"/>
  <c r="G289" i="6" s="1"/>
  <c r="F290" i="6"/>
  <c r="G290" i="6" s="1"/>
  <c r="F225" i="6"/>
  <c r="G225" i="6" s="1"/>
  <c r="F226" i="6"/>
  <c r="G226" i="6" s="1"/>
  <c r="F118" i="6"/>
  <c r="G118" i="6" s="1"/>
  <c r="F117" i="6"/>
  <c r="G117" i="6" s="1"/>
  <c r="F453" i="6"/>
  <c r="G453" i="6" s="1"/>
  <c r="F445" i="6"/>
  <c r="G445" i="6" s="1"/>
  <c r="F437" i="6"/>
  <c r="G437" i="6" s="1"/>
  <c r="F335" i="6"/>
  <c r="G335" i="6" s="1"/>
  <c r="F334" i="6"/>
  <c r="G334" i="6" s="1"/>
  <c r="F313" i="6"/>
  <c r="G313" i="6" s="1"/>
  <c r="F314" i="6"/>
  <c r="G314" i="6" s="1"/>
  <c r="F249" i="6"/>
  <c r="G249" i="6" s="1"/>
  <c r="F250" i="6"/>
  <c r="G250" i="6" s="1"/>
  <c r="F273" i="6"/>
  <c r="G273" i="6" s="1"/>
  <c r="F274" i="6"/>
  <c r="G274" i="6" s="1"/>
  <c r="F196" i="6"/>
  <c r="G196" i="6" s="1"/>
  <c r="F297" i="6"/>
  <c r="G297" i="6" s="1"/>
  <c r="F298" i="6"/>
  <c r="G298" i="6" s="1"/>
  <c r="F233" i="6"/>
  <c r="G233" i="6" s="1"/>
  <c r="F234" i="6"/>
  <c r="G234" i="6" s="1"/>
  <c r="F330" i="6"/>
  <c r="G330" i="6" s="1"/>
  <c r="F321" i="6"/>
  <c r="G321" i="6" s="1"/>
  <c r="F322" i="6"/>
  <c r="G322" i="6" s="1"/>
  <c r="F257" i="6"/>
  <c r="G257" i="6" s="1"/>
  <c r="F258" i="6"/>
  <c r="G258" i="6" s="1"/>
  <c r="F166" i="6"/>
  <c r="G166" i="6" s="1"/>
  <c r="F165" i="6"/>
  <c r="G165" i="6" s="1"/>
  <c r="F126" i="6"/>
  <c r="G126" i="6" s="1"/>
  <c r="F125" i="6"/>
  <c r="G125" i="6" s="1"/>
  <c r="F62" i="6"/>
  <c r="G62" i="6" s="1"/>
  <c r="F61" i="6"/>
  <c r="G61" i="6" s="1"/>
  <c r="F158" i="6"/>
  <c r="G158" i="6" s="1"/>
  <c r="F157" i="6"/>
  <c r="G157" i="6" s="1"/>
  <c r="F110" i="6"/>
  <c r="G110" i="6" s="1"/>
  <c r="F109" i="6"/>
  <c r="G109" i="6" s="1"/>
  <c r="F102" i="6"/>
  <c r="G102" i="6" s="1"/>
  <c r="F101" i="6"/>
  <c r="G101" i="6" s="1"/>
  <c r="F94" i="6"/>
  <c r="G94" i="6" s="1"/>
  <c r="F93" i="6"/>
  <c r="G93" i="6" s="1"/>
  <c r="F86" i="6"/>
  <c r="G86" i="6" s="1"/>
  <c r="F85" i="6"/>
  <c r="G85" i="6" s="1"/>
  <c r="F54" i="6"/>
  <c r="G54" i="6" s="1"/>
  <c r="F53" i="6"/>
  <c r="G53" i="6" s="1"/>
  <c r="F195" i="6"/>
  <c r="G195" i="6" s="1"/>
  <c r="F192" i="6"/>
  <c r="G192" i="6" s="1"/>
  <c r="F184" i="6"/>
  <c r="G184" i="6" s="1"/>
  <c r="F326" i="6"/>
  <c r="G326" i="6" s="1"/>
  <c r="F318" i="6"/>
  <c r="G318" i="6" s="1"/>
  <c r="F310" i="6"/>
  <c r="G310" i="6" s="1"/>
  <c r="F302" i="6"/>
  <c r="G302" i="6" s="1"/>
  <c r="F294" i="6"/>
  <c r="G294" i="6" s="1"/>
  <c r="F286" i="6"/>
  <c r="G286" i="6" s="1"/>
  <c r="F278" i="6"/>
  <c r="G278" i="6" s="1"/>
  <c r="F270" i="6"/>
  <c r="G270" i="6" s="1"/>
  <c r="F262" i="6"/>
  <c r="G262" i="6" s="1"/>
  <c r="F254" i="6"/>
  <c r="G254" i="6" s="1"/>
  <c r="F246" i="6"/>
  <c r="G246" i="6" s="1"/>
  <c r="F238" i="6"/>
  <c r="G238" i="6" s="1"/>
  <c r="F230" i="6"/>
  <c r="G230" i="6" s="1"/>
  <c r="F222" i="6"/>
  <c r="G222" i="6" s="1"/>
  <c r="F214" i="6"/>
  <c r="G214" i="6" s="1"/>
  <c r="F182" i="6"/>
  <c r="G182" i="6" s="1"/>
  <c r="F181" i="6"/>
  <c r="G181" i="6" s="1"/>
  <c r="F150" i="6"/>
  <c r="G150" i="6" s="1"/>
  <c r="F149" i="6"/>
  <c r="G149" i="6" s="1"/>
  <c r="F78" i="6"/>
  <c r="G78" i="6" s="1"/>
  <c r="F77" i="6"/>
  <c r="G77" i="6" s="1"/>
  <c r="F174" i="6"/>
  <c r="G174" i="6" s="1"/>
  <c r="F173" i="6"/>
  <c r="G173" i="6" s="1"/>
  <c r="F142" i="6"/>
  <c r="G142" i="6" s="1"/>
  <c r="F141" i="6"/>
  <c r="G141" i="6" s="1"/>
  <c r="F70" i="6"/>
  <c r="G70" i="6" s="1"/>
  <c r="F69" i="6"/>
  <c r="G69" i="6" s="1"/>
  <c r="F203" i="6"/>
  <c r="G203" i="6" s="1"/>
  <c r="F200" i="6"/>
  <c r="G200" i="6" s="1"/>
  <c r="F134" i="6"/>
  <c r="G134" i="6" s="1"/>
  <c r="F133" i="6"/>
  <c r="G133" i="6" s="1"/>
  <c r="F178" i="6"/>
  <c r="G178" i="6" s="1"/>
  <c r="F170" i="6"/>
  <c r="G170" i="6" s="1"/>
  <c r="F162" i="6"/>
  <c r="G162" i="6" s="1"/>
  <c r="F154" i="6"/>
  <c r="G154" i="6" s="1"/>
  <c r="F146" i="6"/>
  <c r="G146" i="6" s="1"/>
  <c r="F138" i="6"/>
  <c r="G138" i="6" s="1"/>
  <c r="F130" i="6"/>
  <c r="G130" i="6" s="1"/>
  <c r="F122" i="6"/>
  <c r="G122" i="6" s="1"/>
  <c r="F114" i="6"/>
  <c r="G114" i="6" s="1"/>
  <c r="F106" i="6"/>
  <c r="G106" i="6" s="1"/>
  <c r="F98" i="6"/>
  <c r="G98" i="6" s="1"/>
  <c r="F90" i="6"/>
  <c r="G90" i="6" s="1"/>
  <c r="F82" i="6"/>
  <c r="G82" i="6" s="1"/>
  <c r="F74" i="6"/>
  <c r="G74" i="6" s="1"/>
  <c r="F66" i="6"/>
  <c r="G66" i="6" s="1"/>
  <c r="F58" i="6"/>
  <c r="G58" i="6" s="1"/>
  <c r="F50" i="6"/>
  <c r="G50" i="6" s="1"/>
  <c r="E44" i="6" l="1"/>
  <c r="F44" i="6" s="1"/>
  <c r="G44" i="6" s="1"/>
  <c r="E43" i="6"/>
  <c r="E42" i="6"/>
  <c r="F42" i="6" s="1"/>
  <c r="G42" i="6" s="1"/>
  <c r="E41" i="6"/>
  <c r="F41" i="6" s="1"/>
  <c r="G41" i="6" s="1"/>
  <c r="E40" i="6"/>
  <c r="F40" i="6" s="1"/>
  <c r="G40" i="6" s="1"/>
  <c r="E39" i="6"/>
  <c r="F38" i="6"/>
  <c r="G38" i="6" s="1"/>
  <c r="E38" i="6"/>
  <c r="E37" i="6"/>
  <c r="E36" i="6"/>
  <c r="F36" i="6" s="1"/>
  <c r="G36" i="6" s="1"/>
  <c r="E35" i="6"/>
  <c r="E34" i="6"/>
  <c r="F34" i="6" s="1"/>
  <c r="G34" i="6" s="1"/>
  <c r="E33" i="6"/>
  <c r="E32" i="6"/>
  <c r="F32" i="6" s="1"/>
  <c r="G32" i="6" s="1"/>
  <c r="E31" i="6"/>
  <c r="E30" i="6"/>
  <c r="F30" i="6" s="1"/>
  <c r="G30" i="6" s="1"/>
  <c r="E29" i="6"/>
  <c r="F29" i="6" s="1"/>
  <c r="G29" i="6" s="1"/>
  <c r="E28" i="6"/>
  <c r="F28" i="6" s="1"/>
  <c r="G28" i="6" s="1"/>
  <c r="E27" i="6"/>
  <c r="E26" i="6"/>
  <c r="F26" i="6" s="1"/>
  <c r="G26" i="6" s="1"/>
  <c r="E25" i="6"/>
  <c r="E24" i="6"/>
  <c r="F24" i="6" s="1"/>
  <c r="G24" i="6" s="1"/>
  <c r="E23" i="6"/>
  <c r="E22" i="6"/>
  <c r="F22" i="6" s="1"/>
  <c r="G22" i="6" s="1"/>
  <c r="E21" i="6"/>
  <c r="E20" i="6"/>
  <c r="E19" i="6"/>
  <c r="E18" i="6"/>
  <c r="F18" i="6" s="1"/>
  <c r="G18" i="6" s="1"/>
  <c r="E17" i="6"/>
  <c r="E16" i="6"/>
  <c r="F16" i="6" s="1"/>
  <c r="G16" i="6" s="1"/>
  <c r="E15" i="6"/>
  <c r="F14" i="6" s="1"/>
  <c r="G14" i="6" s="1"/>
  <c r="E14" i="6"/>
  <c r="E13" i="6"/>
  <c r="F13" i="6" s="1"/>
  <c r="G13" i="6" s="1"/>
  <c r="E12" i="6"/>
  <c r="E11" i="6"/>
  <c r="E10" i="6"/>
  <c r="F10" i="6" s="1"/>
  <c r="G10" i="6" s="1"/>
  <c r="E9" i="6"/>
  <c r="F9" i="6" s="1"/>
  <c r="G9" i="6" s="1"/>
  <c r="E8" i="6"/>
  <c r="F8" i="6" s="1"/>
  <c r="G8" i="6" s="1"/>
  <c r="E7" i="6"/>
  <c r="E6" i="6"/>
  <c r="E5" i="6"/>
  <c r="E4" i="6"/>
  <c r="F4" i="6" s="1"/>
  <c r="G4" i="6" s="1"/>
  <c r="N11" i="5"/>
  <c r="E22" i="5"/>
  <c r="E9" i="5"/>
  <c r="E4" i="5"/>
  <c r="E5" i="5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F12" i="6" l="1"/>
  <c r="G12" i="6" s="1"/>
  <c r="F25" i="6"/>
  <c r="G25" i="6" s="1"/>
  <c r="F20" i="6"/>
  <c r="G20" i="6" s="1"/>
  <c r="F33" i="6"/>
  <c r="G33" i="6" s="1"/>
  <c r="F21" i="6"/>
  <c r="G21" i="6" s="1"/>
  <c r="F17" i="6"/>
  <c r="G17" i="6" s="1"/>
  <c r="R41" i="6"/>
  <c r="F37" i="6"/>
  <c r="G37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7" i="6"/>
  <c r="G7" i="6" s="1"/>
  <c r="F6" i="6"/>
  <c r="G6" i="6" s="1"/>
  <c r="R39" i="6" s="1"/>
  <c r="F5" i="6"/>
  <c r="G5" i="6" s="1"/>
  <c r="F4" i="5"/>
  <c r="G4" i="5" s="1"/>
  <c r="F42" i="5"/>
  <c r="G42" i="5" s="1"/>
  <c r="F34" i="5"/>
  <c r="G34" i="5" s="1"/>
  <c r="K50" i="5" s="1"/>
  <c r="F26" i="5"/>
  <c r="G26" i="5" s="1"/>
  <c r="F18" i="5"/>
  <c r="G18" i="5" s="1"/>
  <c r="F10" i="5"/>
  <c r="G10" i="5" s="1"/>
  <c r="F41" i="5"/>
  <c r="G41" i="5" s="1"/>
  <c r="F33" i="5"/>
  <c r="G33" i="5" s="1"/>
  <c r="F25" i="5"/>
  <c r="G25" i="5" s="1"/>
  <c r="F17" i="5"/>
  <c r="G17" i="5" s="1"/>
  <c r="F9" i="5"/>
  <c r="G9" i="5" s="1"/>
  <c r="F43" i="5"/>
  <c r="G43" i="5" s="1"/>
  <c r="F27" i="5"/>
  <c r="G27" i="5" s="1"/>
  <c r="F11" i="5"/>
  <c r="G11" i="5" s="1"/>
  <c r="F19" i="5"/>
  <c r="G19" i="5" s="1"/>
  <c r="F39" i="5"/>
  <c r="G39" i="5" s="1"/>
  <c r="F31" i="5"/>
  <c r="G31" i="5" s="1"/>
  <c r="F23" i="5"/>
  <c r="G23" i="5" s="1"/>
  <c r="F15" i="5"/>
  <c r="G15" i="5" s="1"/>
  <c r="F7" i="5"/>
  <c r="G7" i="5" s="1"/>
  <c r="F12" i="5"/>
  <c r="G12" i="5" s="1"/>
  <c r="F36" i="5"/>
  <c r="G36" i="5" s="1"/>
  <c r="F20" i="5"/>
  <c r="G20" i="5" s="1"/>
  <c r="F44" i="5"/>
  <c r="G44" i="5" s="1"/>
  <c r="F22" i="5"/>
  <c r="G22" i="5" s="1"/>
  <c r="F35" i="5"/>
  <c r="G35" i="5" s="1"/>
  <c r="K51" i="5" s="1"/>
  <c r="F14" i="5"/>
  <c r="G14" i="5" s="1"/>
  <c r="F28" i="5"/>
  <c r="G28" i="5" s="1"/>
  <c r="F30" i="5"/>
  <c r="G30" i="5" s="1"/>
  <c r="F40" i="5"/>
  <c r="G40" i="5" s="1"/>
  <c r="F32" i="5"/>
  <c r="G32" i="5" s="1"/>
  <c r="F24" i="5"/>
  <c r="G24" i="5" s="1"/>
  <c r="F16" i="5"/>
  <c r="G16" i="5" s="1"/>
  <c r="F8" i="5"/>
  <c r="G8" i="5" s="1"/>
  <c r="F38" i="5"/>
  <c r="G38" i="5" s="1"/>
  <c r="F6" i="5"/>
  <c r="G6" i="5" s="1"/>
  <c r="F37" i="5"/>
  <c r="G37" i="5" s="1"/>
  <c r="F29" i="5"/>
  <c r="G29" i="5" s="1"/>
  <c r="F21" i="5"/>
  <c r="G21" i="5" s="1"/>
  <c r="F13" i="5"/>
  <c r="G13" i="5" s="1"/>
  <c r="F5" i="5"/>
  <c r="G5" i="5" s="1"/>
  <c r="R42" i="6" l="1"/>
  <c r="R40" i="6"/>
  <c r="R43" i="6" s="1"/>
  <c r="K53" i="5"/>
  <c r="K52" i="5"/>
  <c r="G5" i="4"/>
  <c r="D5" i="4"/>
  <c r="F3" i="4"/>
  <c r="F4" i="4"/>
  <c r="F2" i="4"/>
  <c r="D27" i="4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E25" i="1" s="1"/>
  <c r="F25" i="1" s="1"/>
  <c r="G25" i="1" s="1"/>
  <c r="S40" i="6" l="1"/>
  <c r="S41" i="6"/>
  <c r="S39" i="6"/>
  <c r="R44" i="6"/>
  <c r="S42" i="6"/>
  <c r="H2" i="6"/>
  <c r="H37" i="6"/>
  <c r="H13" i="6"/>
  <c r="H5" i="6"/>
  <c r="H33" i="6"/>
  <c r="H29" i="6"/>
  <c r="H25" i="6"/>
  <c r="H21" i="6"/>
  <c r="H17" i="6"/>
  <c r="H9" i="6"/>
  <c r="H4" i="6"/>
  <c r="H44" i="6"/>
  <c r="H36" i="6"/>
  <c r="H32" i="6"/>
  <c r="H28" i="6"/>
  <c r="H24" i="6"/>
  <c r="H20" i="6"/>
  <c r="H16" i="6"/>
  <c r="H12" i="6"/>
  <c r="H8" i="6"/>
  <c r="H38" i="6"/>
  <c r="H34" i="6"/>
  <c r="H22" i="6"/>
  <c r="H18" i="6"/>
  <c r="H14" i="6"/>
  <c r="H10" i="6"/>
  <c r="H27" i="6"/>
  <c r="H23" i="6"/>
  <c r="H19" i="6"/>
  <c r="H7" i="6"/>
  <c r="H3" i="6"/>
  <c r="H43" i="6"/>
  <c r="H35" i="6"/>
  <c r="H31" i="6"/>
  <c r="H15" i="6"/>
  <c r="H11" i="6"/>
  <c r="K55" i="5"/>
  <c r="K54" i="5"/>
  <c r="L50" i="5" s="1"/>
  <c r="E5" i="4"/>
  <c r="G6" i="4" s="1"/>
  <c r="F5" i="4"/>
  <c r="E13" i="1"/>
  <c r="E19" i="1"/>
  <c r="E18" i="1"/>
  <c r="E15" i="1"/>
  <c r="E16" i="1"/>
  <c r="E6" i="1"/>
  <c r="E12" i="1"/>
  <c r="E9" i="1"/>
  <c r="E24" i="1"/>
  <c r="E21" i="1"/>
  <c r="E8" i="1"/>
  <c r="E5" i="1"/>
  <c r="E14" i="1"/>
  <c r="E11" i="1"/>
  <c r="E3" i="1"/>
  <c r="E20" i="1"/>
  <c r="E17" i="1"/>
  <c r="E4" i="1"/>
  <c r="E22" i="1"/>
  <c r="E23" i="1"/>
  <c r="E10" i="1"/>
  <c r="E7" i="1"/>
  <c r="H25" i="1"/>
  <c r="H41" i="6" l="1"/>
  <c r="H257" i="6"/>
  <c r="I257" i="6" s="1"/>
  <c r="H97" i="6"/>
  <c r="I97" i="6" s="1"/>
  <c r="H265" i="6"/>
  <c r="I265" i="6" s="1"/>
  <c r="H85" i="6"/>
  <c r="I85" i="6" s="1"/>
  <c r="H325" i="6"/>
  <c r="I325" i="6" s="1"/>
  <c r="H117" i="6"/>
  <c r="I117" i="6" s="1"/>
  <c r="H445" i="6"/>
  <c r="I445" i="6" s="1"/>
  <c r="H321" i="6"/>
  <c r="I321" i="6" s="1"/>
  <c r="H549" i="6"/>
  <c r="I549" i="6" s="1"/>
  <c r="H277" i="6"/>
  <c r="I277" i="6" s="1"/>
  <c r="H469" i="6"/>
  <c r="I469" i="6" s="1"/>
  <c r="H153" i="6"/>
  <c r="I153" i="6" s="1"/>
  <c r="H693" i="6"/>
  <c r="I693" i="6" s="1"/>
  <c r="H345" i="6"/>
  <c r="I345" i="6" s="1"/>
  <c r="H725" i="6"/>
  <c r="I725" i="6" s="1"/>
  <c r="H197" i="6"/>
  <c r="I197" i="6" s="1"/>
  <c r="H697" i="6"/>
  <c r="I697" i="6" s="1"/>
  <c r="H597" i="6"/>
  <c r="I597" i="6" s="1"/>
  <c r="H833" i="6"/>
  <c r="I833" i="6" s="1"/>
  <c r="H185" i="6"/>
  <c r="I185" i="6" s="1"/>
  <c r="H629" i="6"/>
  <c r="I629" i="6" s="1"/>
  <c r="H889" i="6"/>
  <c r="I889" i="6" s="1"/>
  <c r="H677" i="6"/>
  <c r="I677" i="6" s="1"/>
  <c r="H893" i="6"/>
  <c r="I893" i="6" s="1"/>
  <c r="H1057" i="6"/>
  <c r="I1057" i="6" s="1"/>
  <c r="H1233" i="6"/>
  <c r="I1233" i="6" s="1"/>
  <c r="H901" i="6"/>
  <c r="I901" i="6" s="1"/>
  <c r="H1217" i="6"/>
  <c r="I1217" i="6" s="1"/>
  <c r="H1373" i="6"/>
  <c r="I1373" i="6" s="1"/>
  <c r="H1085" i="6"/>
  <c r="I1085" i="6" s="1"/>
  <c r="H653" i="6"/>
  <c r="I653" i="6" s="1"/>
  <c r="H713" i="6"/>
  <c r="I713" i="6" s="1"/>
  <c r="H1029" i="6"/>
  <c r="I1029" i="6" s="1"/>
  <c r="H1185" i="6"/>
  <c r="I1185" i="6" s="1"/>
  <c r="H709" i="6"/>
  <c r="I709" i="6" s="1"/>
  <c r="H1209" i="6"/>
  <c r="I1209" i="6" s="1"/>
  <c r="H1261" i="6"/>
  <c r="I1261" i="6" s="1"/>
  <c r="H1649" i="6"/>
  <c r="I1649" i="6" s="1"/>
  <c r="H1469" i="6"/>
  <c r="I1469" i="6" s="1"/>
  <c r="H1625" i="6"/>
  <c r="I1625" i="6" s="1"/>
  <c r="H1529" i="6"/>
  <c r="I1529" i="6" s="1"/>
  <c r="H1101" i="6"/>
  <c r="I1101" i="6" s="1"/>
  <c r="H541" i="6"/>
  <c r="I541" i="6" s="1"/>
  <c r="H1393" i="6"/>
  <c r="I1393" i="6" s="1"/>
  <c r="H1533" i="6"/>
  <c r="I1533" i="6" s="1"/>
  <c r="H1269" i="6"/>
  <c r="I1269" i="6" s="1"/>
  <c r="H1445" i="6"/>
  <c r="I1445" i="6" s="1"/>
  <c r="H1789" i="6"/>
  <c r="I1789" i="6" s="1"/>
  <c r="H1729" i="6"/>
  <c r="I1729" i="6" s="1"/>
  <c r="H1937" i="6"/>
  <c r="I1937" i="6" s="1"/>
  <c r="H1721" i="6"/>
  <c r="I1721" i="6" s="1"/>
  <c r="H1997" i="6"/>
  <c r="I1997" i="6" s="1"/>
  <c r="H1673" i="6"/>
  <c r="I1673" i="6" s="1"/>
  <c r="H1965" i="6"/>
  <c r="I1965" i="6" s="1"/>
  <c r="H1781" i="6"/>
  <c r="I1781" i="6" s="1"/>
  <c r="H1005" i="6"/>
  <c r="I1005" i="6" s="1"/>
  <c r="H1717" i="6"/>
  <c r="I1717" i="6" s="1"/>
  <c r="H1401" i="6"/>
  <c r="I1401" i="6" s="1"/>
  <c r="H2093" i="6"/>
  <c r="I2093" i="6" s="1"/>
  <c r="H1945" i="6"/>
  <c r="I1945" i="6" s="1"/>
  <c r="H2297" i="6"/>
  <c r="I2297" i="6" s="1"/>
  <c r="H1881" i="6"/>
  <c r="I1881" i="6" s="1"/>
  <c r="H1933" i="6"/>
  <c r="I1933" i="6" s="1"/>
  <c r="H2245" i="6"/>
  <c r="I2245" i="6" s="1"/>
  <c r="H281" i="6"/>
  <c r="I281" i="6" s="1"/>
  <c r="H113" i="6"/>
  <c r="I113" i="6" s="1"/>
  <c r="H361" i="6"/>
  <c r="I361" i="6" s="1"/>
  <c r="H101" i="6"/>
  <c r="I101" i="6" s="1"/>
  <c r="H337" i="6"/>
  <c r="I337" i="6" s="1"/>
  <c r="H161" i="6"/>
  <c r="I161" i="6" s="1"/>
  <c r="H57" i="6"/>
  <c r="I57" i="6" s="1"/>
  <c r="H341" i="6"/>
  <c r="I341" i="6" s="1"/>
  <c r="H45" i="6"/>
  <c r="I45" i="6" s="1"/>
  <c r="H301" i="6"/>
  <c r="I301" i="6" s="1"/>
  <c r="H505" i="6"/>
  <c r="I505" i="6" s="1"/>
  <c r="H285" i="6"/>
  <c r="I285" i="6" s="1"/>
  <c r="H745" i="6"/>
  <c r="I745" i="6" s="1"/>
  <c r="H421" i="6"/>
  <c r="I421" i="6" s="1"/>
  <c r="H729" i="6"/>
  <c r="I729" i="6" s="1"/>
  <c r="H245" i="6"/>
  <c r="I245" i="6" s="1"/>
  <c r="H125" i="6"/>
  <c r="I125" i="6" s="1"/>
  <c r="H609" i="6"/>
  <c r="I609" i="6" s="1"/>
  <c r="H849" i="6"/>
  <c r="I849" i="6" s="1"/>
  <c r="H141" i="6"/>
  <c r="I141" i="6" s="1"/>
  <c r="H633" i="6"/>
  <c r="I633" i="6" s="1"/>
  <c r="H93" i="6"/>
  <c r="I93" i="6" s="1"/>
  <c r="H705" i="6"/>
  <c r="I705" i="6" s="1"/>
  <c r="H481" i="6"/>
  <c r="I481" i="6" s="1"/>
  <c r="H1073" i="6"/>
  <c r="I1073" i="6" s="1"/>
  <c r="H1285" i="6"/>
  <c r="I1285" i="6" s="1"/>
  <c r="H917" i="6"/>
  <c r="I917" i="6" s="1"/>
  <c r="H1229" i="6"/>
  <c r="I1229" i="6" s="1"/>
  <c r="H1377" i="6"/>
  <c r="I1377" i="6" s="1"/>
  <c r="H1145" i="6"/>
  <c r="I1145" i="6" s="1"/>
  <c r="H669" i="6"/>
  <c r="I669" i="6" s="1"/>
  <c r="H853" i="6"/>
  <c r="I853" i="6" s="1"/>
  <c r="H1037" i="6"/>
  <c r="I1037" i="6" s="1"/>
  <c r="H1193" i="6"/>
  <c r="I1193" i="6" s="1"/>
  <c r="H877" i="6"/>
  <c r="I877" i="6" s="1"/>
  <c r="H753" i="6"/>
  <c r="I753" i="6" s="1"/>
  <c r="H1281" i="6"/>
  <c r="I1281" i="6" s="1"/>
  <c r="H1665" i="6"/>
  <c r="I1665" i="6" s="1"/>
  <c r="H1485" i="6"/>
  <c r="I1485" i="6" s="1"/>
  <c r="H1641" i="6"/>
  <c r="I1641" i="6" s="1"/>
  <c r="H1545" i="6"/>
  <c r="I1545" i="6" s="1"/>
  <c r="H1133" i="6"/>
  <c r="I1133" i="6" s="1"/>
  <c r="H737" i="6"/>
  <c r="I737" i="6" s="1"/>
  <c r="H1405" i="6"/>
  <c r="I1405" i="6" s="1"/>
  <c r="H1549" i="6"/>
  <c r="I1549" i="6" s="1"/>
  <c r="H1293" i="6"/>
  <c r="I1293" i="6" s="1"/>
  <c r="H1581" i="6"/>
  <c r="I1581" i="6" s="1"/>
  <c r="H1809" i="6"/>
  <c r="I1809" i="6" s="1"/>
  <c r="H1757" i="6"/>
  <c r="I1757" i="6" s="1"/>
  <c r="H381" i="6"/>
  <c r="I381" i="6" s="1"/>
  <c r="H129" i="6"/>
  <c r="I129" i="6" s="1"/>
  <c r="H405" i="6"/>
  <c r="I405" i="6" s="1"/>
  <c r="H133" i="6"/>
  <c r="I133" i="6" s="1"/>
  <c r="H365" i="6"/>
  <c r="I365" i="6" s="1"/>
  <c r="H177" i="6"/>
  <c r="I177" i="6" s="1"/>
  <c r="H73" i="6"/>
  <c r="I73" i="6" s="1"/>
  <c r="H369" i="6"/>
  <c r="I369" i="6" s="1"/>
  <c r="H89" i="6"/>
  <c r="I89" i="6" s="1"/>
  <c r="H305" i="6"/>
  <c r="I305" i="6" s="1"/>
  <c r="H533" i="6"/>
  <c r="I533" i="6" s="1"/>
  <c r="H457" i="6"/>
  <c r="I457" i="6" s="1"/>
  <c r="H829" i="6"/>
  <c r="I829" i="6" s="1"/>
  <c r="H553" i="6"/>
  <c r="I553" i="6" s="1"/>
  <c r="H757" i="6"/>
  <c r="I757" i="6" s="1"/>
  <c r="H269" i="6"/>
  <c r="I269" i="6" s="1"/>
  <c r="H169" i="6"/>
  <c r="I169" i="6" s="1"/>
  <c r="H625" i="6"/>
  <c r="I625" i="6" s="1"/>
  <c r="H885" i="6"/>
  <c r="I885" i="6" s="1"/>
  <c r="H193" i="6"/>
  <c r="I193" i="6" s="1"/>
  <c r="H673" i="6"/>
  <c r="I673" i="6" s="1"/>
  <c r="H273" i="6"/>
  <c r="I273" i="6" s="1"/>
  <c r="H721" i="6"/>
  <c r="I721" i="6" s="1"/>
  <c r="H689" i="6"/>
  <c r="I689" i="6" s="1"/>
  <c r="H1081" i="6"/>
  <c r="I1081" i="6" s="1"/>
  <c r="H1353" i="6"/>
  <c r="I1353" i="6" s="1"/>
  <c r="H921" i="6"/>
  <c r="I921" i="6" s="1"/>
  <c r="H1241" i="6"/>
  <c r="I1241" i="6" s="1"/>
  <c r="H1385" i="6"/>
  <c r="I1385" i="6" s="1"/>
  <c r="H1153" i="6"/>
  <c r="I1153" i="6" s="1"/>
  <c r="H717" i="6"/>
  <c r="I717" i="6" s="1"/>
  <c r="H857" i="6"/>
  <c r="I857" i="6" s="1"/>
  <c r="H1053" i="6"/>
  <c r="I1053" i="6" s="1"/>
  <c r="H1205" i="6"/>
  <c r="I1205" i="6" s="1"/>
  <c r="H937" i="6"/>
  <c r="I937" i="6" s="1"/>
  <c r="H913" i="6"/>
  <c r="I913" i="6" s="1"/>
  <c r="H1333" i="6"/>
  <c r="I1333" i="6" s="1"/>
  <c r="H905" i="6"/>
  <c r="I905" i="6" s="1"/>
  <c r="H1497" i="6"/>
  <c r="I1497" i="6" s="1"/>
  <c r="H1653" i="6"/>
  <c r="I1653" i="6" s="1"/>
  <c r="H1557" i="6"/>
  <c r="I1557" i="6" s="1"/>
  <c r="H1277" i="6"/>
  <c r="I1277" i="6" s="1"/>
  <c r="H957" i="6"/>
  <c r="I957" i="6" s="1"/>
  <c r="H1413" i="6"/>
  <c r="I1413" i="6" s="1"/>
  <c r="H1561" i="6"/>
  <c r="I1561" i="6" s="1"/>
  <c r="H1297" i="6"/>
  <c r="I1297" i="6" s="1"/>
  <c r="H1585" i="6"/>
  <c r="I1585" i="6" s="1"/>
  <c r="H1865" i="6"/>
  <c r="I1865" i="6" s="1"/>
  <c r="H1813" i="6"/>
  <c r="I1813" i="6" s="1"/>
  <c r="H65" i="6"/>
  <c r="I65" i="6" s="1"/>
  <c r="H401" i="6"/>
  <c r="I401" i="6" s="1"/>
  <c r="H145" i="6"/>
  <c r="I145" i="6" s="1"/>
  <c r="H425" i="6"/>
  <c r="I425" i="6" s="1"/>
  <c r="H149" i="6"/>
  <c r="I149" i="6" s="1"/>
  <c r="H385" i="6"/>
  <c r="I385" i="6" s="1"/>
  <c r="H233" i="6"/>
  <c r="I233" i="6" s="1"/>
  <c r="H121" i="6"/>
  <c r="I121" i="6" s="1"/>
  <c r="H413" i="6"/>
  <c r="I413" i="6" s="1"/>
  <c r="H105" i="6"/>
  <c r="I105" i="6" s="1"/>
  <c r="H353" i="6"/>
  <c r="I353" i="6" s="1"/>
  <c r="H561" i="6"/>
  <c r="I561" i="6" s="1"/>
  <c r="H545" i="6"/>
  <c r="I545" i="6" s="1"/>
  <c r="H841" i="6"/>
  <c r="I841" i="6" s="1"/>
  <c r="H589" i="6"/>
  <c r="I589" i="6" s="1"/>
  <c r="H773" i="6"/>
  <c r="I773" i="6" s="1"/>
  <c r="H453" i="6"/>
  <c r="I453" i="6" s="1"/>
  <c r="H333" i="6"/>
  <c r="I333" i="6" s="1"/>
  <c r="H645" i="6"/>
  <c r="I645" i="6" s="1"/>
  <c r="H929" i="6"/>
  <c r="I929" i="6" s="1"/>
  <c r="H289" i="6"/>
  <c r="I289" i="6" s="1"/>
  <c r="H701" i="6"/>
  <c r="I701" i="6" s="1"/>
  <c r="H349" i="6"/>
  <c r="I349" i="6" s="1"/>
  <c r="H769" i="6"/>
  <c r="I769" i="6" s="1"/>
  <c r="H941" i="6"/>
  <c r="I941" i="6" s="1"/>
  <c r="H1109" i="6"/>
  <c r="I1109" i="6" s="1"/>
  <c r="H297" i="6"/>
  <c r="I297" i="6" s="1"/>
  <c r="H945" i="6"/>
  <c r="I945" i="6" s="1"/>
  <c r="H1289" i="6"/>
  <c r="I1289" i="6" s="1"/>
  <c r="H813" i="6"/>
  <c r="I813" i="6" s="1"/>
  <c r="H1161" i="6"/>
  <c r="I1161" i="6" s="1"/>
  <c r="H865" i="6"/>
  <c r="I865" i="6" s="1"/>
  <c r="H861" i="6"/>
  <c r="I861" i="6" s="1"/>
  <c r="H1069" i="6"/>
  <c r="I1069" i="6" s="1"/>
  <c r="H1253" i="6"/>
  <c r="I1253" i="6" s="1"/>
  <c r="H989" i="6"/>
  <c r="I989" i="6" s="1"/>
  <c r="H993" i="6"/>
  <c r="I993" i="6" s="1"/>
  <c r="H1409" i="6"/>
  <c r="I1409" i="6" s="1"/>
  <c r="H1061" i="6"/>
  <c r="I1061" i="6" s="1"/>
  <c r="H1513" i="6"/>
  <c r="I1513" i="6" s="1"/>
  <c r="H1237" i="6"/>
  <c r="I1237" i="6" s="1"/>
  <c r="H1569" i="6"/>
  <c r="I1569" i="6" s="1"/>
  <c r="H1321" i="6"/>
  <c r="I1321" i="6" s="1"/>
  <c r="H1045" i="6"/>
  <c r="I1045" i="6" s="1"/>
  <c r="H1421" i="6"/>
  <c r="I1421" i="6" s="1"/>
  <c r="H1577" i="6"/>
  <c r="I1577" i="6" s="1"/>
  <c r="H1329" i="6"/>
  <c r="I1329" i="6" s="1"/>
  <c r="H1593" i="6"/>
  <c r="I1593" i="6" s="1"/>
  <c r="H1901" i="6"/>
  <c r="I1901" i="6" s="1"/>
  <c r="H1833" i="6"/>
  <c r="I1833" i="6" s="1"/>
  <c r="H157" i="6"/>
  <c r="I157" i="6" s="1"/>
  <c r="H517" i="6"/>
  <c r="I517" i="6" s="1"/>
  <c r="H173" i="6"/>
  <c r="I173" i="6" s="1"/>
  <c r="H441" i="6"/>
  <c r="I441" i="6" s="1"/>
  <c r="H205" i="6"/>
  <c r="I205" i="6" s="1"/>
  <c r="H429" i="6"/>
  <c r="I429" i="6" s="1"/>
  <c r="H309" i="6"/>
  <c r="I309" i="6" s="1"/>
  <c r="H181" i="6"/>
  <c r="I181" i="6" s="1"/>
  <c r="H433" i="6"/>
  <c r="I433" i="6" s="1"/>
  <c r="H137" i="6"/>
  <c r="I137" i="6" s="1"/>
  <c r="H373" i="6"/>
  <c r="I373" i="6" s="1"/>
  <c r="H577" i="6"/>
  <c r="I577" i="6" s="1"/>
  <c r="H569" i="6"/>
  <c r="I569" i="6" s="1"/>
  <c r="H881" i="6"/>
  <c r="I881" i="6" s="1"/>
  <c r="H605" i="6"/>
  <c r="I605" i="6" s="1"/>
  <c r="H797" i="6"/>
  <c r="I797" i="6" s="1"/>
  <c r="H557" i="6"/>
  <c r="I557" i="6" s="1"/>
  <c r="H397" i="6"/>
  <c r="I397" i="6" s="1"/>
  <c r="H649" i="6"/>
  <c r="I649" i="6" s="1"/>
  <c r="H961" i="6"/>
  <c r="I961" i="6" s="1"/>
  <c r="H313" i="6"/>
  <c r="I313" i="6" s="1"/>
  <c r="H741" i="6"/>
  <c r="I741" i="6" s="1"/>
  <c r="H357" i="6"/>
  <c r="I357" i="6" s="1"/>
  <c r="H781" i="6"/>
  <c r="I781" i="6" s="1"/>
  <c r="H965" i="6"/>
  <c r="I965" i="6" s="1"/>
  <c r="H1125" i="6"/>
  <c r="I1125" i="6" s="1"/>
  <c r="H613" i="6"/>
  <c r="I613" i="6" s="1"/>
  <c r="H981" i="6"/>
  <c r="I981" i="6" s="1"/>
  <c r="H1305" i="6"/>
  <c r="I1305" i="6" s="1"/>
  <c r="H821" i="6"/>
  <c r="I821" i="6" s="1"/>
  <c r="H1181" i="6"/>
  <c r="I1181" i="6" s="1"/>
  <c r="H997" i="6"/>
  <c r="I997" i="6" s="1"/>
  <c r="H933" i="6"/>
  <c r="I933" i="6" s="1"/>
  <c r="H1097" i="6"/>
  <c r="I1097" i="6" s="1"/>
  <c r="H485" i="6"/>
  <c r="I485" i="6" s="1"/>
  <c r="H1021" i="6"/>
  <c r="I1021" i="6" s="1"/>
  <c r="H1049" i="6"/>
  <c r="I1049" i="6" s="1"/>
  <c r="H1425" i="6"/>
  <c r="I1425" i="6" s="1"/>
  <c r="H1093" i="6"/>
  <c r="I1093" i="6" s="1"/>
  <c r="H1525" i="6"/>
  <c r="I1525" i="6" s="1"/>
  <c r="H1361" i="6"/>
  <c r="I1361" i="6" s="1"/>
  <c r="H1657" i="6"/>
  <c r="I1657" i="6" s="1"/>
  <c r="H1397" i="6"/>
  <c r="I1397" i="6" s="1"/>
  <c r="H1077" i="6"/>
  <c r="I1077" i="6" s="1"/>
  <c r="H1433" i="6"/>
  <c r="I1433" i="6" s="1"/>
  <c r="H1589" i="6"/>
  <c r="I1589" i="6" s="1"/>
  <c r="H1369" i="6"/>
  <c r="I1369" i="6" s="1"/>
  <c r="H1621" i="6"/>
  <c r="I1621" i="6" s="1"/>
  <c r="H1105" i="6"/>
  <c r="I1105" i="6" s="1"/>
  <c r="H1845" i="6"/>
  <c r="I1845" i="6" s="1"/>
  <c r="H213" i="6"/>
  <c r="I213" i="6" s="1"/>
  <c r="H53" i="6"/>
  <c r="I53" i="6" s="1"/>
  <c r="H201" i="6"/>
  <c r="I201" i="6" s="1"/>
  <c r="H461" i="6"/>
  <c r="I461" i="6" s="1"/>
  <c r="H221" i="6"/>
  <c r="I221" i="6" s="1"/>
  <c r="H465" i="6"/>
  <c r="I465" i="6" s="1"/>
  <c r="H329" i="6"/>
  <c r="I329" i="6" s="1"/>
  <c r="H217" i="6"/>
  <c r="I217" i="6" s="1"/>
  <c r="H497" i="6"/>
  <c r="I497" i="6" s="1"/>
  <c r="H165" i="6"/>
  <c r="I165" i="6" s="1"/>
  <c r="H393" i="6"/>
  <c r="I393" i="6" s="1"/>
  <c r="H61" i="6"/>
  <c r="I61" i="6" s="1"/>
  <c r="H585" i="6"/>
  <c r="I585" i="6" s="1"/>
  <c r="H897" i="6"/>
  <c r="I897" i="6" s="1"/>
  <c r="H641" i="6"/>
  <c r="I641" i="6" s="1"/>
  <c r="H817" i="6"/>
  <c r="I817" i="6" s="1"/>
  <c r="H593" i="6"/>
  <c r="I593" i="6" s="1"/>
  <c r="H417" i="6"/>
  <c r="I417" i="6" s="1"/>
  <c r="H733" i="6"/>
  <c r="I733" i="6" s="1"/>
  <c r="H973" i="6"/>
  <c r="I973" i="6" s="1"/>
  <c r="H377" i="6"/>
  <c r="I377" i="6" s="1"/>
  <c r="H765" i="6"/>
  <c r="I765" i="6" s="1"/>
  <c r="H565" i="6"/>
  <c r="I565" i="6" s="1"/>
  <c r="H793" i="6"/>
  <c r="I793" i="6" s="1"/>
  <c r="H969" i="6"/>
  <c r="I969" i="6" s="1"/>
  <c r="H1141" i="6"/>
  <c r="I1141" i="6" s="1"/>
  <c r="H785" i="6"/>
  <c r="I785" i="6" s="1"/>
  <c r="H1025" i="6"/>
  <c r="I1025" i="6" s="1"/>
  <c r="H1317" i="6"/>
  <c r="I1317" i="6" s="1"/>
  <c r="H825" i="6"/>
  <c r="I825" i="6" s="1"/>
  <c r="H1245" i="6"/>
  <c r="I1245" i="6" s="1"/>
  <c r="H1009" i="6"/>
  <c r="I1009" i="6" s="1"/>
  <c r="H953" i="6"/>
  <c r="I953" i="6" s="1"/>
  <c r="H1113" i="6"/>
  <c r="I1113" i="6" s="1"/>
  <c r="H537" i="6"/>
  <c r="I537" i="6" s="1"/>
  <c r="H1149" i="6"/>
  <c r="I1149" i="6" s="1"/>
  <c r="H1089" i="6"/>
  <c r="I1089" i="6" s="1"/>
  <c r="H1521" i="6"/>
  <c r="I1521" i="6" s="1"/>
  <c r="H1165" i="6"/>
  <c r="I1165" i="6" s="1"/>
  <c r="H1541" i="6"/>
  <c r="I1541" i="6" s="1"/>
  <c r="H1389" i="6"/>
  <c r="I1389" i="6" s="1"/>
  <c r="H1669" i="6"/>
  <c r="I1669" i="6" s="1"/>
  <c r="H1457" i="6"/>
  <c r="I1457" i="6" s="1"/>
  <c r="H1225" i="6"/>
  <c r="I1225" i="6" s="1"/>
  <c r="H1449" i="6"/>
  <c r="I1449" i="6" s="1"/>
  <c r="H1605" i="6"/>
  <c r="I1605" i="6" s="1"/>
  <c r="H1121" i="6"/>
  <c r="I1121" i="6" s="1"/>
  <c r="H1629" i="6"/>
  <c r="I1629" i="6" s="1"/>
  <c r="H1349" i="6"/>
  <c r="I1349" i="6" s="1"/>
  <c r="H1869" i="6"/>
  <c r="I1869" i="6" s="1"/>
  <c r="H229" i="6"/>
  <c r="I229" i="6" s="1"/>
  <c r="H69" i="6"/>
  <c r="I69" i="6" s="1"/>
  <c r="H237" i="6"/>
  <c r="I237" i="6" s="1"/>
  <c r="H477" i="6"/>
  <c r="I477" i="6" s="1"/>
  <c r="H225" i="6"/>
  <c r="I225" i="6" s="1"/>
  <c r="H525" i="6"/>
  <c r="I525" i="6" s="1"/>
  <c r="H389" i="6"/>
  <c r="I389" i="6" s="1"/>
  <c r="H293" i="6"/>
  <c r="I293" i="6" s="1"/>
  <c r="H501" i="6"/>
  <c r="I501" i="6" s="1"/>
  <c r="H189" i="6"/>
  <c r="I189" i="6" s="1"/>
  <c r="H437" i="6"/>
  <c r="I437" i="6" s="1"/>
  <c r="H77" i="6"/>
  <c r="I77" i="6" s="1"/>
  <c r="H637" i="6"/>
  <c r="I637" i="6" s="1"/>
  <c r="H909" i="6"/>
  <c r="I909" i="6" s="1"/>
  <c r="H661" i="6"/>
  <c r="I661" i="6" s="1"/>
  <c r="H845" i="6"/>
  <c r="I845" i="6" s="1"/>
  <c r="H621" i="6"/>
  <c r="I621" i="6" s="1"/>
  <c r="H489" i="6"/>
  <c r="I489" i="6" s="1"/>
  <c r="H749" i="6"/>
  <c r="I749" i="6" s="1"/>
  <c r="H977" i="6"/>
  <c r="I977" i="6" s="1"/>
  <c r="H473" i="6"/>
  <c r="I473" i="6" s="1"/>
  <c r="H789" i="6"/>
  <c r="I789" i="6" s="1"/>
  <c r="H617" i="6"/>
  <c r="I617" i="6" s="1"/>
  <c r="H805" i="6"/>
  <c r="I805" i="6" s="1"/>
  <c r="H1013" i="6"/>
  <c r="I1013" i="6" s="1"/>
  <c r="H1177" i="6"/>
  <c r="I1177" i="6" s="1"/>
  <c r="H801" i="6"/>
  <c r="I801" i="6" s="1"/>
  <c r="H1169" i="6"/>
  <c r="I1169" i="6" s="1"/>
  <c r="H1357" i="6"/>
  <c r="I1357" i="6" s="1"/>
  <c r="H925" i="6"/>
  <c r="I925" i="6" s="1"/>
  <c r="H1265" i="6"/>
  <c r="I1265" i="6" s="1"/>
  <c r="H1017" i="6"/>
  <c r="I1017" i="6" s="1"/>
  <c r="H985" i="6"/>
  <c r="I985" i="6" s="1"/>
  <c r="H1129" i="6"/>
  <c r="I1129" i="6" s="1"/>
  <c r="H581" i="6"/>
  <c r="I581" i="6" s="1"/>
  <c r="H1157" i="6"/>
  <c r="I1157" i="6" s="1"/>
  <c r="H1117" i="6"/>
  <c r="I1117" i="6" s="1"/>
  <c r="H1537" i="6"/>
  <c r="I1537" i="6" s="1"/>
  <c r="H1257" i="6"/>
  <c r="I1257" i="6" s="1"/>
  <c r="H1597" i="6"/>
  <c r="I1597" i="6" s="1"/>
  <c r="H1429" i="6"/>
  <c r="I1429" i="6" s="1"/>
  <c r="H1033" i="6"/>
  <c r="I1033" i="6" s="1"/>
  <c r="H1473" i="6"/>
  <c r="I1473" i="6" s="1"/>
  <c r="H1273" i="6"/>
  <c r="I1273" i="6" s="1"/>
  <c r="H1461" i="6"/>
  <c r="I1461" i="6" s="1"/>
  <c r="H1661" i="6"/>
  <c r="I1661" i="6" s="1"/>
  <c r="H1249" i="6"/>
  <c r="I1249" i="6" s="1"/>
  <c r="H1753" i="6"/>
  <c r="I1753" i="6" s="1"/>
  <c r="H1565" i="6"/>
  <c r="I1565" i="6" s="1"/>
  <c r="H1889" i="6"/>
  <c r="I1889" i="6" s="1"/>
  <c r="H253" i="6"/>
  <c r="I253" i="6" s="1"/>
  <c r="H81" i="6"/>
  <c r="I81" i="6" s="1"/>
  <c r="H241" i="6"/>
  <c r="I241" i="6" s="1"/>
  <c r="H493" i="6"/>
  <c r="I493" i="6" s="1"/>
  <c r="H249" i="6"/>
  <c r="I249" i="6" s="1"/>
  <c r="H573" i="6"/>
  <c r="I573" i="6" s="1"/>
  <c r="H409" i="6"/>
  <c r="I409" i="6" s="1"/>
  <c r="H317" i="6"/>
  <c r="I317" i="6" s="1"/>
  <c r="H529" i="6"/>
  <c r="I529" i="6" s="1"/>
  <c r="H209" i="6"/>
  <c r="I209" i="6" s="1"/>
  <c r="H449" i="6"/>
  <c r="I449" i="6" s="1"/>
  <c r="H109" i="6"/>
  <c r="I109" i="6" s="1"/>
  <c r="H681" i="6"/>
  <c r="I681" i="6" s="1"/>
  <c r="H261" i="6"/>
  <c r="I261" i="6" s="1"/>
  <c r="H665" i="6"/>
  <c r="I665" i="6" s="1"/>
  <c r="H873" i="6"/>
  <c r="I873" i="6" s="1"/>
  <c r="H685" i="6"/>
  <c r="I685" i="6" s="1"/>
  <c r="H521" i="6"/>
  <c r="I521" i="6" s="1"/>
  <c r="H761" i="6"/>
  <c r="I761" i="6" s="1"/>
  <c r="H49" i="6"/>
  <c r="I49" i="6" s="1"/>
  <c r="H509" i="6"/>
  <c r="I509" i="6" s="1"/>
  <c r="H837" i="6"/>
  <c r="I837" i="6" s="1"/>
  <c r="H657" i="6"/>
  <c r="I657" i="6" s="1"/>
  <c r="H869" i="6"/>
  <c r="I869" i="6" s="1"/>
  <c r="H1041" i="6"/>
  <c r="I1041" i="6" s="1"/>
  <c r="H1189" i="6"/>
  <c r="I1189" i="6" s="1"/>
  <c r="H809" i="6"/>
  <c r="I809" i="6" s="1"/>
  <c r="H1201" i="6"/>
  <c r="I1201" i="6" s="1"/>
  <c r="H1365" i="6"/>
  <c r="I1365" i="6" s="1"/>
  <c r="H949" i="6"/>
  <c r="I949" i="6" s="1"/>
  <c r="H1345" i="6"/>
  <c r="I1345" i="6" s="1"/>
  <c r="H513" i="6"/>
  <c r="I513" i="6" s="1"/>
  <c r="H1001" i="6"/>
  <c r="I1001" i="6" s="1"/>
  <c r="H1173" i="6"/>
  <c r="I1173" i="6" s="1"/>
  <c r="H601" i="6"/>
  <c r="I601" i="6" s="1"/>
  <c r="H1197" i="6"/>
  <c r="I1197" i="6" s="1"/>
  <c r="H1213" i="6"/>
  <c r="I1213" i="6" s="1"/>
  <c r="H1553" i="6"/>
  <c r="I1553" i="6" s="1"/>
  <c r="H1341" i="6"/>
  <c r="I1341" i="6" s="1"/>
  <c r="H1613" i="6"/>
  <c r="I1613" i="6" s="1"/>
  <c r="H1441" i="6"/>
  <c r="I1441" i="6" s="1"/>
  <c r="H1065" i="6"/>
  <c r="I1065" i="6" s="1"/>
  <c r="H1489" i="6"/>
  <c r="I1489" i="6" s="1"/>
  <c r="H1325" i="6"/>
  <c r="I1325" i="6" s="1"/>
  <c r="H1477" i="6"/>
  <c r="I1477" i="6" s="1"/>
  <c r="H1221" i="6"/>
  <c r="I1221" i="6" s="1"/>
  <c r="H1337" i="6"/>
  <c r="I1337" i="6" s="1"/>
  <c r="H1769" i="6"/>
  <c r="I1769" i="6" s="1"/>
  <c r="H1697" i="6"/>
  <c r="I1697" i="6" s="1"/>
  <c r="H1905" i="6"/>
  <c r="I1905" i="6" s="1"/>
  <c r="H1709" i="6"/>
  <c r="I1709" i="6" s="1"/>
  <c r="H1929" i="6"/>
  <c r="I1929" i="6" s="1"/>
  <c r="H1517" i="6"/>
  <c r="I1517" i="6" s="1"/>
  <c r="H1953" i="6"/>
  <c r="I1953" i="6" s="1"/>
  <c r="H1737" i="6"/>
  <c r="I1737" i="6" s="1"/>
  <c r="H2013" i="6"/>
  <c r="I2013" i="6" s="1"/>
  <c r="H1681" i="6"/>
  <c r="I1681" i="6" s="1"/>
  <c r="H1309" i="6"/>
  <c r="I1309" i="6" s="1"/>
  <c r="H2053" i="6"/>
  <c r="I2053" i="6" s="1"/>
  <c r="H1897" i="6"/>
  <c r="I1897" i="6" s="1"/>
  <c r="H2281" i="6"/>
  <c r="I2281" i="6" s="1"/>
  <c r="H1841" i="6"/>
  <c r="I1841" i="6" s="1"/>
  <c r="H1417" i="6"/>
  <c r="I1417" i="6" s="1"/>
  <c r="H2221" i="6"/>
  <c r="I2221" i="6" s="1"/>
  <c r="H1949" i="6"/>
  <c r="I1949" i="6" s="1"/>
  <c r="H1773" i="6"/>
  <c r="I1773" i="6" s="1"/>
  <c r="H1465" i="6"/>
  <c r="I1465" i="6" s="1"/>
  <c r="H777" i="6"/>
  <c r="I777" i="6" s="1"/>
  <c r="H1909" i="6"/>
  <c r="I1909" i="6" s="1"/>
  <c r="H1609" i="6"/>
  <c r="I1609" i="6" s="1"/>
  <c r="H1481" i="6"/>
  <c r="I1481" i="6" s="1"/>
  <c r="H2189" i="6"/>
  <c r="I2189" i="6" s="1"/>
  <c r="H2213" i="6"/>
  <c r="I2213" i="6" s="1"/>
  <c r="H1957" i="6"/>
  <c r="I1957" i="6" s="1"/>
  <c r="H2097" i="6"/>
  <c r="I2097" i="6" s="1"/>
  <c r="H2409" i="6"/>
  <c r="I2409" i="6" s="1"/>
  <c r="H2117" i="6"/>
  <c r="I2117" i="6" s="1"/>
  <c r="H2317" i="6"/>
  <c r="I2317" i="6" s="1"/>
  <c r="H2089" i="6"/>
  <c r="I2089" i="6" s="1"/>
  <c r="H2273" i="6"/>
  <c r="I2273" i="6" s="1"/>
  <c r="H2429" i="6"/>
  <c r="I2429" i="6" s="1"/>
  <c r="H2433" i="6"/>
  <c r="I2433" i="6" s="1"/>
  <c r="H2061" i="6"/>
  <c r="I2061" i="6" s="1"/>
  <c r="H2505" i="6"/>
  <c r="I2505" i="6" s="1"/>
  <c r="H2329" i="6"/>
  <c r="I2329" i="6" s="1"/>
  <c r="H2537" i="6"/>
  <c r="I2537" i="6" s="1"/>
  <c r="H2665" i="6"/>
  <c r="I2665" i="6" s="1"/>
  <c r="H2241" i="6"/>
  <c r="I2241" i="6" s="1"/>
  <c r="H2301" i="6"/>
  <c r="I2301" i="6" s="1"/>
  <c r="H2593" i="6"/>
  <c r="I2593" i="6" s="1"/>
  <c r="H2749" i="6"/>
  <c r="I2749" i="6" s="1"/>
  <c r="H2745" i="6"/>
  <c r="I2745" i="6" s="1"/>
  <c r="H2793" i="6"/>
  <c r="I2793" i="6" s="1"/>
  <c r="H2893" i="6"/>
  <c r="I2893" i="6" s="1"/>
  <c r="H3077" i="6"/>
  <c r="I3077" i="6" s="1"/>
  <c r="H2689" i="6"/>
  <c r="I2689" i="6" s="1"/>
  <c r="H2861" i="6"/>
  <c r="I2861" i="6" s="1"/>
  <c r="H3093" i="6"/>
  <c r="I3093" i="6" s="1"/>
  <c r="H2769" i="6"/>
  <c r="I2769" i="6" s="1"/>
  <c r="H3125" i="6"/>
  <c r="I3125" i="6" s="1"/>
  <c r="H2145" i="6"/>
  <c r="I2145" i="6" s="1"/>
  <c r="H2941" i="6"/>
  <c r="I2941" i="6" s="1"/>
  <c r="H3249" i="6"/>
  <c r="I3249" i="6" s="1"/>
  <c r="H3241" i="6"/>
  <c r="I3241" i="6" s="1"/>
  <c r="H3569" i="6"/>
  <c r="I3569" i="6" s="1"/>
  <c r="H3865" i="6"/>
  <c r="I3865" i="6" s="1"/>
  <c r="H2965" i="6"/>
  <c r="I2965" i="6" s="1"/>
  <c r="H3205" i="6"/>
  <c r="I3205" i="6" s="1"/>
  <c r="H3397" i="6"/>
  <c r="I3397" i="6" s="1"/>
  <c r="H3617" i="6"/>
  <c r="I3617" i="6" s="1"/>
  <c r="H2729" i="6"/>
  <c r="I2729" i="6" s="1"/>
  <c r="H3101" i="6"/>
  <c r="I3101" i="6" s="1"/>
  <c r="H3501" i="6"/>
  <c r="I3501" i="6" s="1"/>
  <c r="H3693" i="6"/>
  <c r="I3693" i="6" s="1"/>
  <c r="H3061" i="6"/>
  <c r="I3061" i="6" s="1"/>
  <c r="H3085" i="6"/>
  <c r="I3085" i="6" s="1"/>
  <c r="H3481" i="6"/>
  <c r="I3481" i="6" s="1"/>
  <c r="H3733" i="6"/>
  <c r="I3733" i="6" s="1"/>
  <c r="H2789" i="6"/>
  <c r="I2789" i="6" s="1"/>
  <c r="H3281" i="6"/>
  <c r="I3281" i="6" s="1"/>
  <c r="H3553" i="6"/>
  <c r="I3553" i="6" s="1"/>
  <c r="H3809" i="6"/>
  <c r="I3809" i="6" s="1"/>
  <c r="H3053" i="6"/>
  <c r="I3053" i="6" s="1"/>
  <c r="H3337" i="6"/>
  <c r="I3337" i="6" s="1"/>
  <c r="H3157" i="6"/>
  <c r="I3157" i="6" s="1"/>
  <c r="H3177" i="6"/>
  <c r="I3177" i="6" s="1"/>
  <c r="H3893" i="6"/>
  <c r="I3893" i="6" s="1"/>
  <c r="H3353" i="6"/>
  <c r="I3353" i="6" s="1"/>
  <c r="H3541" i="6"/>
  <c r="I3541" i="6" s="1"/>
  <c r="H3705" i="6"/>
  <c r="I3705" i="6" s="1"/>
  <c r="H3753" i="6"/>
  <c r="I3753" i="6" s="1"/>
  <c r="H3837" i="6"/>
  <c r="I3837" i="6" s="1"/>
  <c r="H3425" i="6"/>
  <c r="I3425" i="6" s="1"/>
  <c r="H2889" i="6"/>
  <c r="I2889" i="6" s="1"/>
  <c r="H3653" i="6"/>
  <c r="I3653" i="6" s="1"/>
  <c r="H1973" i="6"/>
  <c r="I1973" i="6" s="1"/>
  <c r="H1793" i="6"/>
  <c r="I1793" i="6" s="1"/>
  <c r="H1505" i="6"/>
  <c r="I1505" i="6" s="1"/>
  <c r="H1509" i="6"/>
  <c r="I1509" i="6" s="1"/>
  <c r="H1941" i="6"/>
  <c r="I1941" i="6" s="1"/>
  <c r="H1637" i="6"/>
  <c r="I1637" i="6" s="1"/>
  <c r="H1805" i="6"/>
  <c r="I1805" i="6" s="1"/>
  <c r="H2209" i="6"/>
  <c r="I2209" i="6" s="1"/>
  <c r="H2257" i="6"/>
  <c r="I2257" i="6" s="1"/>
  <c r="H1961" i="6"/>
  <c r="I1961" i="6" s="1"/>
  <c r="H2133" i="6"/>
  <c r="I2133" i="6" s="1"/>
  <c r="H2425" i="6"/>
  <c r="I2425" i="6" s="1"/>
  <c r="H2137" i="6"/>
  <c r="I2137" i="6" s="1"/>
  <c r="H2341" i="6"/>
  <c r="I2341" i="6" s="1"/>
  <c r="H2105" i="6"/>
  <c r="I2105" i="6" s="1"/>
  <c r="H2293" i="6"/>
  <c r="I2293" i="6" s="1"/>
  <c r="H2441" i="6"/>
  <c r="I2441" i="6" s="1"/>
  <c r="H2469" i="6"/>
  <c r="I2469" i="6" s="1"/>
  <c r="H2101" i="6"/>
  <c r="I2101" i="6" s="1"/>
  <c r="H2521" i="6"/>
  <c r="I2521" i="6" s="1"/>
  <c r="H2437" i="6"/>
  <c r="I2437" i="6" s="1"/>
  <c r="H2557" i="6"/>
  <c r="I2557" i="6" s="1"/>
  <c r="H2733" i="6"/>
  <c r="I2733" i="6" s="1"/>
  <c r="H2309" i="6"/>
  <c r="I2309" i="6" s="1"/>
  <c r="H2401" i="6"/>
  <c r="I2401" i="6" s="1"/>
  <c r="H2605" i="6"/>
  <c r="I2605" i="6" s="1"/>
  <c r="H2781" i="6"/>
  <c r="I2781" i="6" s="1"/>
  <c r="H2753" i="6"/>
  <c r="I2753" i="6" s="1"/>
  <c r="H2113" i="6"/>
  <c r="I2113" i="6" s="1"/>
  <c r="H2905" i="6"/>
  <c r="I2905" i="6" s="1"/>
  <c r="H3121" i="6"/>
  <c r="I3121" i="6" s="1"/>
  <c r="H2389" i="6"/>
  <c r="I2389" i="6" s="1"/>
  <c r="H2885" i="6"/>
  <c r="I2885" i="6" s="1"/>
  <c r="H3109" i="6"/>
  <c r="I3109" i="6" s="1"/>
  <c r="H2773" i="6"/>
  <c r="I2773" i="6" s="1"/>
  <c r="H3181" i="6"/>
  <c r="I3181" i="6" s="1"/>
  <c r="H2277" i="6"/>
  <c r="I2277" i="6" s="1"/>
  <c r="H3005" i="6"/>
  <c r="I3005" i="6" s="1"/>
  <c r="H3285" i="6"/>
  <c r="I3285" i="6" s="1"/>
  <c r="H3357" i="6"/>
  <c r="I3357" i="6" s="1"/>
  <c r="H3593" i="6"/>
  <c r="I3593" i="6" s="1"/>
  <c r="H3765" i="6"/>
  <c r="I3765" i="6" s="1"/>
  <c r="H3029" i="6"/>
  <c r="I3029" i="6" s="1"/>
  <c r="H3253" i="6"/>
  <c r="I3253" i="6" s="1"/>
  <c r="H3409" i="6"/>
  <c r="I3409" i="6" s="1"/>
  <c r="H3729" i="6"/>
  <c r="I3729" i="6" s="1"/>
  <c r="H2777" i="6"/>
  <c r="I2777" i="6" s="1"/>
  <c r="H3105" i="6"/>
  <c r="I3105" i="6" s="1"/>
  <c r="H3513" i="6"/>
  <c r="I3513" i="6" s="1"/>
  <c r="H3769" i="6"/>
  <c r="I3769" i="6" s="1"/>
  <c r="H2909" i="6"/>
  <c r="I2909" i="6" s="1"/>
  <c r="H3277" i="6"/>
  <c r="I3277" i="6" s="1"/>
  <c r="H3561" i="6"/>
  <c r="I3561" i="6" s="1"/>
  <c r="H3749" i="6"/>
  <c r="I3749" i="6" s="1"/>
  <c r="H2817" i="6"/>
  <c r="I2817" i="6" s="1"/>
  <c r="H3349" i="6"/>
  <c r="I3349" i="6" s="1"/>
  <c r="H3589" i="6"/>
  <c r="I3589" i="6" s="1"/>
  <c r="H3829" i="6"/>
  <c r="I3829" i="6" s="1"/>
  <c r="H2709" i="6"/>
  <c r="I2709" i="6" s="1"/>
  <c r="H3405" i="6"/>
  <c r="I3405" i="6" s="1"/>
  <c r="H3161" i="6"/>
  <c r="I3161" i="6" s="1"/>
  <c r="H2833" i="6"/>
  <c r="I2833" i="6" s="1"/>
  <c r="H3813" i="6"/>
  <c r="I3813" i="6" s="1"/>
  <c r="H3437" i="6"/>
  <c r="I3437" i="6" s="1"/>
  <c r="H3817" i="6"/>
  <c r="I3817" i="6" s="1"/>
  <c r="H3741" i="6"/>
  <c r="I3741" i="6" s="1"/>
  <c r="H3325" i="6"/>
  <c r="I3325" i="6" s="1"/>
  <c r="H2005" i="6"/>
  <c r="I2005" i="6" s="1"/>
  <c r="H1873" i="6"/>
  <c r="I1873" i="6" s="1"/>
  <c r="H1685" i="6"/>
  <c r="I1685" i="6" s="1"/>
  <c r="H1493" i="6"/>
  <c r="I1493" i="6" s="1"/>
  <c r="H1969" i="6"/>
  <c r="I1969" i="6" s="1"/>
  <c r="H1725" i="6"/>
  <c r="I1725" i="6" s="1"/>
  <c r="H1821" i="6"/>
  <c r="I1821" i="6" s="1"/>
  <c r="H1633" i="6"/>
  <c r="I1633" i="6" s="1"/>
  <c r="H2369" i="6"/>
  <c r="I2369" i="6" s="1"/>
  <c r="H1977" i="6"/>
  <c r="I1977" i="6" s="1"/>
  <c r="H2177" i="6"/>
  <c r="I2177" i="6" s="1"/>
  <c r="H2465" i="6"/>
  <c r="I2465" i="6" s="1"/>
  <c r="H2157" i="6"/>
  <c r="I2157" i="6" s="1"/>
  <c r="H2361" i="6"/>
  <c r="I2361" i="6" s="1"/>
  <c r="H2121" i="6"/>
  <c r="I2121" i="6" s="1"/>
  <c r="H2305" i="6"/>
  <c r="I2305" i="6" s="1"/>
  <c r="H1749" i="6"/>
  <c r="I1749" i="6" s="1"/>
  <c r="H2517" i="6"/>
  <c r="I2517" i="6" s="1"/>
  <c r="H2161" i="6"/>
  <c r="I2161" i="6" s="1"/>
  <c r="H2553" i="6"/>
  <c r="I2553" i="6" s="1"/>
  <c r="H2449" i="6"/>
  <c r="I2449" i="6" s="1"/>
  <c r="H2573" i="6"/>
  <c r="I2573" i="6" s="1"/>
  <c r="H2765" i="6"/>
  <c r="I2765" i="6" s="1"/>
  <c r="H2321" i="6"/>
  <c r="I2321" i="6" s="1"/>
  <c r="H2457" i="6"/>
  <c r="I2457" i="6" s="1"/>
  <c r="H2625" i="6"/>
  <c r="I2625" i="6" s="1"/>
  <c r="H2017" i="6"/>
  <c r="I2017" i="6" s="1"/>
  <c r="H2757" i="6"/>
  <c r="I2757" i="6" s="1"/>
  <c r="H2313" i="6"/>
  <c r="I2313" i="6" s="1"/>
  <c r="H2933" i="6"/>
  <c r="I2933" i="6" s="1"/>
  <c r="H3189" i="6"/>
  <c r="I3189" i="6" s="1"/>
  <c r="H2413" i="6"/>
  <c r="I2413" i="6" s="1"/>
  <c r="H2897" i="6"/>
  <c r="I2897" i="6" s="1"/>
  <c r="H3149" i="6"/>
  <c r="I3149" i="6" s="1"/>
  <c r="H2873" i="6"/>
  <c r="I2873" i="6" s="1"/>
  <c r="H3193" i="6"/>
  <c r="I3193" i="6" s="1"/>
  <c r="H2673" i="6"/>
  <c r="I2673" i="6" s="1"/>
  <c r="H3041" i="6"/>
  <c r="I3041" i="6" s="1"/>
  <c r="H3373" i="6"/>
  <c r="I3373" i="6" s="1"/>
  <c r="H3381" i="6"/>
  <c r="I3381" i="6" s="1"/>
  <c r="H3637" i="6"/>
  <c r="I3637" i="6" s="1"/>
  <c r="H3821" i="6"/>
  <c r="I3821" i="6" s="1"/>
  <c r="H3033" i="6"/>
  <c r="I3033" i="6" s="1"/>
  <c r="H3257" i="6"/>
  <c r="I3257" i="6" s="1"/>
  <c r="H3429" i="6"/>
  <c r="I3429" i="6" s="1"/>
  <c r="H3745" i="6"/>
  <c r="I3745" i="6" s="1"/>
  <c r="H2825" i="6"/>
  <c r="I2825" i="6" s="1"/>
  <c r="H3297" i="6"/>
  <c r="I3297" i="6" s="1"/>
  <c r="H3537" i="6"/>
  <c r="I3537" i="6" s="1"/>
  <c r="H3785" i="6"/>
  <c r="I3785" i="6" s="1"/>
  <c r="H2929" i="6"/>
  <c r="I2929" i="6" s="1"/>
  <c r="H3301" i="6"/>
  <c r="I3301" i="6" s="1"/>
  <c r="H3609" i="6"/>
  <c r="I3609" i="6" s="1"/>
  <c r="H3825" i="6"/>
  <c r="I3825" i="6" s="1"/>
  <c r="H2841" i="6"/>
  <c r="I2841" i="6" s="1"/>
  <c r="H3377" i="6"/>
  <c r="I3377" i="6" s="1"/>
  <c r="H3621" i="6"/>
  <c r="I3621" i="6" s="1"/>
  <c r="H3833" i="6"/>
  <c r="I3833" i="6" s="1"/>
  <c r="H2785" i="6"/>
  <c r="I2785" i="6" s="1"/>
  <c r="H3469" i="6"/>
  <c r="I3469" i="6" s="1"/>
  <c r="H3217" i="6"/>
  <c r="I3217" i="6" s="1"/>
  <c r="H3173" i="6"/>
  <c r="I3173" i="6" s="1"/>
  <c r="H3881" i="6"/>
  <c r="I3881" i="6" s="1"/>
  <c r="H3573" i="6"/>
  <c r="I3573" i="6" s="1"/>
  <c r="H3649" i="6"/>
  <c r="I3649" i="6" s="1"/>
  <c r="H3757" i="6"/>
  <c r="I3757" i="6" s="1"/>
  <c r="H2661" i="6"/>
  <c r="I2661" i="6" s="1"/>
  <c r="H3601" i="6"/>
  <c r="I3601" i="6" s="1"/>
  <c r="H2033" i="6"/>
  <c r="I2033" i="6" s="1"/>
  <c r="H1893" i="6"/>
  <c r="I1893" i="6" s="1"/>
  <c r="H1701" i="6"/>
  <c r="I1701" i="6" s="1"/>
  <c r="H1501" i="6"/>
  <c r="I1501" i="6" s="1"/>
  <c r="H2001" i="6"/>
  <c r="I2001" i="6" s="1"/>
  <c r="H1785" i="6"/>
  <c r="I1785" i="6" s="1"/>
  <c r="H1825" i="6"/>
  <c r="I1825" i="6" s="1"/>
  <c r="H1713" i="6"/>
  <c r="I1713" i="6" s="1"/>
  <c r="H2381" i="6"/>
  <c r="I2381" i="6" s="1"/>
  <c r="H2057" i="6"/>
  <c r="I2057" i="6" s="1"/>
  <c r="H2197" i="6"/>
  <c r="I2197" i="6" s="1"/>
  <c r="H1689" i="6"/>
  <c r="I1689" i="6" s="1"/>
  <c r="H2201" i="6"/>
  <c r="I2201" i="6" s="1"/>
  <c r="H2393" i="6"/>
  <c r="I2393" i="6" s="1"/>
  <c r="H2141" i="6"/>
  <c r="I2141" i="6" s="1"/>
  <c r="H2325" i="6"/>
  <c r="I2325" i="6" s="1"/>
  <c r="H2065" i="6"/>
  <c r="I2065" i="6" s="1"/>
  <c r="H2581" i="6"/>
  <c r="I2581" i="6" s="1"/>
  <c r="H2237" i="6"/>
  <c r="I2237" i="6" s="1"/>
  <c r="H2569" i="6"/>
  <c r="I2569" i="6" s="1"/>
  <c r="H2453" i="6"/>
  <c r="I2453" i="6" s="1"/>
  <c r="H2589" i="6"/>
  <c r="I2589" i="6" s="1"/>
  <c r="H2797" i="6"/>
  <c r="I2797" i="6" s="1"/>
  <c r="H2337" i="6"/>
  <c r="I2337" i="6" s="1"/>
  <c r="H2477" i="6"/>
  <c r="I2477" i="6" s="1"/>
  <c r="H2657" i="6"/>
  <c r="I2657" i="6" s="1"/>
  <c r="H2405" i="6"/>
  <c r="I2405" i="6" s="1"/>
  <c r="H2821" i="6"/>
  <c r="I2821" i="6" s="1"/>
  <c r="H2417" i="6"/>
  <c r="I2417" i="6" s="1"/>
  <c r="H2957" i="6"/>
  <c r="I2957" i="6" s="1"/>
  <c r="H3225" i="6"/>
  <c r="I3225" i="6" s="1"/>
  <c r="H2501" i="6"/>
  <c r="I2501" i="6" s="1"/>
  <c r="H2925" i="6"/>
  <c r="I2925" i="6" s="1"/>
  <c r="H3165" i="6"/>
  <c r="I3165" i="6" s="1"/>
  <c r="H2937" i="6"/>
  <c r="I2937" i="6" s="1"/>
  <c r="H3233" i="6"/>
  <c r="I3233" i="6" s="1"/>
  <c r="H2725" i="6"/>
  <c r="I2725" i="6" s="1"/>
  <c r="H3097" i="6"/>
  <c r="I3097" i="6" s="1"/>
  <c r="H2705" i="6"/>
  <c r="I2705" i="6" s="1"/>
  <c r="H3417" i="6"/>
  <c r="I3417" i="6" s="1"/>
  <c r="H3669" i="6"/>
  <c r="I3669" i="6" s="1"/>
  <c r="H3841" i="6"/>
  <c r="I3841" i="6" s="1"/>
  <c r="H3113" i="6"/>
  <c r="I3113" i="6" s="1"/>
  <c r="H3265" i="6"/>
  <c r="I3265" i="6" s="1"/>
  <c r="H3453" i="6"/>
  <c r="I3453" i="6" s="1"/>
  <c r="H3781" i="6"/>
  <c r="I3781" i="6" s="1"/>
  <c r="H2849" i="6"/>
  <c r="I2849" i="6" s="1"/>
  <c r="H3313" i="6"/>
  <c r="I3313" i="6" s="1"/>
  <c r="H3549" i="6"/>
  <c r="I3549" i="6" s="1"/>
  <c r="H3805" i="6"/>
  <c r="I3805" i="6" s="1"/>
  <c r="H2945" i="6"/>
  <c r="I2945" i="6" s="1"/>
  <c r="H3365" i="6"/>
  <c r="I3365" i="6" s="1"/>
  <c r="H3661" i="6"/>
  <c r="I3661" i="6" s="1"/>
  <c r="H3845" i="6"/>
  <c r="I3845" i="6" s="1"/>
  <c r="H2901" i="6"/>
  <c r="I2901" i="6" s="1"/>
  <c r="H3393" i="6"/>
  <c r="I3393" i="6" s="1"/>
  <c r="H3645" i="6"/>
  <c r="I3645" i="6" s="1"/>
  <c r="H3873" i="6"/>
  <c r="I3873" i="6" s="1"/>
  <c r="H3201" i="6"/>
  <c r="I3201" i="6" s="1"/>
  <c r="H3473" i="6"/>
  <c r="I3473" i="6" s="1"/>
  <c r="H3237" i="6"/>
  <c r="I3237" i="6" s="1"/>
  <c r="H3445" i="6"/>
  <c r="I3445" i="6" s="1"/>
  <c r="H3497" i="6"/>
  <c r="I3497" i="6" s="1"/>
  <c r="H3577" i="6"/>
  <c r="I3577" i="6" s="1"/>
  <c r="H3737" i="6"/>
  <c r="I3737" i="6" s="1"/>
  <c r="H3633" i="6"/>
  <c r="I3633" i="6" s="1"/>
  <c r="H1301" i="6"/>
  <c r="I1301" i="6" s="1"/>
  <c r="H2009" i="6"/>
  <c r="I2009" i="6" s="1"/>
  <c r="H1797" i="6"/>
  <c r="I1797" i="6" s="1"/>
  <c r="H1677" i="6"/>
  <c r="I1677" i="6" s="1"/>
  <c r="H1137" i="6"/>
  <c r="I1137" i="6" s="1"/>
  <c r="H1829" i="6"/>
  <c r="I1829" i="6" s="1"/>
  <c r="H1849" i="6"/>
  <c r="I1849" i="6" s="1"/>
  <c r="H1993" i="6"/>
  <c r="I1993" i="6" s="1"/>
  <c r="H2421" i="6"/>
  <c r="I2421" i="6" s="1"/>
  <c r="H2069" i="6"/>
  <c r="I2069" i="6" s="1"/>
  <c r="H2261" i="6"/>
  <c r="I2261" i="6" s="1"/>
  <c r="H1693" i="6"/>
  <c r="I1693" i="6" s="1"/>
  <c r="H2225" i="6"/>
  <c r="I2225" i="6" s="1"/>
  <c r="H2397" i="6"/>
  <c r="I2397" i="6" s="1"/>
  <c r="H2185" i="6"/>
  <c r="I2185" i="6" s="1"/>
  <c r="H2349" i="6"/>
  <c r="I2349" i="6" s="1"/>
  <c r="H2165" i="6"/>
  <c r="I2165" i="6" s="1"/>
  <c r="H1745" i="6"/>
  <c r="I1745" i="6" s="1"/>
  <c r="H2333" i="6"/>
  <c r="I2333" i="6" s="1"/>
  <c r="H2585" i="6"/>
  <c r="I2585" i="6" s="1"/>
  <c r="H2473" i="6"/>
  <c r="I2473" i="6" s="1"/>
  <c r="H2601" i="6"/>
  <c r="I2601" i="6" s="1"/>
  <c r="H1981" i="6"/>
  <c r="I1981" i="6" s="1"/>
  <c r="H2701" i="6"/>
  <c r="I2701" i="6" s="1"/>
  <c r="H2497" i="6"/>
  <c r="I2497" i="6" s="1"/>
  <c r="H2669" i="6"/>
  <c r="I2669" i="6" s="1"/>
  <c r="H2485" i="6"/>
  <c r="I2485" i="6" s="1"/>
  <c r="H2481" i="6"/>
  <c r="I2481" i="6" s="1"/>
  <c r="H2533" i="6"/>
  <c r="I2533" i="6" s="1"/>
  <c r="H3001" i="6"/>
  <c r="I3001" i="6" s="1"/>
  <c r="H3269" i="6"/>
  <c r="I3269" i="6" s="1"/>
  <c r="H2629" i="6"/>
  <c r="I2629" i="6" s="1"/>
  <c r="H2949" i="6"/>
  <c r="I2949" i="6" s="1"/>
  <c r="H1921" i="6"/>
  <c r="I1921" i="6" s="1"/>
  <c r="H2981" i="6"/>
  <c r="I2981" i="6" s="1"/>
  <c r="H3261" i="6"/>
  <c r="I3261" i="6" s="1"/>
  <c r="H2809" i="6"/>
  <c r="I2809" i="6" s="1"/>
  <c r="H3141" i="6"/>
  <c r="I3141" i="6" s="1"/>
  <c r="H2865" i="6"/>
  <c r="I2865" i="6" s="1"/>
  <c r="H3441" i="6"/>
  <c r="I3441" i="6" s="1"/>
  <c r="H3689" i="6"/>
  <c r="I3689" i="6" s="1"/>
  <c r="H3089" i="6"/>
  <c r="I3089" i="6" s="1"/>
  <c r="H3129" i="6"/>
  <c r="I3129" i="6" s="1"/>
  <c r="H3289" i="6"/>
  <c r="I3289" i="6" s="1"/>
  <c r="H3489" i="6"/>
  <c r="I3489" i="6" s="1"/>
  <c r="H3885" i="6"/>
  <c r="I3885" i="6" s="1"/>
  <c r="H2857" i="6"/>
  <c r="I2857" i="6" s="1"/>
  <c r="H3333" i="6"/>
  <c r="I3333" i="6" s="1"/>
  <c r="H3585" i="6"/>
  <c r="I3585" i="6" s="1"/>
  <c r="H3849" i="6"/>
  <c r="I3849" i="6" s="1"/>
  <c r="H2973" i="6"/>
  <c r="I2973" i="6" s="1"/>
  <c r="H3369" i="6"/>
  <c r="I3369" i="6" s="1"/>
  <c r="H3673" i="6"/>
  <c r="I3673" i="6" s="1"/>
  <c r="H3889" i="6"/>
  <c r="I3889" i="6" s="1"/>
  <c r="H2921" i="6"/>
  <c r="I2921" i="6" s="1"/>
  <c r="H3413" i="6"/>
  <c r="I3413" i="6" s="1"/>
  <c r="H3665" i="6"/>
  <c r="I3665" i="6" s="1"/>
  <c r="H2737" i="6"/>
  <c r="I2737" i="6" s="1"/>
  <c r="H3221" i="6"/>
  <c r="I3221" i="6" s="1"/>
  <c r="H3485" i="6"/>
  <c r="I3485" i="6" s="1"/>
  <c r="H3521" i="6"/>
  <c r="I3521" i="6" s="1"/>
  <c r="H3449" i="6"/>
  <c r="I3449" i="6" s="1"/>
  <c r="H3545" i="6"/>
  <c r="I3545" i="6" s="1"/>
  <c r="H3677" i="6"/>
  <c r="I3677" i="6" s="1"/>
  <c r="H3773" i="6"/>
  <c r="I3773" i="6" s="1"/>
  <c r="H3565" i="6"/>
  <c r="I3565" i="6" s="1"/>
  <c r="H1381" i="6"/>
  <c r="I1381" i="6" s="1"/>
  <c r="H2021" i="6"/>
  <c r="I2021" i="6" s="1"/>
  <c r="H1817" i="6"/>
  <c r="I1817" i="6" s="1"/>
  <c r="H1705" i="6"/>
  <c r="I1705" i="6" s="1"/>
  <c r="H1453" i="6"/>
  <c r="I1453" i="6" s="1"/>
  <c r="H1861" i="6"/>
  <c r="I1861" i="6" s="1"/>
  <c r="H1925" i="6"/>
  <c r="I1925" i="6" s="1"/>
  <c r="H2109" i="6"/>
  <c r="I2109" i="6" s="1"/>
  <c r="H1617" i="6"/>
  <c r="I1617" i="6" s="1"/>
  <c r="H2081" i="6"/>
  <c r="I2081" i="6" s="1"/>
  <c r="H2285" i="6"/>
  <c r="I2285" i="6" s="1"/>
  <c r="H1765" i="6"/>
  <c r="I1765" i="6" s="1"/>
  <c r="H2249" i="6"/>
  <c r="I2249" i="6" s="1"/>
  <c r="H1733" i="6"/>
  <c r="I1733" i="6" s="1"/>
  <c r="H2205" i="6"/>
  <c r="I2205" i="6" s="1"/>
  <c r="H2365" i="6"/>
  <c r="I2365" i="6" s="1"/>
  <c r="H2181" i="6"/>
  <c r="I2181" i="6" s="1"/>
  <c r="H1857" i="6"/>
  <c r="I1857" i="6" s="1"/>
  <c r="H2345" i="6"/>
  <c r="I2345" i="6" s="1"/>
  <c r="H2617" i="6"/>
  <c r="I2617" i="6" s="1"/>
  <c r="H2493" i="6"/>
  <c r="I2493" i="6" s="1"/>
  <c r="H2621" i="6"/>
  <c r="I2621" i="6" s="1"/>
  <c r="H2041" i="6"/>
  <c r="I2041" i="6" s="1"/>
  <c r="H2025" i="6"/>
  <c r="I2025" i="6" s="1"/>
  <c r="H2529" i="6"/>
  <c r="I2529" i="6" s="1"/>
  <c r="H2693" i="6"/>
  <c r="I2693" i="6" s="1"/>
  <c r="H2545" i="6"/>
  <c r="I2545" i="6" s="1"/>
  <c r="H2513" i="6"/>
  <c r="I2513" i="6" s="1"/>
  <c r="H2717" i="6"/>
  <c r="I2717" i="6" s="1"/>
  <c r="H3009" i="6"/>
  <c r="I3009" i="6" s="1"/>
  <c r="H2565" i="6"/>
  <c r="I2565" i="6" s="1"/>
  <c r="H2801" i="6"/>
  <c r="I2801" i="6" s="1"/>
  <c r="H2961" i="6"/>
  <c r="I2961" i="6" s="1"/>
  <c r="H2029" i="6"/>
  <c r="I2029" i="6" s="1"/>
  <c r="H3025" i="6"/>
  <c r="I3025" i="6" s="1"/>
  <c r="H3273" i="6"/>
  <c r="I3273" i="6" s="1"/>
  <c r="H2813" i="6"/>
  <c r="I2813" i="6" s="1"/>
  <c r="H3169" i="6"/>
  <c r="I3169" i="6" s="1"/>
  <c r="H2881" i="6"/>
  <c r="I2881" i="6" s="1"/>
  <c r="H3465" i="6"/>
  <c r="I3465" i="6" s="1"/>
  <c r="H3709" i="6"/>
  <c r="I3709" i="6" s="1"/>
  <c r="H3213" i="6"/>
  <c r="I3213" i="6" s="1"/>
  <c r="H3133" i="6"/>
  <c r="I3133" i="6" s="1"/>
  <c r="H3293" i="6"/>
  <c r="I3293" i="6" s="1"/>
  <c r="H3525" i="6"/>
  <c r="I3525" i="6" s="1"/>
  <c r="H2193" i="6"/>
  <c r="I2193" i="6" s="1"/>
  <c r="H2953" i="6"/>
  <c r="I2953" i="6" s="1"/>
  <c r="H3345" i="6"/>
  <c r="I3345" i="6" s="1"/>
  <c r="H3605" i="6"/>
  <c r="I3605" i="6" s="1"/>
  <c r="H3869" i="6"/>
  <c r="I3869" i="6" s="1"/>
  <c r="H2977" i="6"/>
  <c r="I2977" i="6" s="1"/>
  <c r="H3389" i="6"/>
  <c r="I3389" i="6" s="1"/>
  <c r="H3681" i="6"/>
  <c r="I3681" i="6" s="1"/>
  <c r="H2913" i="6"/>
  <c r="I2913" i="6" s="1"/>
  <c r="H2993" i="6"/>
  <c r="I2993" i="6" s="1"/>
  <c r="H3461" i="6"/>
  <c r="I3461" i="6" s="1"/>
  <c r="H3701" i="6"/>
  <c r="I3701" i="6" s="1"/>
  <c r="H2837" i="6"/>
  <c r="I2837" i="6" s="1"/>
  <c r="H3245" i="6"/>
  <c r="I3245" i="6" s="1"/>
  <c r="H3505" i="6"/>
  <c r="I3505" i="6" s="1"/>
  <c r="H3305" i="6"/>
  <c r="I3305" i="6" s="1"/>
  <c r="H3777" i="6"/>
  <c r="I3777" i="6" s="1"/>
  <c r="H3613" i="6"/>
  <c r="I3613" i="6" s="1"/>
  <c r="H3685" i="6"/>
  <c r="I3685" i="6" s="1"/>
  <c r="H1741" i="6"/>
  <c r="I1741" i="6" s="1"/>
  <c r="H1313" i="6"/>
  <c r="I1313" i="6" s="1"/>
  <c r="H1877" i="6"/>
  <c r="I1877" i="6" s="1"/>
  <c r="H1801" i="6"/>
  <c r="I1801" i="6" s="1"/>
  <c r="H1573" i="6"/>
  <c r="I1573" i="6" s="1"/>
  <c r="H1885" i="6"/>
  <c r="I1885" i="6" s="1"/>
  <c r="H2125" i="6"/>
  <c r="I2125" i="6" s="1"/>
  <c r="H2129" i="6"/>
  <c r="I2129" i="6" s="1"/>
  <c r="H1645" i="6"/>
  <c r="I1645" i="6" s="1"/>
  <c r="H2037" i="6"/>
  <c r="I2037" i="6" s="1"/>
  <c r="H2357" i="6"/>
  <c r="I2357" i="6" s="1"/>
  <c r="H2073" i="6"/>
  <c r="I2073" i="6" s="1"/>
  <c r="H2265" i="6"/>
  <c r="I2265" i="6" s="1"/>
  <c r="H1777" i="6"/>
  <c r="I1777" i="6" s="1"/>
  <c r="H2233" i="6"/>
  <c r="I2233" i="6" s="1"/>
  <c r="H2377" i="6"/>
  <c r="I2377" i="6" s="1"/>
  <c r="H2269" i="6"/>
  <c r="I2269" i="6" s="1"/>
  <c r="H1985" i="6"/>
  <c r="I1985" i="6" s="1"/>
  <c r="H2445" i="6"/>
  <c r="I2445" i="6" s="1"/>
  <c r="H2633" i="6"/>
  <c r="I2633" i="6" s="1"/>
  <c r="H2509" i="6"/>
  <c r="I2509" i="6" s="1"/>
  <c r="H2637" i="6"/>
  <c r="I2637" i="6" s="1"/>
  <c r="H2173" i="6"/>
  <c r="I2173" i="6" s="1"/>
  <c r="H2077" i="6"/>
  <c r="I2077" i="6" s="1"/>
  <c r="H2541" i="6"/>
  <c r="I2541" i="6" s="1"/>
  <c r="H2713" i="6"/>
  <c r="I2713" i="6" s="1"/>
  <c r="H2577" i="6"/>
  <c r="I2577" i="6" s="1"/>
  <c r="H2597" i="6"/>
  <c r="I2597" i="6" s="1"/>
  <c r="H2761" i="6"/>
  <c r="I2761" i="6" s="1"/>
  <c r="H3037" i="6"/>
  <c r="I3037" i="6" s="1"/>
  <c r="H2641" i="6"/>
  <c r="I2641" i="6" s="1"/>
  <c r="H2805" i="6"/>
  <c r="I2805" i="6" s="1"/>
  <c r="H3017" i="6"/>
  <c r="I3017" i="6" s="1"/>
  <c r="H2677" i="6"/>
  <c r="I2677" i="6" s="1"/>
  <c r="H3069" i="6"/>
  <c r="I3069" i="6" s="1"/>
  <c r="H3309" i="6"/>
  <c r="I3309" i="6" s="1"/>
  <c r="H2845" i="6"/>
  <c r="I2845" i="6" s="1"/>
  <c r="H3197" i="6"/>
  <c r="I3197" i="6" s="1"/>
  <c r="H3045" i="6"/>
  <c r="I3045" i="6" s="1"/>
  <c r="H3509" i="6"/>
  <c r="I3509" i="6" s="1"/>
  <c r="H3725" i="6"/>
  <c r="I3725" i="6" s="1"/>
  <c r="H2461" i="6"/>
  <c r="I2461" i="6" s="1"/>
  <c r="H3137" i="6"/>
  <c r="I3137" i="6" s="1"/>
  <c r="H3341" i="6"/>
  <c r="I3341" i="6" s="1"/>
  <c r="H3557" i="6"/>
  <c r="I3557" i="6" s="1"/>
  <c r="H2217" i="6"/>
  <c r="I2217" i="6" s="1"/>
  <c r="H2969" i="6"/>
  <c r="I2969" i="6" s="1"/>
  <c r="H3457" i="6"/>
  <c r="I3457" i="6" s="1"/>
  <c r="H3629" i="6"/>
  <c r="I3629" i="6" s="1"/>
  <c r="H2917" i="6"/>
  <c r="I2917" i="6" s="1"/>
  <c r="H2985" i="6"/>
  <c r="I2985" i="6" s="1"/>
  <c r="H3401" i="6"/>
  <c r="I3401" i="6" s="1"/>
  <c r="H3697" i="6"/>
  <c r="I3697" i="6" s="1"/>
  <c r="H2549" i="6"/>
  <c r="I2549" i="6" s="1"/>
  <c r="H2997" i="6"/>
  <c r="I2997" i="6" s="1"/>
  <c r="H3493" i="6"/>
  <c r="I3493" i="6" s="1"/>
  <c r="H3717" i="6"/>
  <c r="I3717" i="6" s="1"/>
  <c r="H3021" i="6"/>
  <c r="I3021" i="6" s="1"/>
  <c r="H3317" i="6"/>
  <c r="I3317" i="6" s="1"/>
  <c r="H3625" i="6"/>
  <c r="I3625" i="6" s="1"/>
  <c r="H3597" i="6"/>
  <c r="I3597" i="6" s="1"/>
  <c r="H3797" i="6"/>
  <c r="I3797" i="6" s="1"/>
  <c r="H3117" i="6"/>
  <c r="I3117" i="6" s="1"/>
  <c r="H3421" i="6"/>
  <c r="I3421" i="6" s="1"/>
  <c r="H1761" i="6"/>
  <c r="I1761" i="6" s="1"/>
  <c r="H1437" i="6"/>
  <c r="I1437" i="6" s="1"/>
  <c r="H1917" i="6"/>
  <c r="I1917" i="6" s="1"/>
  <c r="H1853" i="6"/>
  <c r="I1853" i="6" s="1"/>
  <c r="H1601" i="6"/>
  <c r="I1601" i="6" s="1"/>
  <c r="H1913" i="6"/>
  <c r="I1913" i="6" s="1"/>
  <c r="H2169" i="6"/>
  <c r="I2169" i="6" s="1"/>
  <c r="H2149" i="6"/>
  <c r="I2149" i="6" s="1"/>
  <c r="H1837" i="6"/>
  <c r="I1837" i="6" s="1"/>
  <c r="H2045" i="6"/>
  <c r="I2045" i="6" s="1"/>
  <c r="H2373" i="6"/>
  <c r="I2373" i="6" s="1"/>
  <c r="H2085" i="6"/>
  <c r="I2085" i="6" s="1"/>
  <c r="H2289" i="6"/>
  <c r="I2289" i="6" s="1"/>
  <c r="H2049" i="6"/>
  <c r="I2049" i="6" s="1"/>
  <c r="H2253" i="6"/>
  <c r="I2253" i="6" s="1"/>
  <c r="H2385" i="6"/>
  <c r="I2385" i="6" s="1"/>
  <c r="H2353" i="6"/>
  <c r="I2353" i="6" s="1"/>
  <c r="H1989" i="6"/>
  <c r="I1989" i="6" s="1"/>
  <c r="H2489" i="6"/>
  <c r="I2489" i="6" s="1"/>
  <c r="H2649" i="6"/>
  <c r="I2649" i="6" s="1"/>
  <c r="H2525" i="6"/>
  <c r="I2525" i="6" s="1"/>
  <c r="H2653" i="6"/>
  <c r="I2653" i="6" s="1"/>
  <c r="H2229" i="6"/>
  <c r="I2229" i="6" s="1"/>
  <c r="H2153" i="6"/>
  <c r="I2153" i="6" s="1"/>
  <c r="H2561" i="6"/>
  <c r="I2561" i="6" s="1"/>
  <c r="H2721" i="6"/>
  <c r="I2721" i="6" s="1"/>
  <c r="H2609" i="6"/>
  <c r="I2609" i="6" s="1"/>
  <c r="H2685" i="6"/>
  <c r="I2685" i="6" s="1"/>
  <c r="H2869" i="6"/>
  <c r="I2869" i="6" s="1"/>
  <c r="H3057" i="6"/>
  <c r="I3057" i="6" s="1"/>
  <c r="H2645" i="6"/>
  <c r="I2645" i="6" s="1"/>
  <c r="H2829" i="6"/>
  <c r="I2829" i="6" s="1"/>
  <c r="H3065" i="6"/>
  <c r="I3065" i="6" s="1"/>
  <c r="H2697" i="6"/>
  <c r="I2697" i="6" s="1"/>
  <c r="H3081" i="6"/>
  <c r="I3081" i="6" s="1"/>
  <c r="H3385" i="6"/>
  <c r="I3385" i="6" s="1"/>
  <c r="H2877" i="6"/>
  <c r="I2877" i="6" s="1"/>
  <c r="H3209" i="6"/>
  <c r="I3209" i="6" s="1"/>
  <c r="H3153" i="6"/>
  <c r="I3153" i="6" s="1"/>
  <c r="H3533" i="6"/>
  <c r="I3533" i="6" s="1"/>
  <c r="H3801" i="6"/>
  <c r="I3801" i="6" s="1"/>
  <c r="H2853" i="6"/>
  <c r="I2853" i="6" s="1"/>
  <c r="H3145" i="6"/>
  <c r="I3145" i="6" s="1"/>
  <c r="H3361" i="6"/>
  <c r="I3361" i="6" s="1"/>
  <c r="H3581" i="6"/>
  <c r="I3581" i="6" s="1"/>
  <c r="H2681" i="6"/>
  <c r="I2681" i="6" s="1"/>
  <c r="H3073" i="6"/>
  <c r="I3073" i="6" s="1"/>
  <c r="H3477" i="6"/>
  <c r="I3477" i="6" s="1"/>
  <c r="H3641" i="6"/>
  <c r="I3641" i="6" s="1"/>
  <c r="H2989" i="6"/>
  <c r="I2989" i="6" s="1"/>
  <c r="H3013" i="6"/>
  <c r="I3013" i="6" s="1"/>
  <c r="H3433" i="6"/>
  <c r="I3433" i="6" s="1"/>
  <c r="H3713" i="6"/>
  <c r="I3713" i="6" s="1"/>
  <c r="H2741" i="6"/>
  <c r="I2741" i="6" s="1"/>
  <c r="H3229" i="6"/>
  <c r="I3229" i="6" s="1"/>
  <c r="H3517" i="6"/>
  <c r="I3517" i="6" s="1"/>
  <c r="H3793" i="6"/>
  <c r="I3793" i="6" s="1"/>
  <c r="H3049" i="6"/>
  <c r="I3049" i="6" s="1"/>
  <c r="H3321" i="6"/>
  <c r="I3321" i="6" s="1"/>
  <c r="H3877" i="6"/>
  <c r="I3877" i="6" s="1"/>
  <c r="H2613" i="6"/>
  <c r="I2613" i="6" s="1"/>
  <c r="H3853" i="6"/>
  <c r="I3853" i="6" s="1"/>
  <c r="H3329" i="6"/>
  <c r="I3329" i="6" s="1"/>
  <c r="H3529" i="6"/>
  <c r="I3529" i="6" s="1"/>
  <c r="H3657" i="6"/>
  <c r="I3657" i="6" s="1"/>
  <c r="H3721" i="6"/>
  <c r="I3721" i="6" s="1"/>
  <c r="H3861" i="6"/>
  <c r="I3861" i="6" s="1"/>
  <c r="H3761" i="6"/>
  <c r="I3761" i="6" s="1"/>
  <c r="H3789" i="6"/>
  <c r="I3789" i="6" s="1"/>
  <c r="H3857" i="6"/>
  <c r="I3857" i="6" s="1"/>
  <c r="H3185" i="6"/>
  <c r="I3185" i="6" s="1"/>
  <c r="H42" i="6"/>
  <c r="H262" i="6"/>
  <c r="I262" i="6" s="1"/>
  <c r="H450" i="6"/>
  <c r="I450" i="6" s="1"/>
  <c r="H154" i="6"/>
  <c r="I154" i="6" s="1"/>
  <c r="H418" i="6"/>
  <c r="I418" i="6" s="1"/>
  <c r="H274" i="6"/>
  <c r="I274" i="6" s="1"/>
  <c r="H594" i="6"/>
  <c r="I594" i="6" s="1"/>
  <c r="H202" i="6"/>
  <c r="I202" i="6" s="1"/>
  <c r="H54" i="6"/>
  <c r="I54" i="6" s="1"/>
  <c r="H406" i="6"/>
  <c r="I406" i="6" s="1"/>
  <c r="H118" i="6"/>
  <c r="I118" i="6" s="1"/>
  <c r="H310" i="6"/>
  <c r="I310" i="6" s="1"/>
  <c r="H574" i="6"/>
  <c r="I574" i="6" s="1"/>
  <c r="H542" i="6"/>
  <c r="I542" i="6" s="1"/>
  <c r="H826" i="6"/>
  <c r="I826" i="6" s="1"/>
  <c r="H410" i="6"/>
  <c r="I410" i="6" s="1"/>
  <c r="H718" i="6"/>
  <c r="I718" i="6" s="1"/>
  <c r="H498" i="6"/>
  <c r="I498" i="6" s="1"/>
  <c r="H342" i="6"/>
  <c r="I342" i="6" s="1"/>
  <c r="H706" i="6"/>
  <c r="I706" i="6" s="1"/>
  <c r="H106" i="6"/>
  <c r="I106" i="6" s="1"/>
  <c r="H646" i="6"/>
  <c r="I646" i="6" s="1"/>
  <c r="H850" i="6"/>
  <c r="I850" i="6" s="1"/>
  <c r="H506" i="6"/>
  <c r="I506" i="6" s="1"/>
  <c r="H778" i="6"/>
  <c r="I778" i="6" s="1"/>
  <c r="H698" i="6"/>
  <c r="I698" i="6" s="1"/>
  <c r="H1222" i="6"/>
  <c r="I1222" i="6" s="1"/>
  <c r="H770" i="6"/>
  <c r="I770" i="6" s="1"/>
  <c r="H1210" i="6"/>
  <c r="I1210" i="6" s="1"/>
  <c r="H970" i="6"/>
  <c r="I970" i="6" s="1"/>
  <c r="H1302" i="6"/>
  <c r="I1302" i="6" s="1"/>
  <c r="H946" i="6"/>
  <c r="I946" i="6" s="1"/>
  <c r="H822" i="6"/>
  <c r="I822" i="6" s="1"/>
  <c r="H1058" i="6"/>
  <c r="I1058" i="6" s="1"/>
  <c r="H1190" i="6"/>
  <c r="I1190" i="6" s="1"/>
  <c r="H1086" i="6"/>
  <c r="I1086" i="6" s="1"/>
  <c r="H1386" i="6"/>
  <c r="I1386" i="6" s="1"/>
  <c r="H1606" i="6"/>
  <c r="I1606" i="6" s="1"/>
  <c r="H1334" i="6"/>
  <c r="I1334" i="6" s="1"/>
  <c r="H1622" i="6"/>
  <c r="I1622" i="6" s="1"/>
  <c r="H1242" i="6"/>
  <c r="I1242" i="6" s="1"/>
  <c r="H1522" i="6"/>
  <c r="I1522" i="6" s="1"/>
  <c r="H1202" i="6"/>
  <c r="I1202" i="6" s="1"/>
  <c r="H1098" i="6"/>
  <c r="I1098" i="6" s="1"/>
  <c r="H1530" i="6"/>
  <c r="I1530" i="6" s="1"/>
  <c r="H1290" i="6"/>
  <c r="I1290" i="6" s="1"/>
  <c r="H1738" i="6"/>
  <c r="I1738" i="6" s="1"/>
  <c r="H1450" i="6"/>
  <c r="I1450" i="6" s="1"/>
  <c r="H1718" i="6"/>
  <c r="I1718" i="6" s="1"/>
  <c r="H1970" i="6"/>
  <c r="I1970" i="6" s="1"/>
  <c r="H1598" i="6"/>
  <c r="I1598" i="6" s="1"/>
  <c r="H286" i="6"/>
  <c r="I286" i="6" s="1"/>
  <c r="H470" i="6"/>
  <c r="I470" i="6" s="1"/>
  <c r="H170" i="6"/>
  <c r="I170" i="6" s="1"/>
  <c r="H454" i="6"/>
  <c r="I454" i="6" s="1"/>
  <c r="H282" i="6"/>
  <c r="I282" i="6" s="1"/>
  <c r="H82" i="6"/>
  <c r="I82" i="6" s="1"/>
  <c r="H214" i="6"/>
  <c r="I214" i="6" s="1"/>
  <c r="H70" i="6"/>
  <c r="I70" i="6" s="1"/>
  <c r="H426" i="6"/>
  <c r="I426" i="6" s="1"/>
  <c r="H134" i="6"/>
  <c r="I134" i="6" s="1"/>
  <c r="H330" i="6"/>
  <c r="I330" i="6" s="1"/>
  <c r="H58" i="6"/>
  <c r="I58" i="6" s="1"/>
  <c r="H550" i="6"/>
  <c r="I550" i="6" s="1"/>
  <c r="H858" i="6"/>
  <c r="I858" i="6" s="1"/>
  <c r="H534" i="6"/>
  <c r="I534" i="6" s="1"/>
  <c r="H722" i="6"/>
  <c r="I722" i="6" s="1"/>
  <c r="H530" i="6"/>
  <c r="I530" i="6" s="1"/>
  <c r="H370" i="6"/>
  <c r="I370" i="6" s="1"/>
  <c r="H726" i="6"/>
  <c r="I726" i="6" s="1"/>
  <c r="H122" i="6"/>
  <c r="I122" i="6" s="1"/>
  <c r="H666" i="6"/>
  <c r="I666" i="6" s="1"/>
  <c r="H862" i="6"/>
  <c r="I862" i="6" s="1"/>
  <c r="H614" i="6"/>
  <c r="I614" i="6" s="1"/>
  <c r="H802" i="6"/>
  <c r="I802" i="6" s="1"/>
  <c r="H874" i="6"/>
  <c r="I874" i="6" s="1"/>
  <c r="H1254" i="6"/>
  <c r="I1254" i="6" s="1"/>
  <c r="H306" i="6"/>
  <c r="I306" i="6" s="1"/>
  <c r="H486" i="6"/>
  <c r="I486" i="6" s="1"/>
  <c r="H246" i="6"/>
  <c r="I246" i="6" s="1"/>
  <c r="H490" i="6"/>
  <c r="I490" i="6" s="1"/>
  <c r="H358" i="6"/>
  <c r="I358" i="6" s="1"/>
  <c r="H98" i="6"/>
  <c r="I98" i="6" s="1"/>
  <c r="H238" i="6"/>
  <c r="I238" i="6" s="1"/>
  <c r="H222" i="6"/>
  <c r="I222" i="6" s="1"/>
  <c r="H442" i="6"/>
  <c r="I442" i="6" s="1"/>
  <c r="H150" i="6"/>
  <c r="I150" i="6" s="1"/>
  <c r="H366" i="6"/>
  <c r="I366" i="6" s="1"/>
  <c r="H74" i="6"/>
  <c r="I74" i="6" s="1"/>
  <c r="H578" i="6"/>
  <c r="I578" i="6" s="1"/>
  <c r="H890" i="6"/>
  <c r="I890" i="6" s="1"/>
  <c r="H566" i="6"/>
  <c r="I566" i="6" s="1"/>
  <c r="H742" i="6"/>
  <c r="I742" i="6" s="1"/>
  <c r="H562" i="6"/>
  <c r="I562" i="6" s="1"/>
  <c r="H554" i="6"/>
  <c r="I554" i="6" s="1"/>
  <c r="H746" i="6"/>
  <c r="I746" i="6" s="1"/>
  <c r="H166" i="6"/>
  <c r="I166" i="6" s="1"/>
  <c r="H686" i="6"/>
  <c r="I686" i="6" s="1"/>
  <c r="H902" i="6"/>
  <c r="I902" i="6" s="1"/>
  <c r="H630" i="6"/>
  <c r="I630" i="6" s="1"/>
  <c r="H854" i="6"/>
  <c r="I854" i="6" s="1"/>
  <c r="H934" i="6"/>
  <c r="I934" i="6" s="1"/>
  <c r="H1258" i="6"/>
  <c r="I1258" i="6" s="1"/>
  <c r="H942" i="6"/>
  <c r="I942" i="6" s="1"/>
  <c r="H314" i="6"/>
  <c r="I314" i="6" s="1"/>
  <c r="H510" i="6"/>
  <c r="I510" i="6" s="1"/>
  <c r="H270" i="6"/>
  <c r="I270" i="6" s="1"/>
  <c r="H66" i="6"/>
  <c r="I66" i="6" s="1"/>
  <c r="H378" i="6"/>
  <c r="I378" i="6" s="1"/>
  <c r="H114" i="6"/>
  <c r="I114" i="6" s="1"/>
  <c r="H258" i="6"/>
  <c r="I258" i="6" s="1"/>
  <c r="H242" i="6"/>
  <c r="I242" i="6" s="1"/>
  <c r="H478" i="6"/>
  <c r="I478" i="6" s="1"/>
  <c r="H162" i="6"/>
  <c r="I162" i="6" s="1"/>
  <c r="H386" i="6"/>
  <c r="I386" i="6" s="1"/>
  <c r="H138" i="6"/>
  <c r="I138" i="6" s="1"/>
  <c r="H602" i="6"/>
  <c r="I602" i="6" s="1"/>
  <c r="H906" i="6"/>
  <c r="I906" i="6" s="1"/>
  <c r="H582" i="6"/>
  <c r="I582" i="6" s="1"/>
  <c r="H754" i="6"/>
  <c r="I754" i="6" s="1"/>
  <c r="H570" i="6"/>
  <c r="I570" i="6" s="1"/>
  <c r="H590" i="6"/>
  <c r="I590" i="6" s="1"/>
  <c r="H782" i="6"/>
  <c r="I782" i="6" s="1"/>
  <c r="H218" i="6"/>
  <c r="I218" i="6" s="1"/>
  <c r="H734" i="6"/>
  <c r="I734" i="6" s="1"/>
  <c r="H46" i="6"/>
  <c r="I46" i="6" s="1"/>
  <c r="H650" i="6"/>
  <c r="I650" i="6" s="1"/>
  <c r="H866" i="6"/>
  <c r="I866" i="6" s="1"/>
  <c r="H1018" i="6"/>
  <c r="I1018" i="6" s="1"/>
  <c r="H1270" i="6"/>
  <c r="I1270" i="6" s="1"/>
  <c r="H62" i="6"/>
  <c r="I62" i="6" s="1"/>
  <c r="H334" i="6"/>
  <c r="I334" i="6" s="1"/>
  <c r="H50" i="6"/>
  <c r="I50" i="6" s="1"/>
  <c r="H290" i="6"/>
  <c r="I290" i="6" s="1"/>
  <c r="H186" i="6"/>
  <c r="I186" i="6" s="1"/>
  <c r="H422" i="6"/>
  <c r="I422" i="6" s="1"/>
  <c r="H130" i="6"/>
  <c r="I130" i="6" s="1"/>
  <c r="H266" i="6"/>
  <c r="I266" i="6" s="1"/>
  <c r="H250" i="6"/>
  <c r="I250" i="6" s="1"/>
  <c r="H494" i="6"/>
  <c r="I494" i="6" s="1"/>
  <c r="H178" i="6"/>
  <c r="I178" i="6" s="1"/>
  <c r="H430" i="6"/>
  <c r="I430" i="6" s="1"/>
  <c r="H190" i="6"/>
  <c r="I190" i="6" s="1"/>
  <c r="H674" i="6"/>
  <c r="I674" i="6" s="1"/>
  <c r="H294" i="6"/>
  <c r="I294" i="6" s="1"/>
  <c r="H618" i="6"/>
  <c r="I618" i="6" s="1"/>
  <c r="H838" i="6"/>
  <c r="I838" i="6" s="1"/>
  <c r="H586" i="6"/>
  <c r="I586" i="6" s="1"/>
  <c r="H606" i="6"/>
  <c r="I606" i="6" s="1"/>
  <c r="H818" i="6"/>
  <c r="I818" i="6" s="1"/>
  <c r="H434" i="6"/>
  <c r="I434" i="6" s="1"/>
  <c r="H774" i="6"/>
  <c r="I774" i="6" s="1"/>
  <c r="H182" i="6"/>
  <c r="I182" i="6" s="1"/>
  <c r="H670" i="6"/>
  <c r="I670" i="6" s="1"/>
  <c r="H918" i="6"/>
  <c r="I918" i="6" s="1"/>
  <c r="H1078" i="6"/>
  <c r="I1078" i="6" s="1"/>
  <c r="H1282" i="6"/>
  <c r="I1282" i="6" s="1"/>
  <c r="H78" i="6"/>
  <c r="I78" i="6" s="1"/>
  <c r="H374" i="6"/>
  <c r="I374" i="6" s="1"/>
  <c r="H94" i="6"/>
  <c r="I94" i="6" s="1"/>
  <c r="H298" i="6"/>
  <c r="I298" i="6" s="1"/>
  <c r="H198" i="6"/>
  <c r="I198" i="6" s="1"/>
  <c r="H458" i="6"/>
  <c r="I458" i="6" s="1"/>
  <c r="H146" i="6"/>
  <c r="I146" i="6" s="1"/>
  <c r="H350" i="6"/>
  <c r="I350" i="6" s="1"/>
  <c r="H326" i="6"/>
  <c r="I326" i="6" s="1"/>
  <c r="H526" i="6"/>
  <c r="I526" i="6" s="1"/>
  <c r="H206" i="6"/>
  <c r="I206" i="6" s="1"/>
  <c r="H446" i="6"/>
  <c r="I446" i="6" s="1"/>
  <c r="H462" i="6"/>
  <c r="I462" i="6" s="1"/>
  <c r="H690" i="6"/>
  <c r="I690" i="6" s="1"/>
  <c r="H302" i="6"/>
  <c r="I302" i="6" s="1"/>
  <c r="H634" i="6"/>
  <c r="I634" i="6" s="1"/>
  <c r="H878" i="6"/>
  <c r="I878" i="6" s="1"/>
  <c r="H658" i="6"/>
  <c r="I658" i="6" s="1"/>
  <c r="H638" i="6"/>
  <c r="I638" i="6" s="1"/>
  <c r="H830" i="6"/>
  <c r="I830" i="6" s="1"/>
  <c r="H522" i="6"/>
  <c r="I522" i="6" s="1"/>
  <c r="H786" i="6"/>
  <c r="I786" i="6" s="1"/>
  <c r="H210" i="6"/>
  <c r="I210" i="6" s="1"/>
  <c r="H702" i="6"/>
  <c r="I702" i="6" s="1"/>
  <c r="H930" i="6"/>
  <c r="I930" i="6" s="1"/>
  <c r="H1146" i="6"/>
  <c r="I1146" i="6" s="1"/>
  <c r="H1338" i="6"/>
  <c r="I1338" i="6" s="1"/>
  <c r="H1030" i="6"/>
  <c r="I1030" i="6" s="1"/>
  <c r="H126" i="6"/>
  <c r="I126" i="6" s="1"/>
  <c r="H394" i="6"/>
  <c r="I394" i="6" s="1"/>
  <c r="H110" i="6"/>
  <c r="I110" i="6" s="1"/>
  <c r="H346" i="6"/>
  <c r="I346" i="6" s="1"/>
  <c r="H230" i="6"/>
  <c r="I230" i="6" s="1"/>
  <c r="H474" i="6"/>
  <c r="I474" i="6" s="1"/>
  <c r="H158" i="6"/>
  <c r="I158" i="6" s="1"/>
  <c r="H382" i="6"/>
  <c r="I382" i="6" s="1"/>
  <c r="H338" i="6"/>
  <c r="I338" i="6" s="1"/>
  <c r="H86" i="6"/>
  <c r="I86" i="6" s="1"/>
  <c r="H226" i="6"/>
  <c r="I226" i="6" s="1"/>
  <c r="H546" i="6"/>
  <c r="I546" i="6" s="1"/>
  <c r="H466" i="6"/>
  <c r="I466" i="6" s="1"/>
  <c r="H766" i="6"/>
  <c r="I766" i="6" s="1"/>
  <c r="H318" i="6"/>
  <c r="I318" i="6" s="1"/>
  <c r="H654" i="6"/>
  <c r="I654" i="6" s="1"/>
  <c r="H278" i="6"/>
  <c r="I278" i="6" s="1"/>
  <c r="H694" i="6"/>
  <c r="I694" i="6" s="1"/>
  <c r="H662" i="6"/>
  <c r="I662" i="6" s="1"/>
  <c r="H882" i="6"/>
  <c r="I882" i="6" s="1"/>
  <c r="H610" i="6"/>
  <c r="I610" i="6" s="1"/>
  <c r="H810" i="6"/>
  <c r="I810" i="6" s="1"/>
  <c r="H482" i="6"/>
  <c r="I482" i="6" s="1"/>
  <c r="H714" i="6"/>
  <c r="I714" i="6" s="1"/>
  <c r="H990" i="6"/>
  <c r="I990" i="6" s="1"/>
  <c r="H1154" i="6"/>
  <c r="I1154" i="6" s="1"/>
  <c r="H1350" i="6"/>
  <c r="I1350" i="6" s="1"/>
  <c r="H1090" i="6"/>
  <c r="I1090" i="6" s="1"/>
  <c r="H194" i="6"/>
  <c r="I194" i="6" s="1"/>
  <c r="H438" i="6"/>
  <c r="I438" i="6" s="1"/>
  <c r="H142" i="6"/>
  <c r="I142" i="6" s="1"/>
  <c r="H398" i="6"/>
  <c r="I398" i="6" s="1"/>
  <c r="H254" i="6"/>
  <c r="I254" i="6" s="1"/>
  <c r="H518" i="6"/>
  <c r="I518" i="6" s="1"/>
  <c r="H174" i="6"/>
  <c r="I174" i="6" s="1"/>
  <c r="H402" i="6"/>
  <c r="I402" i="6" s="1"/>
  <c r="H362" i="6"/>
  <c r="I362" i="6" s="1"/>
  <c r="H102" i="6"/>
  <c r="I102" i="6" s="1"/>
  <c r="H234" i="6"/>
  <c r="I234" i="6" s="1"/>
  <c r="H558" i="6"/>
  <c r="I558" i="6" s="1"/>
  <c r="H538" i="6"/>
  <c r="I538" i="6" s="1"/>
  <c r="H790" i="6"/>
  <c r="I790" i="6" s="1"/>
  <c r="H390" i="6"/>
  <c r="I390" i="6" s="1"/>
  <c r="H678" i="6"/>
  <c r="I678" i="6" s="1"/>
  <c r="H354" i="6"/>
  <c r="I354" i="6" s="1"/>
  <c r="H90" i="6"/>
  <c r="I90" i="6" s="1"/>
  <c r="H682" i="6"/>
  <c r="I682" i="6" s="1"/>
  <c r="H898" i="6"/>
  <c r="I898" i="6" s="1"/>
  <c r="H622" i="6"/>
  <c r="I622" i="6" s="1"/>
  <c r="H834" i="6"/>
  <c r="I834" i="6" s="1"/>
  <c r="H502" i="6"/>
  <c r="I502" i="6" s="1"/>
  <c r="H750" i="6"/>
  <c r="I750" i="6" s="1"/>
  <c r="H998" i="6"/>
  <c r="I998" i="6" s="1"/>
  <c r="H1194" i="6"/>
  <c r="I1194" i="6" s="1"/>
  <c r="H1362" i="6"/>
  <c r="I1362" i="6" s="1"/>
  <c r="H1166" i="6"/>
  <c r="I1166" i="6" s="1"/>
  <c r="H794" i="6"/>
  <c r="I794" i="6" s="1"/>
  <c r="H1286" i="6"/>
  <c r="I1286" i="6" s="1"/>
  <c r="H914" i="6"/>
  <c r="I914" i="6" s="1"/>
  <c r="H806" i="6"/>
  <c r="I806" i="6" s="1"/>
  <c r="H1050" i="6"/>
  <c r="I1050" i="6" s="1"/>
  <c r="H1134" i="6"/>
  <c r="I1134" i="6" s="1"/>
  <c r="H954" i="6"/>
  <c r="I954" i="6" s="1"/>
  <c r="H1326" i="6"/>
  <c r="I1326" i="6" s="1"/>
  <c r="H1590" i="6"/>
  <c r="I1590" i="6" s="1"/>
  <c r="H1114" i="6"/>
  <c r="I1114" i="6" s="1"/>
  <c r="H1610" i="6"/>
  <c r="I1610" i="6" s="1"/>
  <c r="H1214" i="6"/>
  <c r="I1214" i="6" s="1"/>
  <c r="H1510" i="6"/>
  <c r="I1510" i="6" s="1"/>
  <c r="H1054" i="6"/>
  <c r="I1054" i="6" s="1"/>
  <c r="H1094" i="6"/>
  <c r="I1094" i="6" s="1"/>
  <c r="H1442" i="6"/>
  <c r="I1442" i="6" s="1"/>
  <c r="H1250" i="6"/>
  <c r="I1250" i="6" s="1"/>
  <c r="H1642" i="6"/>
  <c r="I1642" i="6" s="1"/>
  <c r="H1898" i="6"/>
  <c r="I1898" i="6" s="1"/>
  <c r="H1706" i="6"/>
  <c r="I1706" i="6" s="1"/>
  <c r="H1958" i="6"/>
  <c r="I1958" i="6" s="1"/>
  <c r="H1582" i="6"/>
  <c r="I1582" i="6" s="1"/>
  <c r="H846" i="6"/>
  <c r="I846" i="6" s="1"/>
  <c r="H738" i="6"/>
  <c r="I738" i="6" s="1"/>
  <c r="H1342" i="6"/>
  <c r="I1342" i="6" s="1"/>
  <c r="H626" i="6"/>
  <c r="I626" i="6" s="1"/>
  <c r="H1042" i="6"/>
  <c r="I1042" i="6" s="1"/>
  <c r="H1246" i="6"/>
  <c r="I1246" i="6" s="1"/>
  <c r="H1038" i="6"/>
  <c r="I1038" i="6" s="1"/>
  <c r="H1518" i="6"/>
  <c r="I1518" i="6" s="1"/>
  <c r="H1466" i="6"/>
  <c r="I1466" i="6" s="1"/>
  <c r="H1002" i="6"/>
  <c r="I1002" i="6" s="1"/>
  <c r="H1426" i="6"/>
  <c r="I1426" i="6" s="1"/>
  <c r="H1358" i="6"/>
  <c r="I1358" i="6" s="1"/>
  <c r="H1322" i="6"/>
  <c r="I1322" i="6" s="1"/>
  <c r="H938" i="6"/>
  <c r="I938" i="6" s="1"/>
  <c r="H1766" i="6"/>
  <c r="I1766" i="6" s="1"/>
  <c r="H1614" i="6"/>
  <c r="I1614" i="6" s="1"/>
  <c r="H1946" i="6"/>
  <c r="I1946" i="6" s="1"/>
  <c r="H1626" i="6"/>
  <c r="I1626" i="6" s="1"/>
  <c r="H1886" i="6"/>
  <c r="I1886" i="6" s="1"/>
  <c r="H1186" i="6"/>
  <c r="I1186" i="6" s="1"/>
  <c r="H1814" i="6"/>
  <c r="I1814" i="6" s="1"/>
  <c r="H1298" i="6"/>
  <c r="I1298" i="6" s="1"/>
  <c r="H1434" i="6"/>
  <c r="I1434" i="6" s="1"/>
  <c r="H1894" i="6"/>
  <c r="I1894" i="6" s="1"/>
  <c r="H1678" i="6"/>
  <c r="I1678" i="6" s="1"/>
  <c r="H1986" i="6"/>
  <c r="I1986" i="6" s="1"/>
  <c r="H1870" i="6"/>
  <c r="I1870" i="6" s="1"/>
  <c r="H2206" i="6"/>
  <c r="I2206" i="6" s="1"/>
  <c r="H1822" i="6"/>
  <c r="I1822" i="6" s="1"/>
  <c r="H1394" i="6"/>
  <c r="I1394" i="6" s="1"/>
  <c r="H2150" i="6"/>
  <c r="I2150" i="6" s="1"/>
  <c r="H1294" i="6"/>
  <c r="I1294" i="6" s="1"/>
  <c r="H2258" i="6"/>
  <c r="I2258" i="6" s="1"/>
  <c r="H2046" i="6"/>
  <c r="I2046" i="6" s="1"/>
  <c r="H2438" i="6"/>
  <c r="I2438" i="6" s="1"/>
  <c r="H2202" i="6"/>
  <c r="I2202" i="6" s="1"/>
  <c r="H2374" i="6"/>
  <c r="I2374" i="6" s="1"/>
  <c r="H2146" i="6"/>
  <c r="I2146" i="6" s="1"/>
  <c r="H2550" i="6"/>
  <c r="I2550" i="6" s="1"/>
  <c r="H2182" i="6"/>
  <c r="I2182" i="6" s="1"/>
  <c r="H2582" i="6"/>
  <c r="I2582" i="6" s="1"/>
  <c r="H2138" i="6"/>
  <c r="I2138" i="6" s="1"/>
  <c r="H2554" i="6"/>
  <c r="I2554" i="6" s="1"/>
  <c r="H2730" i="6"/>
  <c r="I2730" i="6" s="1"/>
  <c r="H2326" i="6"/>
  <c r="I2326" i="6" s="1"/>
  <c r="H2590" i="6"/>
  <c r="I2590" i="6" s="1"/>
  <c r="H2778" i="6"/>
  <c r="I2778" i="6" s="1"/>
  <c r="H2782" i="6"/>
  <c r="I2782" i="6" s="1"/>
  <c r="H2738" i="6"/>
  <c r="I2738" i="6" s="1"/>
  <c r="H2242" i="6"/>
  <c r="I2242" i="6" s="1"/>
  <c r="H2878" i="6"/>
  <c r="I2878" i="6" s="1"/>
  <c r="H3034" i="6"/>
  <c r="I3034" i="6" s="1"/>
  <c r="H3250" i="6"/>
  <c r="I3250" i="6" s="1"/>
  <c r="H2478" i="6"/>
  <c r="I2478" i="6" s="1"/>
  <c r="H2946" i="6"/>
  <c r="I2946" i="6" s="1"/>
  <c r="H2310" i="6"/>
  <c r="I2310" i="6" s="1"/>
  <c r="H2922" i="6"/>
  <c r="I2922" i="6" s="1"/>
  <c r="H3214" i="6"/>
  <c r="I3214" i="6" s="1"/>
  <c r="H2498" i="6"/>
  <c r="I2498" i="6" s="1"/>
  <c r="H2990" i="6"/>
  <c r="I2990" i="6" s="1"/>
  <c r="H3230" i="6"/>
  <c r="I3230" i="6" s="1"/>
  <c r="H3166" i="6"/>
  <c r="I3166" i="6" s="1"/>
  <c r="H3486" i="6"/>
  <c r="I3486" i="6" s="1"/>
  <c r="H3666" i="6"/>
  <c r="I3666" i="6" s="1"/>
  <c r="H3778" i="6"/>
  <c r="I3778" i="6" s="1"/>
  <c r="H3050" i="6"/>
  <c r="I3050" i="6" s="1"/>
  <c r="H3406" i="6"/>
  <c r="I3406" i="6" s="1"/>
  <c r="H3878" i="6"/>
  <c r="I3878" i="6" s="1"/>
  <c r="H3246" i="6"/>
  <c r="I3246" i="6" s="1"/>
  <c r="H3466" i="6"/>
  <c r="I3466" i="6" s="1"/>
  <c r="H3690" i="6"/>
  <c r="I3690" i="6" s="1"/>
  <c r="H3030" i="6"/>
  <c r="I3030" i="6" s="1"/>
  <c r="H3410" i="6"/>
  <c r="I3410" i="6" s="1"/>
  <c r="H3730" i="6"/>
  <c r="I3730" i="6" s="1"/>
  <c r="H2950" i="6"/>
  <c r="I2950" i="6" s="1"/>
  <c r="H2938" i="6"/>
  <c r="I2938" i="6" s="1"/>
  <c r="H3274" i="6"/>
  <c r="I3274" i="6" s="1"/>
  <c r="H3610" i="6"/>
  <c r="I3610" i="6" s="1"/>
  <c r="H3846" i="6"/>
  <c r="I3846" i="6" s="1"/>
  <c r="H3074" i="6"/>
  <c r="I3074" i="6" s="1"/>
  <c r="H3754" i="6"/>
  <c r="I3754" i="6" s="1"/>
  <c r="H3502" i="6"/>
  <c r="I3502" i="6" s="1"/>
  <c r="H3518" i="6"/>
  <c r="I3518" i="6" s="1"/>
  <c r="H3874" i="6"/>
  <c r="I3874" i="6" s="1"/>
  <c r="H2430" i="6"/>
  <c r="I2430" i="6" s="1"/>
  <c r="H3258" i="6"/>
  <c r="I3258" i="6" s="1"/>
  <c r="H3318" i="6"/>
  <c r="I3318" i="6" s="1"/>
  <c r="H3654" i="6"/>
  <c r="I3654" i="6" s="1"/>
  <c r="H3662" i="6"/>
  <c r="I3662" i="6" s="1"/>
  <c r="H3082" i="6"/>
  <c r="I3082" i="6" s="1"/>
  <c r="H3590" i="6"/>
  <c r="I3590" i="6" s="1"/>
  <c r="H2898" i="6"/>
  <c r="I2898" i="6" s="1"/>
  <c r="H3810" i="6"/>
  <c r="I3810" i="6" s="1"/>
  <c r="H3598" i="6"/>
  <c r="I3598" i="6" s="1"/>
  <c r="H3470" i="6"/>
  <c r="I3470" i="6" s="1"/>
  <c r="H3478" i="6"/>
  <c r="I3478" i="6" s="1"/>
  <c r="H3378" i="6"/>
  <c r="I3378" i="6" s="1"/>
  <c r="H3394" i="6"/>
  <c r="I3394" i="6" s="1"/>
  <c r="H3622" i="6"/>
  <c r="I3622" i="6" s="1"/>
  <c r="H3674" i="6"/>
  <c r="I3674" i="6" s="1"/>
  <c r="H3302" i="6"/>
  <c r="I3302" i="6" s="1"/>
  <c r="H966" i="6"/>
  <c r="I966" i="6" s="1"/>
  <c r="H974" i="6"/>
  <c r="I974" i="6" s="1"/>
  <c r="H322" i="6"/>
  <c r="I322" i="6" s="1"/>
  <c r="H730" i="6"/>
  <c r="I730" i="6" s="1"/>
  <c r="H1066" i="6"/>
  <c r="I1066" i="6" s="1"/>
  <c r="H1266" i="6"/>
  <c r="I1266" i="6" s="1"/>
  <c r="H1070" i="6"/>
  <c r="I1070" i="6" s="1"/>
  <c r="H1630" i="6"/>
  <c r="I1630" i="6" s="1"/>
  <c r="H1482" i="6"/>
  <c r="I1482" i="6" s="1"/>
  <c r="H1150" i="6"/>
  <c r="I1150" i="6" s="1"/>
  <c r="H1538" i="6"/>
  <c r="I1538" i="6" s="1"/>
  <c r="H1418" i="6"/>
  <c r="I1418" i="6" s="1"/>
  <c r="H1398" i="6"/>
  <c r="I1398" i="6" s="1"/>
  <c r="H1366" i="6"/>
  <c r="I1366" i="6" s="1"/>
  <c r="H1806" i="6"/>
  <c r="I1806" i="6" s="1"/>
  <c r="H1618" i="6"/>
  <c r="I1618" i="6" s="1"/>
  <c r="H2002" i="6"/>
  <c r="I2002" i="6" s="1"/>
  <c r="H1682" i="6"/>
  <c r="I1682" i="6" s="1"/>
  <c r="H1934" i="6"/>
  <c r="I1934" i="6" s="1"/>
  <c r="H1474" i="6"/>
  <c r="I1474" i="6" s="1"/>
  <c r="H1890" i="6"/>
  <c r="I1890" i="6" s="1"/>
  <c r="H1318" i="6"/>
  <c r="I1318" i="6" s="1"/>
  <c r="H1514" i="6"/>
  <c r="I1514" i="6" s="1"/>
  <c r="H1938" i="6"/>
  <c r="I1938" i="6" s="1"/>
  <c r="H1690" i="6"/>
  <c r="I1690" i="6" s="1"/>
  <c r="H2006" i="6"/>
  <c r="I2006" i="6" s="1"/>
  <c r="H2042" i="6"/>
  <c r="I2042" i="6" s="1"/>
  <c r="H2234" i="6"/>
  <c r="I2234" i="6" s="1"/>
  <c r="H1850" i="6"/>
  <c r="I1850" i="6" s="1"/>
  <c r="H1710" i="6"/>
  <c r="I1710" i="6" s="1"/>
  <c r="H2170" i="6"/>
  <c r="I2170" i="6" s="1"/>
  <c r="H1390" i="6"/>
  <c r="I1390" i="6" s="1"/>
  <c r="H2282" i="6"/>
  <c r="I2282" i="6" s="1"/>
  <c r="H2098" i="6"/>
  <c r="I2098" i="6" s="1"/>
  <c r="H2458" i="6"/>
  <c r="I2458" i="6" s="1"/>
  <c r="H2222" i="6"/>
  <c r="I2222" i="6" s="1"/>
  <c r="H2382" i="6"/>
  <c r="I2382" i="6" s="1"/>
  <c r="H2194" i="6"/>
  <c r="I2194" i="6" s="1"/>
  <c r="H2566" i="6"/>
  <c r="I2566" i="6" s="1"/>
  <c r="H2270" i="6"/>
  <c r="I2270" i="6" s="1"/>
  <c r="H2646" i="6"/>
  <c r="I2646" i="6" s="1"/>
  <c r="H2262" i="6"/>
  <c r="I2262" i="6" s="1"/>
  <c r="H2570" i="6"/>
  <c r="I2570" i="6" s="1"/>
  <c r="H1698" i="6"/>
  <c r="I1698" i="6" s="1"/>
  <c r="H2346" i="6"/>
  <c r="I2346" i="6" s="1"/>
  <c r="H2602" i="6"/>
  <c r="I2602" i="6" s="1"/>
  <c r="H2810" i="6"/>
  <c r="I2810" i="6" s="1"/>
  <c r="H2814" i="6"/>
  <c r="I2814" i="6" s="1"/>
  <c r="H2750" i="6"/>
  <c r="I2750" i="6" s="1"/>
  <c r="H2330" i="6"/>
  <c r="I2330" i="6" s="1"/>
  <c r="H2890" i="6"/>
  <c r="I2890" i="6" s="1"/>
  <c r="H3046" i="6"/>
  <c r="I3046" i="6" s="1"/>
  <c r="H2286" i="6"/>
  <c r="I2286" i="6" s="1"/>
  <c r="H2510" i="6"/>
  <c r="I2510" i="6" s="1"/>
  <c r="H2966" i="6"/>
  <c r="I2966" i="6" s="1"/>
  <c r="H2562" i="6"/>
  <c r="I2562" i="6" s="1"/>
  <c r="H2958" i="6"/>
  <c r="I2958" i="6" s="1"/>
  <c r="H3226" i="6"/>
  <c r="I3226" i="6" s="1"/>
  <c r="H2626" i="6"/>
  <c r="I2626" i="6" s="1"/>
  <c r="H3010" i="6"/>
  <c r="I3010" i="6" s="1"/>
  <c r="H3242" i="6"/>
  <c r="I3242" i="6" s="1"/>
  <c r="H3222" i="6"/>
  <c r="I3222" i="6" s="1"/>
  <c r="H3522" i="6"/>
  <c r="I3522" i="6" s="1"/>
  <c r="H3678" i="6"/>
  <c r="I3678" i="6" s="1"/>
  <c r="H3798" i="6"/>
  <c r="I3798" i="6" s="1"/>
  <c r="H3178" i="6"/>
  <c r="I3178" i="6" s="1"/>
  <c r="H3498" i="6"/>
  <c r="I3498" i="6" s="1"/>
  <c r="H2830" i="6"/>
  <c r="I2830" i="6" s="1"/>
  <c r="H3286" i="6"/>
  <c r="I3286" i="6" s="1"/>
  <c r="H3510" i="6"/>
  <c r="I3510" i="6" s="1"/>
  <c r="H3710" i="6"/>
  <c r="I3710" i="6" s="1"/>
  <c r="H3042" i="6"/>
  <c r="I3042" i="6" s="1"/>
  <c r="H3430" i="6"/>
  <c r="I3430" i="6" s="1"/>
  <c r="H3746" i="6"/>
  <c r="I3746" i="6" s="1"/>
  <c r="H3110" i="6"/>
  <c r="I3110" i="6" s="1"/>
  <c r="H2982" i="6"/>
  <c r="I2982" i="6" s="1"/>
  <c r="H3850" i="6"/>
  <c r="I3850" i="6" s="1"/>
  <c r="H3530" i="6"/>
  <c r="I3530" i="6" s="1"/>
  <c r="H3506" i="6"/>
  <c r="I3506" i="6" s="1"/>
  <c r="H1490" i="6"/>
  <c r="I1490" i="6" s="1"/>
  <c r="H3834" i="6"/>
  <c r="I3834" i="6" s="1"/>
  <c r="H3830" i="6"/>
  <c r="I3830" i="6" s="1"/>
  <c r="H3494" i="6"/>
  <c r="I3494" i="6" s="1"/>
  <c r="H3774" i="6"/>
  <c r="I3774" i="6" s="1"/>
  <c r="H978" i="6"/>
  <c r="I978" i="6" s="1"/>
  <c r="H1022" i="6"/>
  <c r="I1022" i="6" s="1"/>
  <c r="H762" i="6"/>
  <c r="I762" i="6" s="1"/>
  <c r="H758" i="6"/>
  <c r="I758" i="6" s="1"/>
  <c r="H1074" i="6"/>
  <c r="I1074" i="6" s="1"/>
  <c r="H514" i="6"/>
  <c r="I514" i="6" s="1"/>
  <c r="H1274" i="6"/>
  <c r="I1274" i="6" s="1"/>
  <c r="H1646" i="6"/>
  <c r="I1646" i="6" s="1"/>
  <c r="H1494" i="6"/>
  <c r="I1494" i="6" s="1"/>
  <c r="H1162" i="6"/>
  <c r="I1162" i="6" s="1"/>
  <c r="H1554" i="6"/>
  <c r="I1554" i="6" s="1"/>
  <c r="H1438" i="6"/>
  <c r="I1438" i="6" s="1"/>
  <c r="H1430" i="6"/>
  <c r="I1430" i="6" s="1"/>
  <c r="H962" i="6"/>
  <c r="I962" i="6" s="1"/>
  <c r="H1826" i="6"/>
  <c r="I1826" i="6" s="1"/>
  <c r="H1694" i="6"/>
  <c r="I1694" i="6" s="1"/>
  <c r="H1010" i="6"/>
  <c r="I1010" i="6" s="1"/>
  <c r="H1754" i="6"/>
  <c r="I1754" i="6" s="1"/>
  <c r="H1982" i="6"/>
  <c r="I1982" i="6" s="1"/>
  <c r="H1566" i="6"/>
  <c r="I1566" i="6" s="1"/>
  <c r="H1902" i="6"/>
  <c r="I1902" i="6" s="1"/>
  <c r="H1374" i="6"/>
  <c r="I1374" i="6" s="1"/>
  <c r="H1542" i="6"/>
  <c r="I1542" i="6" s="1"/>
  <c r="H1974" i="6"/>
  <c r="I1974" i="6" s="1"/>
  <c r="H1714" i="6"/>
  <c r="I1714" i="6" s="1"/>
  <c r="H2014" i="6"/>
  <c r="I2014" i="6" s="1"/>
  <c r="H2050" i="6"/>
  <c r="I2050" i="6" s="1"/>
  <c r="H2254" i="6"/>
  <c r="I2254" i="6" s="1"/>
  <c r="H1906" i="6"/>
  <c r="I1906" i="6" s="1"/>
  <c r="H1846" i="6"/>
  <c r="I1846" i="6" s="1"/>
  <c r="H2210" i="6"/>
  <c r="I2210" i="6" s="1"/>
  <c r="H1838" i="6"/>
  <c r="I1838" i="6" s="1"/>
  <c r="H2298" i="6"/>
  <c r="I2298" i="6" s="1"/>
  <c r="H2158" i="6"/>
  <c r="I2158" i="6" s="1"/>
  <c r="H1874" i="6"/>
  <c r="I1874" i="6" s="1"/>
  <c r="H2226" i="6"/>
  <c r="I2226" i="6" s="1"/>
  <c r="H2386" i="6"/>
  <c r="I2386" i="6" s="1"/>
  <c r="H2218" i="6"/>
  <c r="I2218" i="6" s="1"/>
  <c r="H2598" i="6"/>
  <c r="I2598" i="6" s="1"/>
  <c r="H2350" i="6"/>
  <c r="I2350" i="6" s="1"/>
  <c r="H2718" i="6"/>
  <c r="I2718" i="6" s="1"/>
  <c r="H2334" i="6"/>
  <c r="I2334" i="6" s="1"/>
  <c r="H2586" i="6"/>
  <c r="I2586" i="6" s="1"/>
  <c r="H1742" i="6"/>
  <c r="I1742" i="6" s="1"/>
  <c r="H2454" i="6"/>
  <c r="I2454" i="6" s="1"/>
  <c r="H2622" i="6"/>
  <c r="I2622" i="6" s="1"/>
  <c r="H2230" i="6"/>
  <c r="I2230" i="6" s="1"/>
  <c r="H2302" i="6"/>
  <c r="I2302" i="6" s="1"/>
  <c r="H2786" i="6"/>
  <c r="I2786" i="6" s="1"/>
  <c r="H2546" i="6"/>
  <c r="I2546" i="6" s="1"/>
  <c r="H2902" i="6"/>
  <c r="I2902" i="6" s="1"/>
  <c r="H3102" i="6"/>
  <c r="I3102" i="6" s="1"/>
  <c r="H2482" i="6"/>
  <c r="I2482" i="6" s="1"/>
  <c r="H2530" i="6"/>
  <c r="I2530" i="6" s="1"/>
  <c r="H2978" i="6"/>
  <c r="I2978" i="6" s="1"/>
  <c r="H2638" i="6"/>
  <c r="I2638" i="6" s="1"/>
  <c r="H3002" i="6"/>
  <c r="I3002" i="6" s="1"/>
  <c r="H3254" i="6"/>
  <c r="I3254" i="6" s="1"/>
  <c r="H2694" i="6"/>
  <c r="I2694" i="6" s="1"/>
  <c r="H3062" i="6"/>
  <c r="I3062" i="6" s="1"/>
  <c r="H3270" i="6"/>
  <c r="I3270" i="6" s="1"/>
  <c r="H3234" i="6"/>
  <c r="I3234" i="6" s="1"/>
  <c r="H3542" i="6"/>
  <c r="I3542" i="6" s="1"/>
  <c r="H3706" i="6"/>
  <c r="I3706" i="6" s="1"/>
  <c r="H3814" i="6"/>
  <c r="I3814" i="6" s="1"/>
  <c r="H3182" i="6"/>
  <c r="I3182" i="6" s="1"/>
  <c r="H3546" i="6"/>
  <c r="I3546" i="6" s="1"/>
  <c r="H2874" i="6"/>
  <c r="I2874" i="6" s="1"/>
  <c r="H3306" i="6"/>
  <c r="I3306" i="6" s="1"/>
  <c r="H3534" i="6"/>
  <c r="I3534" i="6" s="1"/>
  <c r="H3726" i="6"/>
  <c r="I3726" i="6" s="1"/>
  <c r="H3126" i="6"/>
  <c r="I3126" i="6" s="1"/>
  <c r="H3454" i="6"/>
  <c r="I3454" i="6" s="1"/>
  <c r="H3766" i="6"/>
  <c r="I3766" i="6" s="1"/>
  <c r="H3138" i="6"/>
  <c r="I3138" i="6" s="1"/>
  <c r="H3066" i="6"/>
  <c r="I3066" i="6" s="1"/>
  <c r="H3366" i="6"/>
  <c r="I3366" i="6" s="1"/>
  <c r="H3682" i="6"/>
  <c r="I3682" i="6" s="1"/>
  <c r="H3870" i="6"/>
  <c r="I3870" i="6" s="1"/>
  <c r="H2722" i="6"/>
  <c r="I2722" i="6" s="1"/>
  <c r="H3806" i="6"/>
  <c r="I3806" i="6" s="1"/>
  <c r="H3770" i="6"/>
  <c r="I3770" i="6" s="1"/>
  <c r="H3718" i="6"/>
  <c r="I3718" i="6" s="1"/>
  <c r="H3218" i="6"/>
  <c r="I3218" i="6" s="1"/>
  <c r="H3634" i="6"/>
  <c r="I3634" i="6" s="1"/>
  <c r="H3642" i="6"/>
  <c r="I3642" i="6" s="1"/>
  <c r="H3350" i="6"/>
  <c r="I3350" i="6" s="1"/>
  <c r="H1226" i="6"/>
  <c r="I1226" i="6" s="1"/>
  <c r="H1158" i="6"/>
  <c r="I1158" i="6" s="1"/>
  <c r="H798" i="6"/>
  <c r="I798" i="6" s="1"/>
  <c r="H894" i="6"/>
  <c r="I894" i="6" s="1"/>
  <c r="H1102" i="6"/>
  <c r="I1102" i="6" s="1"/>
  <c r="H870" i="6"/>
  <c r="I870" i="6" s="1"/>
  <c r="H1406" i="6"/>
  <c r="I1406" i="6" s="1"/>
  <c r="H598" i="6"/>
  <c r="I598" i="6" s="1"/>
  <c r="H1506" i="6"/>
  <c r="I1506" i="6" s="1"/>
  <c r="H1310" i="6"/>
  <c r="I1310" i="6" s="1"/>
  <c r="H1638" i="6"/>
  <c r="I1638" i="6" s="1"/>
  <c r="H1454" i="6"/>
  <c r="I1454" i="6" s="1"/>
  <c r="H1546" i="6"/>
  <c r="I1546" i="6" s="1"/>
  <c r="H1198" i="6"/>
  <c r="I1198" i="6" s="1"/>
  <c r="H1854" i="6"/>
  <c r="I1854" i="6" s="1"/>
  <c r="H1726" i="6"/>
  <c r="I1726" i="6" s="1"/>
  <c r="H1370" i="6"/>
  <c r="I1370" i="6" s="1"/>
  <c r="H1770" i="6"/>
  <c r="I1770" i="6" s="1"/>
  <c r="H1994" i="6"/>
  <c r="I1994" i="6" s="1"/>
  <c r="H1586" i="6"/>
  <c r="I1586" i="6" s="1"/>
  <c r="H1914" i="6"/>
  <c r="I1914" i="6" s="1"/>
  <c r="H1382" i="6"/>
  <c r="I1382" i="6" s="1"/>
  <c r="H1686" i="6"/>
  <c r="I1686" i="6" s="1"/>
  <c r="H2010" i="6"/>
  <c r="I2010" i="6" s="1"/>
  <c r="H1782" i="6"/>
  <c r="I1782" i="6" s="1"/>
  <c r="H2026" i="6"/>
  <c r="I2026" i="6" s="1"/>
  <c r="H2090" i="6"/>
  <c r="I2090" i="6" s="1"/>
  <c r="H2274" i="6"/>
  <c r="I2274" i="6" s="1"/>
  <c r="H1918" i="6"/>
  <c r="I1918" i="6" s="1"/>
  <c r="H1954" i="6"/>
  <c r="I1954" i="6" s="1"/>
  <c r="H2214" i="6"/>
  <c r="I2214" i="6" s="1"/>
  <c r="H1930" i="6"/>
  <c r="I1930" i="6" s="1"/>
  <c r="H2370" i="6"/>
  <c r="I2370" i="6" s="1"/>
  <c r="H2178" i="6"/>
  <c r="I2178" i="6" s="1"/>
  <c r="H2074" i="6"/>
  <c r="I2074" i="6" s="1"/>
  <c r="H2070" i="6"/>
  <c r="I2070" i="6" s="1"/>
  <c r="H2390" i="6"/>
  <c r="I2390" i="6" s="1"/>
  <c r="H2358" i="6"/>
  <c r="I2358" i="6" s="1"/>
  <c r="H2614" i="6"/>
  <c r="I2614" i="6" s="1"/>
  <c r="H2362" i="6"/>
  <c r="I2362" i="6" s="1"/>
  <c r="H1702" i="6"/>
  <c r="I1702" i="6" s="1"/>
  <c r="H2442" i="6"/>
  <c r="I2442" i="6" s="1"/>
  <c r="H2618" i="6"/>
  <c r="I2618" i="6" s="1"/>
  <c r="H2086" i="6"/>
  <c r="I2086" i="6" s="1"/>
  <c r="H2474" i="6"/>
  <c r="I2474" i="6" s="1"/>
  <c r="H2654" i="6"/>
  <c r="I2654" i="6" s="1"/>
  <c r="H2674" i="6"/>
  <c r="I2674" i="6" s="1"/>
  <c r="H2402" i="6"/>
  <c r="I2402" i="6" s="1"/>
  <c r="H2818" i="6"/>
  <c r="I2818" i="6" s="1"/>
  <c r="H2610" i="6"/>
  <c r="I2610" i="6" s="1"/>
  <c r="H2930" i="6"/>
  <c r="I2930" i="6" s="1"/>
  <c r="H3114" i="6"/>
  <c r="I3114" i="6" s="1"/>
  <c r="H2542" i="6"/>
  <c r="I2542" i="6" s="1"/>
  <c r="H2686" i="6"/>
  <c r="I2686" i="6" s="1"/>
  <c r="H3014" i="6"/>
  <c r="I3014" i="6" s="1"/>
  <c r="H2642" i="6"/>
  <c r="I2642" i="6" s="1"/>
  <c r="H3038" i="6"/>
  <c r="I3038" i="6" s="1"/>
  <c r="H3294" i="6"/>
  <c r="I3294" i="6" s="1"/>
  <c r="H2802" i="6"/>
  <c r="I2802" i="6" s="1"/>
  <c r="H3078" i="6"/>
  <c r="I3078" i="6" s="1"/>
  <c r="H3330" i="6"/>
  <c r="I3330" i="6" s="1"/>
  <c r="H3326" i="6"/>
  <c r="I3326" i="6" s="1"/>
  <c r="H3566" i="6"/>
  <c r="I3566" i="6" s="1"/>
  <c r="H3722" i="6"/>
  <c r="I3722" i="6" s="1"/>
  <c r="H3882" i="6"/>
  <c r="I3882" i="6" s="1"/>
  <c r="H3198" i="6"/>
  <c r="I3198" i="6" s="1"/>
  <c r="H3626" i="6"/>
  <c r="I3626" i="6" s="1"/>
  <c r="H2962" i="6"/>
  <c r="I2962" i="6" s="1"/>
  <c r="H3310" i="6"/>
  <c r="I3310" i="6" s="1"/>
  <c r="H3570" i="6"/>
  <c r="I3570" i="6" s="1"/>
  <c r="H3802" i="6"/>
  <c r="I3802" i="6" s="1"/>
  <c r="H3150" i="6"/>
  <c r="I3150" i="6" s="1"/>
  <c r="H3490" i="6"/>
  <c r="I3490" i="6" s="1"/>
  <c r="H3782" i="6"/>
  <c r="I3782" i="6" s="1"/>
  <c r="H2410" i="6"/>
  <c r="I2410" i="6" s="1"/>
  <c r="H3070" i="6"/>
  <c r="I3070" i="6" s="1"/>
  <c r="H3390" i="6"/>
  <c r="I3390" i="6" s="1"/>
  <c r="H3698" i="6"/>
  <c r="I3698" i="6" s="1"/>
  <c r="H3890" i="6"/>
  <c r="I3890" i="6" s="1"/>
  <c r="H2806" i="6"/>
  <c r="I2806" i="6" s="1"/>
  <c r="H3606" i="6"/>
  <c r="I3606" i="6" s="1"/>
  <c r="H3514" i="6"/>
  <c r="I3514" i="6" s="1"/>
  <c r="H3786" i="6"/>
  <c r="I3786" i="6" s="1"/>
  <c r="H3794" i="6"/>
  <c r="I3794" i="6" s="1"/>
  <c r="H1234" i="6"/>
  <c r="I1234" i="6" s="1"/>
  <c r="H1178" i="6"/>
  <c r="I1178" i="6" s="1"/>
  <c r="H910" i="6"/>
  <c r="I910" i="6" s="1"/>
  <c r="H922" i="6"/>
  <c r="I922" i="6" s="1"/>
  <c r="H1110" i="6"/>
  <c r="I1110" i="6" s="1"/>
  <c r="H886" i="6"/>
  <c r="I886" i="6" s="1"/>
  <c r="H1414" i="6"/>
  <c r="I1414" i="6" s="1"/>
  <c r="H842" i="6"/>
  <c r="I842" i="6" s="1"/>
  <c r="H1594" i="6"/>
  <c r="I1594" i="6" s="1"/>
  <c r="H1314" i="6"/>
  <c r="I1314" i="6" s="1"/>
  <c r="H1650" i="6"/>
  <c r="I1650" i="6" s="1"/>
  <c r="H1062" i="6"/>
  <c r="I1062" i="6" s="1"/>
  <c r="H1558" i="6"/>
  <c r="I1558" i="6" s="1"/>
  <c r="H1306" i="6"/>
  <c r="I1306" i="6" s="1"/>
  <c r="H1858" i="6"/>
  <c r="I1858" i="6" s="1"/>
  <c r="H1786" i="6"/>
  <c r="I1786" i="6" s="1"/>
  <c r="H1422" i="6"/>
  <c r="I1422" i="6" s="1"/>
  <c r="H1790" i="6"/>
  <c r="I1790" i="6" s="1"/>
  <c r="H2018" i="6"/>
  <c r="I2018" i="6" s="1"/>
  <c r="H1662" i="6"/>
  <c r="I1662" i="6" s="1"/>
  <c r="H1926" i="6"/>
  <c r="I1926" i="6" s="1"/>
  <c r="H1470" i="6"/>
  <c r="I1470" i="6" s="1"/>
  <c r="H1722" i="6"/>
  <c r="I1722" i="6" s="1"/>
  <c r="H2022" i="6"/>
  <c r="I2022" i="6" s="1"/>
  <c r="H1802" i="6"/>
  <c r="I1802" i="6" s="1"/>
  <c r="H2062" i="6"/>
  <c r="I2062" i="6" s="1"/>
  <c r="H2106" i="6"/>
  <c r="I2106" i="6" s="1"/>
  <c r="H2294" i="6"/>
  <c r="I2294" i="6" s="1"/>
  <c r="H1922" i="6"/>
  <c r="I1922" i="6" s="1"/>
  <c r="H1990" i="6"/>
  <c r="I1990" i="6" s="1"/>
  <c r="H2354" i="6"/>
  <c r="I2354" i="6" s="1"/>
  <c r="H1942" i="6"/>
  <c r="I1942" i="6" s="1"/>
  <c r="H1878" i="6"/>
  <c r="I1878" i="6" s="1"/>
  <c r="H2318" i="6"/>
  <c r="I2318" i="6" s="1"/>
  <c r="H2118" i="6"/>
  <c r="I2118" i="6" s="1"/>
  <c r="H2114" i="6"/>
  <c r="I2114" i="6" s="1"/>
  <c r="H2414" i="6"/>
  <c r="I2414" i="6" s="1"/>
  <c r="H2462" i="6"/>
  <c r="I2462" i="6" s="1"/>
  <c r="H2630" i="6"/>
  <c r="I2630" i="6" s="1"/>
  <c r="H2434" i="6"/>
  <c r="I2434" i="6" s="1"/>
  <c r="H1746" i="6"/>
  <c r="I1746" i="6" s="1"/>
  <c r="H2446" i="6"/>
  <c r="I2446" i="6" s="1"/>
  <c r="H2634" i="6"/>
  <c r="I2634" i="6" s="1"/>
  <c r="H2126" i="6"/>
  <c r="I2126" i="6" s="1"/>
  <c r="H2494" i="6"/>
  <c r="I2494" i="6" s="1"/>
  <c r="H2666" i="6"/>
  <c r="I2666" i="6" s="1"/>
  <c r="H2678" i="6"/>
  <c r="I2678" i="6" s="1"/>
  <c r="H2658" i="6"/>
  <c r="I2658" i="6" s="1"/>
  <c r="H2834" i="6"/>
  <c r="I2834" i="6" s="1"/>
  <c r="H2742" i="6"/>
  <c r="I2742" i="6" s="1"/>
  <c r="H2942" i="6"/>
  <c r="I2942" i="6" s="1"/>
  <c r="H3142" i="6"/>
  <c r="I3142" i="6" s="1"/>
  <c r="H2574" i="6"/>
  <c r="I2574" i="6" s="1"/>
  <c r="H2762" i="6"/>
  <c r="I2762" i="6" s="1"/>
  <c r="H3054" i="6"/>
  <c r="I3054" i="6" s="1"/>
  <c r="H2766" i="6"/>
  <c r="I2766" i="6" s="1"/>
  <c r="H3058" i="6"/>
  <c r="I3058" i="6" s="1"/>
  <c r="H3314" i="6"/>
  <c r="I3314" i="6" s="1"/>
  <c r="H2842" i="6"/>
  <c r="I2842" i="6" s="1"/>
  <c r="H3090" i="6"/>
  <c r="I3090" i="6" s="1"/>
  <c r="H3358" i="6"/>
  <c r="I3358" i="6" s="1"/>
  <c r="H3426" i="6"/>
  <c r="I3426" i="6" s="1"/>
  <c r="H3578" i="6"/>
  <c r="I3578" i="6" s="1"/>
  <c r="H3742" i="6"/>
  <c r="I3742" i="6" s="1"/>
  <c r="H2322" i="6"/>
  <c r="I2322" i="6" s="1"/>
  <c r="H3282" i="6"/>
  <c r="I3282" i="6" s="1"/>
  <c r="H3658" i="6"/>
  <c r="I3658" i="6" s="1"/>
  <c r="H3118" i="6"/>
  <c r="I3118" i="6" s="1"/>
  <c r="H3382" i="6"/>
  <c r="I3382" i="6" s="1"/>
  <c r="H3594" i="6"/>
  <c r="I3594" i="6" s="1"/>
  <c r="H3866" i="6"/>
  <c r="I3866" i="6" s="1"/>
  <c r="H3202" i="6"/>
  <c r="I3202" i="6" s="1"/>
  <c r="H3526" i="6"/>
  <c r="I3526" i="6" s="1"/>
  <c r="H3822" i="6"/>
  <c r="I3822" i="6" s="1"/>
  <c r="H2758" i="6"/>
  <c r="I2758" i="6" s="1"/>
  <c r="H3094" i="6"/>
  <c r="I3094" i="6" s="1"/>
  <c r="H3402" i="6"/>
  <c r="I3402" i="6" s="1"/>
  <c r="H3714" i="6"/>
  <c r="I3714" i="6" s="1"/>
  <c r="H2910" i="6"/>
  <c r="I2910" i="6" s="1"/>
  <c r="H3278" i="6"/>
  <c r="I3278" i="6" s="1"/>
  <c r="H2994" i="6"/>
  <c r="I2994" i="6" s="1"/>
  <c r="H2714" i="6"/>
  <c r="I2714" i="6" s="1"/>
  <c r="H3446" i="6"/>
  <c r="I3446" i="6" s="1"/>
  <c r="H3646" i="6"/>
  <c r="I3646" i="6" s="1"/>
  <c r="H3462" i="6"/>
  <c r="I3462" i="6" s="1"/>
  <c r="H1262" i="6"/>
  <c r="I1262" i="6" s="1"/>
  <c r="H1238" i="6"/>
  <c r="I1238" i="6" s="1"/>
  <c r="H982" i="6"/>
  <c r="I982" i="6" s="1"/>
  <c r="H950" i="6"/>
  <c r="I950" i="6" s="1"/>
  <c r="H1118" i="6"/>
  <c r="I1118" i="6" s="1"/>
  <c r="H1182" i="6"/>
  <c r="I1182" i="6" s="1"/>
  <c r="H1462" i="6"/>
  <c r="I1462" i="6" s="1"/>
  <c r="H1046" i="6"/>
  <c r="I1046" i="6" s="1"/>
  <c r="H1634" i="6"/>
  <c r="I1634" i="6" s="1"/>
  <c r="H1346" i="6"/>
  <c r="I1346" i="6" s="1"/>
  <c r="H1666" i="6"/>
  <c r="I1666" i="6" s="1"/>
  <c r="H1130" i="6"/>
  <c r="I1130" i="6" s="1"/>
  <c r="H1570" i="6"/>
  <c r="I1570" i="6" s="1"/>
  <c r="H1458" i="6"/>
  <c r="I1458" i="6" s="1"/>
  <c r="H1526" i="6"/>
  <c r="I1526" i="6" s="1"/>
  <c r="H1830" i="6"/>
  <c r="I1830" i="6" s="1"/>
  <c r="H1446" i="6"/>
  <c r="I1446" i="6" s="1"/>
  <c r="H1810" i="6"/>
  <c r="I1810" i="6" s="1"/>
  <c r="H2030" i="6"/>
  <c r="I2030" i="6" s="1"/>
  <c r="H1670" i="6"/>
  <c r="I1670" i="6" s="1"/>
  <c r="H1962" i="6"/>
  <c r="I1962" i="6" s="1"/>
  <c r="H1550" i="6"/>
  <c r="I1550" i="6" s="1"/>
  <c r="H1762" i="6"/>
  <c r="I1762" i="6" s="1"/>
  <c r="H1026" i="6"/>
  <c r="I1026" i="6" s="1"/>
  <c r="H1882" i="6"/>
  <c r="I1882" i="6" s="1"/>
  <c r="H2142" i="6"/>
  <c r="I2142" i="6" s="1"/>
  <c r="H2122" i="6"/>
  <c r="I2122" i="6" s="1"/>
  <c r="H2306" i="6"/>
  <c r="I2306" i="6" s="1"/>
  <c r="H2034" i="6"/>
  <c r="I2034" i="6" s="1"/>
  <c r="H2054" i="6"/>
  <c r="I2054" i="6" s="1"/>
  <c r="H2406" i="6"/>
  <c r="I2406" i="6" s="1"/>
  <c r="H1950" i="6"/>
  <c r="I1950" i="6" s="1"/>
  <c r="H1966" i="6"/>
  <c r="I1966" i="6" s="1"/>
  <c r="H2342" i="6"/>
  <c r="I2342" i="6" s="1"/>
  <c r="H2154" i="6"/>
  <c r="I2154" i="6" s="1"/>
  <c r="H2278" i="6"/>
  <c r="I2278" i="6" s="1"/>
  <c r="H2514" i="6"/>
  <c r="I2514" i="6" s="1"/>
  <c r="H2486" i="6"/>
  <c r="I2486" i="6" s="1"/>
  <c r="H2662" i="6"/>
  <c r="I2662" i="6" s="1"/>
  <c r="H2466" i="6"/>
  <c r="I2466" i="6" s="1"/>
  <c r="H1794" i="6"/>
  <c r="I1794" i="6" s="1"/>
  <c r="H2490" i="6"/>
  <c r="I2490" i="6" s="1"/>
  <c r="H2650" i="6"/>
  <c r="I2650" i="6" s="1"/>
  <c r="H2238" i="6"/>
  <c r="I2238" i="6" s="1"/>
  <c r="H2526" i="6"/>
  <c r="I2526" i="6" s="1"/>
  <c r="H2682" i="6"/>
  <c r="I2682" i="6" s="1"/>
  <c r="H2702" i="6"/>
  <c r="I2702" i="6" s="1"/>
  <c r="H2670" i="6"/>
  <c r="I2670" i="6" s="1"/>
  <c r="H2850" i="6"/>
  <c r="I2850" i="6" s="1"/>
  <c r="H2754" i="6"/>
  <c r="I2754" i="6" s="1"/>
  <c r="H2954" i="6"/>
  <c r="I2954" i="6" s="1"/>
  <c r="H3154" i="6"/>
  <c r="I3154" i="6" s="1"/>
  <c r="H2594" i="6"/>
  <c r="I2594" i="6" s="1"/>
  <c r="H2798" i="6"/>
  <c r="I2798" i="6" s="1"/>
  <c r="H3086" i="6"/>
  <c r="I3086" i="6" s="1"/>
  <c r="H2826" i="6"/>
  <c r="I2826" i="6" s="1"/>
  <c r="H3106" i="6"/>
  <c r="I3106" i="6" s="1"/>
  <c r="H3346" i="6"/>
  <c r="I3346" i="6" s="1"/>
  <c r="H2870" i="6"/>
  <c r="I2870" i="6" s="1"/>
  <c r="H3122" i="6"/>
  <c r="I3122" i="6" s="1"/>
  <c r="H2770" i="6"/>
  <c r="I2770" i="6" s="1"/>
  <c r="H3438" i="6"/>
  <c r="I3438" i="6" s="1"/>
  <c r="H3602" i="6"/>
  <c r="I3602" i="6" s="1"/>
  <c r="H3758" i="6"/>
  <c r="I3758" i="6" s="1"/>
  <c r="H2426" i="6"/>
  <c r="I2426" i="6" s="1"/>
  <c r="H3322" i="6"/>
  <c r="I3322" i="6" s="1"/>
  <c r="H3762" i="6"/>
  <c r="I3762" i="6" s="1"/>
  <c r="H3186" i="6"/>
  <c r="I3186" i="6" s="1"/>
  <c r="H3386" i="6"/>
  <c r="I3386" i="6" s="1"/>
  <c r="H3638" i="6"/>
  <c r="I3638" i="6" s="1"/>
  <c r="H3130" i="6"/>
  <c r="I3130" i="6" s="1"/>
  <c r="H3342" i="6"/>
  <c r="I3342" i="6" s="1"/>
  <c r="H3558" i="6"/>
  <c r="I3558" i="6" s="1"/>
  <c r="H3842" i="6"/>
  <c r="I3842" i="6" s="1"/>
  <c r="H2794" i="6"/>
  <c r="I2794" i="6" s="1"/>
  <c r="H3098" i="6"/>
  <c r="I3098" i="6" s="1"/>
  <c r="H3434" i="6"/>
  <c r="I3434" i="6" s="1"/>
  <c r="H3734" i="6"/>
  <c r="I3734" i="6" s="1"/>
  <c r="H2914" i="6"/>
  <c r="I2914" i="6" s="1"/>
  <c r="H3334" i="6"/>
  <c r="I3334" i="6" s="1"/>
  <c r="H3574" i="6"/>
  <c r="I3574" i="6" s="1"/>
  <c r="H1354" i="6"/>
  <c r="I1354" i="6" s="1"/>
  <c r="H1278" i="6"/>
  <c r="I1278" i="6" s="1"/>
  <c r="H1014" i="6"/>
  <c r="I1014" i="6" s="1"/>
  <c r="H1006" i="6"/>
  <c r="I1006" i="6" s="1"/>
  <c r="H1126" i="6"/>
  <c r="I1126" i="6" s="1"/>
  <c r="H1230" i="6"/>
  <c r="I1230" i="6" s="1"/>
  <c r="H1478" i="6"/>
  <c r="I1478" i="6" s="1"/>
  <c r="H1082" i="6"/>
  <c r="I1082" i="6" s="1"/>
  <c r="H710" i="6"/>
  <c r="I710" i="6" s="1"/>
  <c r="H1378" i="6"/>
  <c r="I1378" i="6" s="1"/>
  <c r="H994" i="6"/>
  <c r="I994" i="6" s="1"/>
  <c r="H1170" i="6"/>
  <c r="I1170" i="6" s="1"/>
  <c r="H1658" i="6"/>
  <c r="I1658" i="6" s="1"/>
  <c r="H1534" i="6"/>
  <c r="I1534" i="6" s="1"/>
  <c r="H1574" i="6"/>
  <c r="I1574" i="6" s="1"/>
  <c r="H1842" i="6"/>
  <c r="I1842" i="6" s="1"/>
  <c r="H1562" i="6"/>
  <c r="I1562" i="6" s="1"/>
  <c r="H1862" i="6"/>
  <c r="I1862" i="6" s="1"/>
  <c r="H1138" i="6"/>
  <c r="I1138" i="6" s="1"/>
  <c r="H1730" i="6"/>
  <c r="I1730" i="6" s="1"/>
  <c r="H926" i="6"/>
  <c r="I926" i="6" s="1"/>
  <c r="H1654" i="6"/>
  <c r="I1654" i="6" s="1"/>
  <c r="H1798" i="6"/>
  <c r="I1798" i="6" s="1"/>
  <c r="H1486" i="6"/>
  <c r="I1486" i="6" s="1"/>
  <c r="H1734" i="6"/>
  <c r="I1734" i="6" s="1"/>
  <c r="H2162" i="6"/>
  <c r="I2162" i="6" s="1"/>
  <c r="H2166" i="6"/>
  <c r="I2166" i="6" s="1"/>
  <c r="H2366" i="6"/>
  <c r="I2366" i="6" s="1"/>
  <c r="H2066" i="6"/>
  <c r="I2066" i="6" s="1"/>
  <c r="H2094" i="6"/>
  <c r="I2094" i="6" s="1"/>
  <c r="H2422" i="6"/>
  <c r="I2422" i="6" s="1"/>
  <c r="H2130" i="6"/>
  <c r="I2130" i="6" s="1"/>
  <c r="H1978" i="6"/>
  <c r="I1978" i="6" s="1"/>
  <c r="H2394" i="6"/>
  <c r="I2394" i="6" s="1"/>
  <c r="H2190" i="6"/>
  <c r="I2190" i="6" s="1"/>
  <c r="H2290" i="6"/>
  <c r="I2290" i="6" s="1"/>
  <c r="H2578" i="6"/>
  <c r="I2578" i="6" s="1"/>
  <c r="H2502" i="6"/>
  <c r="I2502" i="6" s="1"/>
  <c r="H1674" i="6"/>
  <c r="I1674" i="6" s="1"/>
  <c r="H2470" i="6"/>
  <c r="I2470" i="6" s="1"/>
  <c r="H2102" i="6"/>
  <c r="I2102" i="6" s="1"/>
  <c r="H2506" i="6"/>
  <c r="I2506" i="6" s="1"/>
  <c r="H2698" i="6"/>
  <c r="I2698" i="6" s="1"/>
  <c r="H2246" i="6"/>
  <c r="I2246" i="6" s="1"/>
  <c r="H2538" i="6"/>
  <c r="I2538" i="6" s="1"/>
  <c r="H2690" i="6"/>
  <c r="I2690" i="6" s="1"/>
  <c r="H2734" i="6"/>
  <c r="I2734" i="6" s="1"/>
  <c r="H2706" i="6"/>
  <c r="I2706" i="6" s="1"/>
  <c r="H2058" i="6"/>
  <c r="I2058" i="6" s="1"/>
  <c r="H2790" i="6"/>
  <c r="I2790" i="6" s="1"/>
  <c r="H2974" i="6"/>
  <c r="I2974" i="6" s="1"/>
  <c r="H3170" i="6"/>
  <c r="I3170" i="6" s="1"/>
  <c r="H2606" i="6"/>
  <c r="I2606" i="6" s="1"/>
  <c r="H2882" i="6"/>
  <c r="I2882" i="6" s="1"/>
  <c r="H3134" i="6"/>
  <c r="I3134" i="6" s="1"/>
  <c r="H2858" i="6"/>
  <c r="I2858" i="6" s="1"/>
  <c r="H3146" i="6"/>
  <c r="I3146" i="6" s="1"/>
  <c r="H3370" i="6"/>
  <c r="I3370" i="6" s="1"/>
  <c r="H2934" i="6"/>
  <c r="I2934" i="6" s="1"/>
  <c r="H3162" i="6"/>
  <c r="I3162" i="6" s="1"/>
  <c r="H2838" i="6"/>
  <c r="I2838" i="6" s="1"/>
  <c r="H3450" i="6"/>
  <c r="I3450" i="6" s="1"/>
  <c r="H3614" i="6"/>
  <c r="I3614" i="6" s="1"/>
  <c r="H3862" i="6"/>
  <c r="I3862" i="6" s="1"/>
  <c r="H2886" i="6"/>
  <c r="I2886" i="6" s="1"/>
  <c r="H3338" i="6"/>
  <c r="I3338" i="6" s="1"/>
  <c r="H3818" i="6"/>
  <c r="I3818" i="6" s="1"/>
  <c r="H3194" i="6"/>
  <c r="I3194" i="6" s="1"/>
  <c r="H3418" i="6"/>
  <c r="I3418" i="6" s="1"/>
  <c r="H3670" i="6"/>
  <c r="I3670" i="6" s="1"/>
  <c r="H2862" i="6"/>
  <c r="I2862" i="6" s="1"/>
  <c r="H3362" i="6"/>
  <c r="I3362" i="6" s="1"/>
  <c r="H3582" i="6"/>
  <c r="I3582" i="6" s="1"/>
  <c r="H3886" i="6"/>
  <c r="I3886" i="6" s="1"/>
  <c r="H2822" i="6"/>
  <c r="I2822" i="6" s="1"/>
  <c r="H3206" i="6"/>
  <c r="I3206" i="6" s="1"/>
  <c r="H3482" i="6"/>
  <c r="I3482" i="6" s="1"/>
  <c r="H3750" i="6"/>
  <c r="I3750" i="6" s="1"/>
  <c r="H2926" i="6"/>
  <c r="I2926" i="6" s="1"/>
  <c r="H3538" i="6"/>
  <c r="I3538" i="6" s="1"/>
  <c r="H3422" i="6"/>
  <c r="I3422" i="6" s="1"/>
  <c r="H3694" i="6"/>
  <c r="I3694" i="6" s="1"/>
  <c r="H642" i="6"/>
  <c r="I642" i="6" s="1"/>
  <c r="H1330" i="6"/>
  <c r="I1330" i="6" s="1"/>
  <c r="H414" i="6"/>
  <c r="I414" i="6" s="1"/>
  <c r="H1034" i="6"/>
  <c r="I1034" i="6" s="1"/>
  <c r="H1218" i="6"/>
  <c r="I1218" i="6" s="1"/>
  <c r="H958" i="6"/>
  <c r="I958" i="6" s="1"/>
  <c r="H1502" i="6"/>
  <c r="I1502" i="6" s="1"/>
  <c r="H1402" i="6"/>
  <c r="I1402" i="6" s="1"/>
  <c r="H986" i="6"/>
  <c r="I986" i="6" s="1"/>
  <c r="H1410" i="6"/>
  <c r="I1410" i="6" s="1"/>
  <c r="H1206" i="6"/>
  <c r="I1206" i="6" s="1"/>
  <c r="H1174" i="6"/>
  <c r="I1174" i="6" s="1"/>
  <c r="H814" i="6"/>
  <c r="I814" i="6" s="1"/>
  <c r="H1750" i="6"/>
  <c r="I1750" i="6" s="1"/>
  <c r="H1578" i="6"/>
  <c r="I1578" i="6" s="1"/>
  <c r="H1910" i="6"/>
  <c r="I1910" i="6" s="1"/>
  <c r="H1602" i="6"/>
  <c r="I1602" i="6" s="1"/>
  <c r="H1866" i="6"/>
  <c r="I1866" i="6" s="1"/>
  <c r="H1142" i="6"/>
  <c r="I1142" i="6" s="1"/>
  <c r="H1758" i="6"/>
  <c r="I1758" i="6" s="1"/>
  <c r="H1122" i="6"/>
  <c r="I1122" i="6" s="1"/>
  <c r="H1106" i="6"/>
  <c r="I1106" i="6" s="1"/>
  <c r="H1818" i="6"/>
  <c r="I1818" i="6" s="1"/>
  <c r="H1498" i="6"/>
  <c r="I1498" i="6" s="1"/>
  <c r="H1778" i="6"/>
  <c r="I1778" i="6" s="1"/>
  <c r="H1774" i="6"/>
  <c r="I1774" i="6" s="1"/>
  <c r="H2186" i="6"/>
  <c r="I2186" i="6" s="1"/>
  <c r="H2378" i="6"/>
  <c r="I2378" i="6" s="1"/>
  <c r="H2078" i="6"/>
  <c r="I2078" i="6" s="1"/>
  <c r="H2110" i="6"/>
  <c r="I2110" i="6" s="1"/>
  <c r="H2450" i="6"/>
  <c r="I2450" i="6" s="1"/>
  <c r="H2174" i="6"/>
  <c r="I2174" i="6" s="1"/>
  <c r="H2038" i="6"/>
  <c r="I2038" i="6" s="1"/>
  <c r="H2398" i="6"/>
  <c r="I2398" i="6" s="1"/>
  <c r="H2198" i="6"/>
  <c r="I2198" i="6" s="1"/>
  <c r="H2314" i="6"/>
  <c r="I2314" i="6" s="1"/>
  <c r="H1998" i="6"/>
  <c r="I1998" i="6" s="1"/>
  <c r="H2534" i="6"/>
  <c r="I2534" i="6" s="1"/>
  <c r="H1834" i="6"/>
  <c r="I1834" i="6" s="1"/>
  <c r="H2518" i="6"/>
  <c r="I2518" i="6" s="1"/>
  <c r="H2134" i="6"/>
  <c r="I2134" i="6" s="1"/>
  <c r="H2522" i="6"/>
  <c r="I2522" i="6" s="1"/>
  <c r="H2710" i="6"/>
  <c r="I2710" i="6" s="1"/>
  <c r="H2266" i="6"/>
  <c r="I2266" i="6" s="1"/>
  <c r="H2558" i="6"/>
  <c r="I2558" i="6" s="1"/>
  <c r="H2746" i="6"/>
  <c r="I2746" i="6" s="1"/>
  <c r="H2774" i="6"/>
  <c r="I2774" i="6" s="1"/>
  <c r="H2726" i="6"/>
  <c r="I2726" i="6" s="1"/>
  <c r="H2082" i="6"/>
  <c r="I2082" i="6" s="1"/>
  <c r="H2866" i="6"/>
  <c r="I2866" i="6" s="1"/>
  <c r="H3006" i="6"/>
  <c r="I3006" i="6" s="1"/>
  <c r="H3210" i="6"/>
  <c r="I3210" i="6" s="1"/>
  <c r="H2418" i="6"/>
  <c r="I2418" i="6" s="1"/>
  <c r="H2906" i="6"/>
  <c r="I2906" i="6" s="1"/>
  <c r="H3158" i="6"/>
  <c r="I3158" i="6" s="1"/>
  <c r="H2894" i="6"/>
  <c r="I2894" i="6" s="1"/>
  <c r="H3174" i="6"/>
  <c r="I3174" i="6" s="1"/>
  <c r="H2250" i="6"/>
  <c r="I2250" i="6" s="1"/>
  <c r="H2970" i="6"/>
  <c r="I2970" i="6" s="1"/>
  <c r="H3190" i="6"/>
  <c r="I3190" i="6" s="1"/>
  <c r="H2998" i="6"/>
  <c r="I2998" i="6" s="1"/>
  <c r="H3474" i="6"/>
  <c r="I3474" i="6" s="1"/>
  <c r="H3650" i="6"/>
  <c r="I3650" i="6" s="1"/>
  <c r="H3894" i="6"/>
  <c r="I3894" i="6" s="1"/>
  <c r="H3022" i="6"/>
  <c r="I3022" i="6" s="1"/>
  <c r="H3354" i="6"/>
  <c r="I3354" i="6" s="1"/>
  <c r="H3838" i="6"/>
  <c r="I3838" i="6" s="1"/>
  <c r="H3238" i="6"/>
  <c r="I3238" i="6" s="1"/>
  <c r="H3442" i="6"/>
  <c r="I3442" i="6" s="1"/>
  <c r="H3686" i="6"/>
  <c r="I3686" i="6" s="1"/>
  <c r="H3026" i="6"/>
  <c r="I3026" i="6" s="1"/>
  <c r="H3398" i="6"/>
  <c r="I3398" i="6" s="1"/>
  <c r="H3618" i="6"/>
  <c r="I3618" i="6" s="1"/>
  <c r="H2854" i="6"/>
  <c r="I2854" i="6" s="1"/>
  <c r="H2846" i="6"/>
  <c r="I2846" i="6" s="1"/>
  <c r="H3266" i="6"/>
  <c r="I3266" i="6" s="1"/>
  <c r="H3562" i="6"/>
  <c r="I3562" i="6" s="1"/>
  <c r="H3826" i="6"/>
  <c r="I3826" i="6" s="1"/>
  <c r="H2986" i="6"/>
  <c r="I2986" i="6" s="1"/>
  <c r="H3702" i="6"/>
  <c r="I3702" i="6" s="1"/>
  <c r="H3458" i="6"/>
  <c r="I3458" i="6" s="1"/>
  <c r="H3586" i="6"/>
  <c r="I3586" i="6" s="1"/>
  <c r="H3858" i="6"/>
  <c r="I3858" i="6" s="1"/>
  <c r="H3630" i="6"/>
  <c r="I3630" i="6" s="1"/>
  <c r="H3854" i="6"/>
  <c r="I3854" i="6" s="1"/>
  <c r="H3554" i="6"/>
  <c r="I3554" i="6" s="1"/>
  <c r="H2338" i="6"/>
  <c r="I2338" i="6" s="1"/>
  <c r="H3298" i="6"/>
  <c r="I3298" i="6" s="1"/>
  <c r="H3790" i="6"/>
  <c r="I3790" i="6" s="1"/>
  <c r="H3738" i="6"/>
  <c r="I3738" i="6" s="1"/>
  <c r="H3374" i="6"/>
  <c r="I3374" i="6" s="1"/>
  <c r="H3550" i="6"/>
  <c r="I3550" i="6" s="1"/>
  <c r="H3018" i="6"/>
  <c r="I3018" i="6" s="1"/>
  <c r="H2918" i="6"/>
  <c r="I2918" i="6" s="1"/>
  <c r="H3262" i="6"/>
  <c r="I3262" i="6" s="1"/>
  <c r="H3290" i="6"/>
  <c r="I3290" i="6" s="1"/>
  <c r="H3414" i="6"/>
  <c r="I3414" i="6" s="1"/>
  <c r="S44" i="6"/>
  <c r="S43" i="6"/>
  <c r="H40" i="6"/>
  <c r="H84" i="6"/>
  <c r="I84" i="6" s="1"/>
  <c r="H292" i="6"/>
  <c r="I292" i="6" s="1"/>
  <c r="H464" i="6"/>
  <c r="I464" i="6" s="1"/>
  <c r="H216" i="6"/>
  <c r="I216" i="6" s="1"/>
  <c r="H180" i="6"/>
  <c r="I180" i="6" s="1"/>
  <c r="H448" i="6"/>
  <c r="I448" i="6" s="1"/>
  <c r="H136" i="6"/>
  <c r="I136" i="6" s="1"/>
  <c r="H372" i="6"/>
  <c r="I372" i="6" s="1"/>
  <c r="H152" i="6"/>
  <c r="I152" i="6" s="1"/>
  <c r="H396" i="6"/>
  <c r="I396" i="6" s="1"/>
  <c r="H48" i="6"/>
  <c r="I48" i="6" s="1"/>
  <c r="H348" i="6"/>
  <c r="I348" i="6" s="1"/>
  <c r="H512" i="6"/>
  <c r="I512" i="6" s="1"/>
  <c r="H732" i="6"/>
  <c r="I732" i="6" s="1"/>
  <c r="H68" i="6"/>
  <c r="I68" i="6" s="1"/>
  <c r="H648" i="6"/>
  <c r="I648" i="6" s="1"/>
  <c r="H848" i="6"/>
  <c r="I848" i="6" s="1"/>
  <c r="H516" i="6"/>
  <c r="I516" i="6" s="1"/>
  <c r="H948" i="6"/>
  <c r="I948" i="6" s="1"/>
  <c r="H576" i="6"/>
  <c r="I576" i="6" s="1"/>
  <c r="H768" i="6"/>
  <c r="I768" i="6" s="1"/>
  <c r="H588" i="6"/>
  <c r="I588" i="6" s="1"/>
  <c r="H924" i="6"/>
  <c r="I924" i="6" s="1"/>
  <c r="H804" i="6"/>
  <c r="I804" i="6" s="1"/>
  <c r="H1152" i="6"/>
  <c r="I1152" i="6" s="1"/>
  <c r="H1376" i="6"/>
  <c r="I1376" i="6" s="1"/>
  <c r="H984" i="6"/>
  <c r="I984" i="6" s="1"/>
  <c r="H1280" i="6"/>
  <c r="I1280" i="6" s="1"/>
  <c r="H872" i="6"/>
  <c r="I872" i="6" s="1"/>
  <c r="H1336" i="6"/>
  <c r="I1336" i="6" s="1"/>
  <c r="H876" i="6"/>
  <c r="I876" i="6" s="1"/>
  <c r="H1012" i="6"/>
  <c r="I1012" i="6" s="1"/>
  <c r="H1116" i="6"/>
  <c r="I1116" i="6" s="1"/>
  <c r="H248" i="6"/>
  <c r="I248" i="6" s="1"/>
  <c r="H904" i="6"/>
  <c r="I904" i="6" s="1"/>
  <c r="H1192" i="6"/>
  <c r="I1192" i="6" s="1"/>
  <c r="H1540" i="6"/>
  <c r="I1540" i="6" s="1"/>
  <c r="H1036" i="6"/>
  <c r="I1036" i="6" s="1"/>
  <c r="H1488" i="6"/>
  <c r="I1488" i="6" s="1"/>
  <c r="H1432" i="6"/>
  <c r="I1432" i="6" s="1"/>
  <c r="H1628" i="6"/>
  <c r="I1628" i="6" s="1"/>
  <c r="H1288" i="6"/>
  <c r="I1288" i="6" s="1"/>
  <c r="H1412" i="6"/>
  <c r="I1412" i="6" s="1"/>
  <c r="H1244" i="6"/>
  <c r="I1244" i="6" s="1"/>
  <c r="H1340" i="6"/>
  <c r="I1340" i="6" s="1"/>
  <c r="H772" i="6"/>
  <c r="I772" i="6" s="1"/>
  <c r="H896" i="6"/>
  <c r="I896" i="6" s="1"/>
  <c r="H1872" i="6"/>
  <c r="I1872" i="6" s="1"/>
  <c r="H1700" i="6"/>
  <c r="I1700" i="6" s="1"/>
  <c r="H1964" i="6"/>
  <c r="I1964" i="6" s="1"/>
  <c r="H1776" i="6"/>
  <c r="I1776" i="6" s="1"/>
  <c r="H1388" i="6"/>
  <c r="I1388" i="6" s="1"/>
  <c r="H1780" i="6"/>
  <c r="I1780" i="6" s="1"/>
  <c r="H1456" i="6"/>
  <c r="I1456" i="6" s="1"/>
  <c r="H1636" i="6"/>
  <c r="I1636" i="6" s="1"/>
  <c r="H1980" i="6"/>
  <c r="I1980" i="6" s="1"/>
  <c r="H1660" i="6"/>
  <c r="I1660" i="6" s="1"/>
  <c r="H1868" i="6"/>
  <c r="I1868" i="6" s="1"/>
  <c r="H1956" i="6"/>
  <c r="I1956" i="6" s="1"/>
  <c r="H2152" i="6"/>
  <c r="I2152" i="6" s="1"/>
  <c r="H1968" i="6"/>
  <c r="I1968" i="6" s="1"/>
  <c r="H2284" i="6"/>
  <c r="I2284" i="6" s="1"/>
  <c r="H1996" i="6"/>
  <c r="I1996" i="6" s="1"/>
  <c r="H2100" i="6"/>
  <c r="I2100" i="6" s="1"/>
  <c r="H2412" i="6"/>
  <c r="I2412" i="6" s="1"/>
  <c r="H2088" i="6"/>
  <c r="I2088" i="6" s="1"/>
  <c r="H2272" i="6"/>
  <c r="I2272" i="6" s="1"/>
  <c r="H1680" i="6"/>
  <c r="I1680" i="6" s="1"/>
  <c r="H2188" i="6"/>
  <c r="I2188" i="6" s="1"/>
  <c r="H1728" i="6"/>
  <c r="I1728" i="6" s="1"/>
  <c r="H2436" i="6"/>
  <c r="I2436" i="6" s="1"/>
  <c r="H2588" i="6"/>
  <c r="I2588" i="6" s="1"/>
  <c r="H2424" i="6"/>
  <c r="I2424" i="6" s="1"/>
  <c r="H2076" i="6"/>
  <c r="I2076" i="6" s="1"/>
  <c r="H2692" i="6"/>
  <c r="I2692" i="6" s="1"/>
  <c r="H2200" i="6"/>
  <c r="I2200" i="6" s="1"/>
  <c r="H2544" i="6"/>
  <c r="I2544" i="6" s="1"/>
  <c r="H2144" i="6"/>
  <c r="I2144" i="6" s="1"/>
  <c r="H2532" i="6"/>
  <c r="I2532" i="6" s="1"/>
  <c r="H2724" i="6"/>
  <c r="I2724" i="6" s="1"/>
  <c r="H2652" i="6"/>
  <c r="I2652" i="6" s="1"/>
  <c r="H2648" i="6"/>
  <c r="I2648" i="6" s="1"/>
  <c r="H2696" i="6"/>
  <c r="I2696" i="6" s="1"/>
  <c r="H2948" i="6"/>
  <c r="I2948" i="6" s="1"/>
  <c r="H3148" i="6"/>
  <c r="I3148" i="6" s="1"/>
  <c r="H2280" i="6"/>
  <c r="I2280" i="6" s="1"/>
  <c r="H2844" i="6"/>
  <c r="I2844" i="6" s="1"/>
  <c r="H3168" i="6"/>
  <c r="I3168" i="6" s="1"/>
  <c r="H2708" i="6"/>
  <c r="I2708" i="6" s="1"/>
  <c r="H2864" i="6"/>
  <c r="I2864" i="6" s="1"/>
  <c r="H3012" i="6"/>
  <c r="I3012" i="6" s="1"/>
  <c r="H3184" i="6"/>
  <c r="I3184" i="6" s="1"/>
  <c r="H2552" i="6"/>
  <c r="I2552" i="6" s="1"/>
  <c r="H2852" i="6"/>
  <c r="I2852" i="6" s="1"/>
  <c r="H3156" i="6"/>
  <c r="I3156" i="6" s="1"/>
  <c r="H2856" i="6"/>
  <c r="I2856" i="6" s="1"/>
  <c r="H3420" i="6"/>
  <c r="I3420" i="6" s="1"/>
  <c r="H3584" i="6"/>
  <c r="I3584" i="6" s="1"/>
  <c r="H3848" i="6"/>
  <c r="I3848" i="6" s="1"/>
  <c r="H3068" i="6"/>
  <c r="I3068" i="6" s="1"/>
  <c r="H3492" i="6"/>
  <c r="I3492" i="6" s="1"/>
  <c r="H3732" i="6"/>
  <c r="I3732" i="6" s="1"/>
  <c r="H2936" i="6"/>
  <c r="I2936" i="6" s="1"/>
  <c r="H3436" i="6"/>
  <c r="I3436" i="6" s="1"/>
  <c r="H3664" i="6"/>
  <c r="I3664" i="6" s="1"/>
  <c r="H2904" i="6"/>
  <c r="I2904" i="6" s="1"/>
  <c r="H3424" i="6"/>
  <c r="I3424" i="6" s="1"/>
  <c r="H3740" i="6"/>
  <c r="I3740" i="6" s="1"/>
  <c r="H2768" i="6"/>
  <c r="I2768" i="6" s="1"/>
  <c r="H3284" i="6"/>
  <c r="I3284" i="6" s="1"/>
  <c r="H3464" i="6"/>
  <c r="I3464" i="6" s="1"/>
  <c r="H3744" i="6"/>
  <c r="I3744" i="6" s="1"/>
  <c r="H3896" i="6"/>
  <c r="I3896" i="6" s="1"/>
  <c r="H3648" i="6"/>
  <c r="I3648" i="6" s="1"/>
  <c r="H3388" i="6"/>
  <c r="I3388" i="6" s="1"/>
  <c r="H3764" i="6"/>
  <c r="I3764" i="6" s="1"/>
  <c r="H3548" i="6"/>
  <c r="I3548" i="6" s="1"/>
  <c r="H3336" i="6"/>
  <c r="I3336" i="6" s="1"/>
  <c r="H3304" i="6"/>
  <c r="I3304" i="6" s="1"/>
  <c r="H3472" i="6"/>
  <c r="I3472" i="6" s="1"/>
  <c r="H3840" i="6"/>
  <c r="I3840" i="6" s="1"/>
  <c r="H100" i="6"/>
  <c r="I100" i="6" s="1"/>
  <c r="H300" i="6"/>
  <c r="I300" i="6" s="1"/>
  <c r="H524" i="6"/>
  <c r="I524" i="6" s="1"/>
  <c r="H276" i="6"/>
  <c r="I276" i="6" s="1"/>
  <c r="H260" i="6"/>
  <c r="I260" i="6" s="1"/>
  <c r="H496" i="6"/>
  <c r="I496" i="6" s="1"/>
  <c r="H164" i="6"/>
  <c r="I164" i="6" s="1"/>
  <c r="H392" i="6"/>
  <c r="I392" i="6" s="1"/>
  <c r="H192" i="6"/>
  <c r="I192" i="6" s="1"/>
  <c r="H416" i="6"/>
  <c r="I416" i="6" s="1"/>
  <c r="H140" i="6"/>
  <c r="I140" i="6" s="1"/>
  <c r="H356" i="6"/>
  <c r="I356" i="6" s="1"/>
  <c r="H564" i="6"/>
  <c r="I564" i="6" s="1"/>
  <c r="H748" i="6"/>
  <c r="I748" i="6" s="1"/>
  <c r="H128" i="6"/>
  <c r="I128" i="6" s="1"/>
  <c r="H668" i="6"/>
  <c r="I668" i="6" s="1"/>
  <c r="H864" i="6"/>
  <c r="I864" i="6" s="1"/>
  <c r="H600" i="6"/>
  <c r="I600" i="6" s="1"/>
  <c r="H964" i="6"/>
  <c r="I964" i="6" s="1"/>
  <c r="H584" i="6"/>
  <c r="I584" i="6" s="1"/>
  <c r="H792" i="6"/>
  <c r="I792" i="6" s="1"/>
  <c r="H620" i="6"/>
  <c r="I620" i="6" s="1"/>
  <c r="H940" i="6"/>
  <c r="I940" i="6" s="1"/>
  <c r="H908" i="6"/>
  <c r="I908" i="6" s="1"/>
  <c r="H1180" i="6"/>
  <c r="I1180" i="6" s="1"/>
  <c r="H240" i="6"/>
  <c r="I240" i="6" s="1"/>
  <c r="H1000" i="6"/>
  <c r="I1000" i="6" s="1"/>
  <c r="H1348" i="6"/>
  <c r="I1348" i="6" s="1"/>
  <c r="H932" i="6"/>
  <c r="I932" i="6" s="1"/>
  <c r="H468" i="6"/>
  <c r="I468" i="6" s="1"/>
  <c r="H308" i="6"/>
  <c r="I308" i="6" s="1"/>
  <c r="H1040" i="6"/>
  <c r="I1040" i="6" s="1"/>
  <c r="H1124" i="6"/>
  <c r="I1124" i="6" s="1"/>
  <c r="H360" i="6"/>
  <c r="I360" i="6" s="1"/>
  <c r="H944" i="6"/>
  <c r="I944" i="6" s="1"/>
  <c r="H1256" i="6"/>
  <c r="I1256" i="6" s="1"/>
  <c r="H1544" i="6"/>
  <c r="I1544" i="6" s="1"/>
  <c r="H1068" i="6"/>
  <c r="I1068" i="6" s="1"/>
  <c r="H1600" i="6"/>
  <c r="I1600" i="6" s="1"/>
  <c r="H1444" i="6"/>
  <c r="I1444" i="6" s="1"/>
  <c r="H1644" i="6"/>
  <c r="I1644" i="6" s="1"/>
  <c r="H1292" i="6"/>
  <c r="I1292" i="6" s="1"/>
  <c r="H1420" i="6"/>
  <c r="I1420" i="6" s="1"/>
  <c r="H1260" i="6"/>
  <c r="I1260" i="6" s="1"/>
  <c r="H1356" i="6"/>
  <c r="I1356" i="6" s="1"/>
  <c r="H840" i="6"/>
  <c r="I840" i="6" s="1"/>
  <c r="H1440" i="6"/>
  <c r="I1440" i="6" s="1"/>
  <c r="H1892" i="6"/>
  <c r="I1892" i="6" s="1"/>
  <c r="H1712" i="6"/>
  <c r="I1712" i="6" s="1"/>
  <c r="H1976" i="6"/>
  <c r="I1976" i="6" s="1"/>
  <c r="H1820" i="6"/>
  <c r="I1820" i="6" s="1"/>
  <c r="H1492" i="6"/>
  <c r="I1492" i="6" s="1"/>
  <c r="H1800" i="6"/>
  <c r="I1800" i="6" s="1"/>
  <c r="H1532" i="6"/>
  <c r="I1532" i="6" s="1"/>
  <c r="H1720" i="6"/>
  <c r="I1720" i="6" s="1"/>
  <c r="H2016" i="6"/>
  <c r="I2016" i="6" s="1"/>
  <c r="H1668" i="6"/>
  <c r="I1668" i="6" s="1"/>
  <c r="H1888" i="6"/>
  <c r="I1888" i="6" s="1"/>
  <c r="H1960" i="6"/>
  <c r="I1960" i="6" s="1"/>
  <c r="H2172" i="6"/>
  <c r="I2172" i="6" s="1"/>
  <c r="H2096" i="6"/>
  <c r="I2096" i="6" s="1"/>
  <c r="H2356" i="6"/>
  <c r="I2356" i="6" s="1"/>
  <c r="H2072" i="6"/>
  <c r="I2072" i="6" s="1"/>
  <c r="H2160" i="6"/>
  <c r="I2160" i="6" s="1"/>
  <c r="H2440" i="6"/>
  <c r="I2440" i="6" s="1"/>
  <c r="H2104" i="6"/>
  <c r="I2104" i="6" s="1"/>
  <c r="H2292" i="6"/>
  <c r="I2292" i="6" s="1"/>
  <c r="H1804" i="6"/>
  <c r="I1804" i="6" s="1"/>
  <c r="H2208" i="6"/>
  <c r="I2208" i="6" s="1"/>
  <c r="H1808" i="6"/>
  <c r="I1808" i="6" s="1"/>
  <c r="H2448" i="6"/>
  <c r="I2448" i="6" s="1"/>
  <c r="H1944" i="6"/>
  <c r="I1944" i="6" s="1"/>
  <c r="H2456" i="6"/>
  <c r="I2456" i="6" s="1"/>
  <c r="H2156" i="6"/>
  <c r="I2156" i="6" s="1"/>
  <c r="H2748" i="6"/>
  <c r="I2748" i="6" s="1"/>
  <c r="H2224" i="6"/>
  <c r="I2224" i="6" s="1"/>
  <c r="H2576" i="6"/>
  <c r="I2576" i="6" s="1"/>
  <c r="H2288" i="6"/>
  <c r="I2288" i="6" s="1"/>
  <c r="H2548" i="6"/>
  <c r="I2548" i="6" s="1"/>
  <c r="H2740" i="6"/>
  <c r="I2740" i="6" s="1"/>
  <c r="H2688" i="6"/>
  <c r="I2688" i="6" s="1"/>
  <c r="H2764" i="6"/>
  <c r="I2764" i="6" s="1"/>
  <c r="H2720" i="6"/>
  <c r="I2720" i="6" s="1"/>
  <c r="H2960" i="6"/>
  <c r="I2960" i="6" s="1"/>
  <c r="H3164" i="6"/>
  <c r="I3164" i="6" s="1"/>
  <c r="H2432" i="6"/>
  <c r="I2432" i="6" s="1"/>
  <c r="H2876" i="6"/>
  <c r="I2876" i="6" s="1"/>
  <c r="H2464" i="6"/>
  <c r="I2464" i="6" s="1"/>
  <c r="H2728" i="6"/>
  <c r="I2728" i="6" s="1"/>
  <c r="H2888" i="6"/>
  <c r="I2888" i="6" s="1"/>
  <c r="H3020" i="6"/>
  <c r="I3020" i="6" s="1"/>
  <c r="H3220" i="6"/>
  <c r="I3220" i="6" s="1"/>
  <c r="H2616" i="6"/>
  <c r="I2616" i="6" s="1"/>
  <c r="H2916" i="6"/>
  <c r="I2916" i="6" s="1"/>
  <c r="H3200" i="6"/>
  <c r="I3200" i="6" s="1"/>
  <c r="H2956" i="6"/>
  <c r="I2956" i="6" s="1"/>
  <c r="H3432" i="6"/>
  <c r="I3432" i="6" s="1"/>
  <c r="H3596" i="6"/>
  <c r="I3596" i="6" s="1"/>
  <c r="H3052" i="6"/>
  <c r="I3052" i="6" s="1"/>
  <c r="H3076" i="6"/>
  <c r="I3076" i="6" s="1"/>
  <c r="H3516" i="6"/>
  <c r="I3516" i="6" s="1"/>
  <c r="H3736" i="6"/>
  <c r="I3736" i="6" s="1"/>
  <c r="H3060" i="6"/>
  <c r="I3060" i="6" s="1"/>
  <c r="H3484" i="6"/>
  <c r="I3484" i="6" s="1"/>
  <c r="H3788" i="6"/>
  <c r="I3788" i="6" s="1"/>
  <c r="H2920" i="6"/>
  <c r="I2920" i="6" s="1"/>
  <c r="H3448" i="6"/>
  <c r="I3448" i="6" s="1"/>
  <c r="H3776" i="6"/>
  <c r="I3776" i="6" s="1"/>
  <c r="H2892" i="6"/>
  <c r="I2892" i="6" s="1"/>
  <c r="H3328" i="6"/>
  <c r="I3328" i="6" s="1"/>
  <c r="H3524" i="6"/>
  <c r="I3524" i="6" s="1"/>
  <c r="H3796" i="6"/>
  <c r="I3796" i="6" s="1"/>
  <c r="H2868" i="6"/>
  <c r="I2868" i="6" s="1"/>
  <c r="H3672" i="6"/>
  <c r="I3672" i="6" s="1"/>
  <c r="H3440" i="6"/>
  <c r="I3440" i="6" s="1"/>
  <c r="H3884" i="6"/>
  <c r="I3884" i="6" s="1"/>
  <c r="H3660" i="6"/>
  <c r="I3660" i="6" s="1"/>
  <c r="H3476" i="6"/>
  <c r="I3476" i="6" s="1"/>
  <c r="H3520" i="6"/>
  <c r="I3520" i="6" s="1"/>
  <c r="H3508" i="6"/>
  <c r="I3508" i="6" s="1"/>
  <c r="H3288" i="6"/>
  <c r="I3288" i="6" s="1"/>
  <c r="H132" i="6"/>
  <c r="I132" i="6" s="1"/>
  <c r="H328" i="6"/>
  <c r="I328" i="6" s="1"/>
  <c r="H572" i="6"/>
  <c r="I572" i="6" s="1"/>
  <c r="H284" i="6"/>
  <c r="I284" i="6" s="1"/>
  <c r="H268" i="6"/>
  <c r="I268" i="6" s="1"/>
  <c r="H500" i="6"/>
  <c r="I500" i="6" s="1"/>
  <c r="H208" i="6"/>
  <c r="I208" i="6" s="1"/>
  <c r="H436" i="6"/>
  <c r="I436" i="6" s="1"/>
  <c r="H196" i="6"/>
  <c r="I196" i="6" s="1"/>
  <c r="H452" i="6"/>
  <c r="I452" i="6" s="1"/>
  <c r="H168" i="6"/>
  <c r="I168" i="6" s="1"/>
  <c r="H376" i="6"/>
  <c r="I376" i="6" s="1"/>
  <c r="H64" i="6"/>
  <c r="I64" i="6" s="1"/>
  <c r="H784" i="6"/>
  <c r="I784" i="6" s="1"/>
  <c r="H200" i="6"/>
  <c r="I200" i="6" s="1"/>
  <c r="H688" i="6"/>
  <c r="I688" i="6" s="1"/>
  <c r="H144" i="6"/>
  <c r="I144" i="6" s="1"/>
  <c r="H632" i="6"/>
  <c r="I632" i="6" s="1"/>
  <c r="H996" i="6"/>
  <c r="I996" i="6" s="1"/>
  <c r="H636" i="6"/>
  <c r="I636" i="6" s="1"/>
  <c r="H828" i="6"/>
  <c r="I828" i="6" s="1"/>
  <c r="H640" i="6"/>
  <c r="I640" i="6" s="1"/>
  <c r="H968" i="6"/>
  <c r="I968" i="6" s="1"/>
  <c r="H916" i="6"/>
  <c r="I916" i="6" s="1"/>
  <c r="H1200" i="6"/>
  <c r="I1200" i="6" s="1"/>
  <c r="H504" i="6"/>
  <c r="I504" i="6" s="1"/>
  <c r="H1028" i="6"/>
  <c r="I1028" i="6" s="1"/>
  <c r="H1360" i="6"/>
  <c r="I1360" i="6" s="1"/>
  <c r="H956" i="6"/>
  <c r="I956" i="6" s="1"/>
  <c r="H540" i="6"/>
  <c r="I540" i="6" s="1"/>
  <c r="H676" i="6"/>
  <c r="I676" i="6" s="1"/>
  <c r="H1048" i="6"/>
  <c r="I1048" i="6" s="1"/>
  <c r="H1132" i="6"/>
  <c r="I1132" i="6" s="1"/>
  <c r="H616" i="6"/>
  <c r="I616" i="6" s="1"/>
  <c r="H972" i="6"/>
  <c r="I972" i="6" s="1"/>
  <c r="H1316" i="6"/>
  <c r="I1316" i="6" s="1"/>
  <c r="H1596" i="6"/>
  <c r="I1596" i="6" s="1"/>
  <c r="H1104" i="6"/>
  <c r="I1104" i="6" s="1"/>
  <c r="H1616" i="6"/>
  <c r="I1616" i="6" s="1"/>
  <c r="H1448" i="6"/>
  <c r="I1448" i="6" s="1"/>
  <c r="H1080" i="6"/>
  <c r="I1080" i="6" s="1"/>
  <c r="H1296" i="6"/>
  <c r="I1296" i="6" s="1"/>
  <c r="H1460" i="6"/>
  <c r="I1460" i="6" s="1"/>
  <c r="H1264" i="6"/>
  <c r="I1264" i="6" s="1"/>
  <c r="H1408" i="6"/>
  <c r="I1408" i="6" s="1"/>
  <c r="H1008" i="6"/>
  <c r="I1008" i="6" s="1"/>
  <c r="H1548" i="6"/>
  <c r="I1548" i="6" s="1"/>
  <c r="H1032" i="6"/>
  <c r="I1032" i="6" s="1"/>
  <c r="H1744" i="6"/>
  <c r="I1744" i="6" s="1"/>
  <c r="H1988" i="6"/>
  <c r="I1988" i="6" s="1"/>
  <c r="H1836" i="6"/>
  <c r="I1836" i="6" s="1"/>
  <c r="H1496" i="6"/>
  <c r="I1496" i="6" s="1"/>
  <c r="H1852" i="6"/>
  <c r="I1852" i="6" s="1"/>
  <c r="H1608" i="6"/>
  <c r="I1608" i="6" s="1"/>
  <c r="H1784" i="6"/>
  <c r="I1784" i="6" s="1"/>
  <c r="H992" i="6"/>
  <c r="I992" i="6" s="1"/>
  <c r="H1696" i="6"/>
  <c r="I1696" i="6" s="1"/>
  <c r="H1904" i="6"/>
  <c r="I1904" i="6" s="1"/>
  <c r="H2036" i="6"/>
  <c r="I2036" i="6" s="1"/>
  <c r="H2192" i="6"/>
  <c r="I2192" i="6" s="1"/>
  <c r="H2132" i="6"/>
  <c r="I2132" i="6" s="1"/>
  <c r="H2372" i="6"/>
  <c r="I2372" i="6" s="1"/>
  <c r="H2084" i="6"/>
  <c r="I2084" i="6" s="1"/>
  <c r="H2180" i="6"/>
  <c r="I2180" i="6" s="1"/>
  <c r="H2468" i="6"/>
  <c r="I2468" i="6" s="1"/>
  <c r="H2120" i="6"/>
  <c r="I2120" i="6" s="1"/>
  <c r="H2304" i="6"/>
  <c r="I2304" i="6" s="1"/>
  <c r="H1824" i="6"/>
  <c r="I1824" i="6" s="1"/>
  <c r="H2276" i="6"/>
  <c r="I2276" i="6" s="1"/>
  <c r="H2136" i="6"/>
  <c r="I2136" i="6" s="1"/>
  <c r="H2452" i="6"/>
  <c r="I2452" i="6" s="1"/>
  <c r="H2128" i="6"/>
  <c r="I2128" i="6" s="1"/>
  <c r="H2496" i="6"/>
  <c r="I2496" i="6" s="1"/>
  <c r="H2300" i="6"/>
  <c r="I2300" i="6" s="1"/>
  <c r="H2780" i="6"/>
  <c r="I2780" i="6" s="1"/>
  <c r="H2312" i="6"/>
  <c r="I2312" i="6" s="1"/>
  <c r="H2608" i="6"/>
  <c r="I2608" i="6" s="1"/>
  <c r="H2296" i="6"/>
  <c r="I2296" i="6" s="1"/>
  <c r="H2564" i="6"/>
  <c r="I2564" i="6" s="1"/>
  <c r="H2756" i="6"/>
  <c r="I2756" i="6" s="1"/>
  <c r="H2760" i="6"/>
  <c r="I2760" i="6" s="1"/>
  <c r="H2824" i="6"/>
  <c r="I2824" i="6" s="1"/>
  <c r="H2800" i="6"/>
  <c r="I2800" i="6" s="1"/>
  <c r="H2980" i="6"/>
  <c r="I2980" i="6" s="1"/>
  <c r="H3176" i="6"/>
  <c r="I3176" i="6" s="1"/>
  <c r="H2504" i="6"/>
  <c r="I2504" i="6" s="1"/>
  <c r="H2940" i="6"/>
  <c r="I2940" i="6" s="1"/>
  <c r="H2520" i="6"/>
  <c r="I2520" i="6" s="1"/>
  <c r="H2732" i="6"/>
  <c r="I2732" i="6" s="1"/>
  <c r="H2900" i="6"/>
  <c r="I2900" i="6" s="1"/>
  <c r="H3028" i="6"/>
  <c r="I3028" i="6" s="1"/>
  <c r="H3264" i="6"/>
  <c r="I3264" i="6" s="1"/>
  <c r="H2664" i="6"/>
  <c r="I2664" i="6" s="1"/>
  <c r="H2984" i="6"/>
  <c r="I2984" i="6" s="1"/>
  <c r="H3236" i="6"/>
  <c r="I3236" i="6" s="1"/>
  <c r="H2968" i="6"/>
  <c r="I2968" i="6" s="1"/>
  <c r="H3444" i="6"/>
  <c r="I3444" i="6" s="1"/>
  <c r="H3652" i="6"/>
  <c r="I3652" i="6" s="1"/>
  <c r="H2020" i="6"/>
  <c r="I2020" i="6" s="1"/>
  <c r="H3272" i="6"/>
  <c r="I3272" i="6" s="1"/>
  <c r="H3528" i="6"/>
  <c r="I3528" i="6" s="1"/>
  <c r="H3748" i="6"/>
  <c r="I3748" i="6" s="1"/>
  <c r="H3080" i="6"/>
  <c r="I3080" i="6" s="1"/>
  <c r="H3504" i="6"/>
  <c r="I3504" i="6" s="1"/>
  <c r="H3792" i="6"/>
  <c r="I3792" i="6" s="1"/>
  <c r="H3056" i="6"/>
  <c r="I3056" i="6" s="1"/>
  <c r="H3576" i="6"/>
  <c r="I3576" i="6" s="1"/>
  <c r="H3828" i="6"/>
  <c r="I3828" i="6" s="1"/>
  <c r="H3004" i="6"/>
  <c r="I3004" i="6" s="1"/>
  <c r="H3352" i="6"/>
  <c r="I3352" i="6" s="1"/>
  <c r="H3544" i="6"/>
  <c r="I3544" i="6" s="1"/>
  <c r="H3800" i="6"/>
  <c r="I3800" i="6" s="1"/>
  <c r="H2880" i="6"/>
  <c r="I2880" i="6" s="1"/>
  <c r="H3768" i="6"/>
  <c r="I3768" i="6" s="1"/>
  <c r="H3136" i="6"/>
  <c r="I3136" i="6" s="1"/>
  <c r="H3804" i="6"/>
  <c r="I3804" i="6" s="1"/>
  <c r="H3724" i="6"/>
  <c r="I3724" i="6" s="1"/>
  <c r="H3488" i="6"/>
  <c r="I3488" i="6" s="1"/>
  <c r="H3600" i="6"/>
  <c r="I3600" i="6" s="1"/>
  <c r="H3604" i="6"/>
  <c r="I3604" i="6" s="1"/>
  <c r="H3384" i="6"/>
  <c r="I3384" i="6" s="1"/>
  <c r="H148" i="6"/>
  <c r="I148" i="6" s="1"/>
  <c r="H340" i="6"/>
  <c r="I340" i="6" s="1"/>
  <c r="H56" i="6"/>
  <c r="I56" i="6" s="1"/>
  <c r="H388" i="6"/>
  <c r="I388" i="6" s="1"/>
  <c r="H320" i="6"/>
  <c r="I320" i="6" s="1"/>
  <c r="H528" i="6"/>
  <c r="I528" i="6" s="1"/>
  <c r="H244" i="6"/>
  <c r="I244" i="6" s="1"/>
  <c r="H60" i="6"/>
  <c r="I60" i="6" s="1"/>
  <c r="H212" i="6"/>
  <c r="I212" i="6" s="1"/>
  <c r="H484" i="6"/>
  <c r="I484" i="6" s="1"/>
  <c r="H184" i="6"/>
  <c r="I184" i="6" s="1"/>
  <c r="H420" i="6"/>
  <c r="I420" i="6" s="1"/>
  <c r="H172" i="6"/>
  <c r="I172" i="6" s="1"/>
  <c r="H820" i="6"/>
  <c r="I820" i="6" s="1"/>
  <c r="H400" i="6"/>
  <c r="I400" i="6" s="1"/>
  <c r="H700" i="6"/>
  <c r="I700" i="6" s="1"/>
  <c r="H380" i="6"/>
  <c r="I380" i="6" s="1"/>
  <c r="H652" i="6"/>
  <c r="I652" i="6" s="1"/>
  <c r="H80" i="6"/>
  <c r="I80" i="6" s="1"/>
  <c r="H656" i="6"/>
  <c r="I656" i="6" s="1"/>
  <c r="H880" i="6"/>
  <c r="I880" i="6" s="1"/>
  <c r="H664" i="6"/>
  <c r="I664" i="6" s="1"/>
  <c r="H532" i="6"/>
  <c r="I532" i="6" s="1"/>
  <c r="H920" i="6"/>
  <c r="I920" i="6" s="1"/>
  <c r="H1216" i="6"/>
  <c r="I1216" i="6" s="1"/>
  <c r="H860" i="6"/>
  <c r="I860" i="6" s="1"/>
  <c r="H1096" i="6"/>
  <c r="I1096" i="6" s="1"/>
  <c r="H316" i="6"/>
  <c r="I316" i="6" s="1"/>
  <c r="H1088" i="6"/>
  <c r="I1088" i="6" s="1"/>
  <c r="H544" i="6"/>
  <c r="I544" i="6" s="1"/>
  <c r="H844" i="6"/>
  <c r="I844" i="6" s="1"/>
  <c r="H1056" i="6"/>
  <c r="I1056" i="6" s="1"/>
  <c r="H1140" i="6"/>
  <c r="I1140" i="6" s="1"/>
  <c r="H736" i="6"/>
  <c r="I736" i="6" s="1"/>
  <c r="H1024" i="6"/>
  <c r="I1024" i="6" s="1"/>
  <c r="H1372" i="6"/>
  <c r="I1372" i="6" s="1"/>
  <c r="H1612" i="6"/>
  <c r="I1612" i="6" s="1"/>
  <c r="H1136" i="6"/>
  <c r="I1136" i="6" s="1"/>
  <c r="H568" i="6"/>
  <c r="I568" i="6" s="1"/>
  <c r="H1500" i="6"/>
  <c r="I1500" i="6" s="1"/>
  <c r="H1112" i="6"/>
  <c r="I1112" i="6" s="1"/>
  <c r="H1328" i="6"/>
  <c r="I1328" i="6" s="1"/>
  <c r="H1464" i="6"/>
  <c r="I1464" i="6" s="1"/>
  <c r="H1284" i="6"/>
  <c r="I1284" i="6" s="1"/>
  <c r="H1416" i="6"/>
  <c r="I1416" i="6" s="1"/>
  <c r="H1060" i="6"/>
  <c r="I1060" i="6" s="1"/>
  <c r="H1588" i="6"/>
  <c r="I1588" i="6" s="1"/>
  <c r="H1436" i="6"/>
  <c r="I1436" i="6" s="1"/>
  <c r="H1796" i="6"/>
  <c r="I1796" i="6" s="1"/>
  <c r="H2024" i="6"/>
  <c r="I2024" i="6" s="1"/>
  <c r="H1848" i="6"/>
  <c r="I1848" i="6" s="1"/>
  <c r="H1676" i="6"/>
  <c r="I1676" i="6" s="1"/>
  <c r="H1908" i="6"/>
  <c r="I1908" i="6" s="1"/>
  <c r="H1632" i="6"/>
  <c r="I1632" i="6" s="1"/>
  <c r="H1828" i="6"/>
  <c r="I1828" i="6" s="1"/>
  <c r="H1520" i="6"/>
  <c r="I1520" i="6" s="1"/>
  <c r="H1756" i="6"/>
  <c r="I1756" i="6" s="1"/>
  <c r="H1620" i="6"/>
  <c r="I1620" i="6" s="1"/>
  <c r="H2044" i="6"/>
  <c r="I2044" i="6" s="1"/>
  <c r="H2216" i="6"/>
  <c r="I2216" i="6" s="1"/>
  <c r="H2176" i="6"/>
  <c r="I2176" i="6" s="1"/>
  <c r="H2408" i="6"/>
  <c r="I2408" i="6" s="1"/>
  <c r="H1740" i="6"/>
  <c r="I1740" i="6" s="1"/>
  <c r="H2228" i="6"/>
  <c r="I2228" i="6" s="1"/>
  <c r="H2004" i="6"/>
  <c r="I2004" i="6" s="1"/>
  <c r="H2140" i="6"/>
  <c r="I2140" i="6" s="1"/>
  <c r="H2324" i="6"/>
  <c r="I2324" i="6" s="1"/>
  <c r="H2032" i="6"/>
  <c r="I2032" i="6" s="1"/>
  <c r="H2332" i="6"/>
  <c r="I2332" i="6" s="1"/>
  <c r="H2212" i="6"/>
  <c r="I2212" i="6" s="1"/>
  <c r="H2492" i="6"/>
  <c r="I2492" i="6" s="1"/>
  <c r="H2240" i="6"/>
  <c r="I2240" i="6" s="1"/>
  <c r="H2528" i="6"/>
  <c r="I2528" i="6" s="1"/>
  <c r="H2340" i="6"/>
  <c r="I2340" i="6" s="1"/>
  <c r="H2812" i="6"/>
  <c r="I2812" i="6" s="1"/>
  <c r="H2388" i="6"/>
  <c r="I2388" i="6" s="1"/>
  <c r="H2640" i="6"/>
  <c r="I2640" i="6" s="1"/>
  <c r="H2316" i="6"/>
  <c r="I2316" i="6" s="1"/>
  <c r="H2596" i="6"/>
  <c r="I2596" i="6" s="1"/>
  <c r="H2772" i="6"/>
  <c r="I2772" i="6" s="1"/>
  <c r="H2796" i="6"/>
  <c r="I2796" i="6" s="1"/>
  <c r="H2840" i="6"/>
  <c r="I2840" i="6" s="1"/>
  <c r="H2828" i="6"/>
  <c r="I2828" i="6" s="1"/>
  <c r="H3016" i="6"/>
  <c r="I3016" i="6" s="1"/>
  <c r="H3216" i="6"/>
  <c r="I3216" i="6" s="1"/>
  <c r="H2632" i="6"/>
  <c r="I2632" i="6" s="1"/>
  <c r="H2972" i="6"/>
  <c r="I2972" i="6" s="1"/>
  <c r="H2580" i="6"/>
  <c r="I2580" i="6" s="1"/>
  <c r="H2776" i="6"/>
  <c r="I2776" i="6" s="1"/>
  <c r="H2912" i="6"/>
  <c r="I2912" i="6" s="1"/>
  <c r="H3044" i="6"/>
  <c r="I3044" i="6" s="1"/>
  <c r="H3300" i="6"/>
  <c r="I3300" i="6" s="1"/>
  <c r="H2712" i="6"/>
  <c r="I2712" i="6" s="1"/>
  <c r="H3032" i="6"/>
  <c r="I3032" i="6" s="1"/>
  <c r="H3276" i="6"/>
  <c r="I3276" i="6" s="1"/>
  <c r="H3104" i="6"/>
  <c r="I3104" i="6" s="1"/>
  <c r="H3456" i="6"/>
  <c r="I3456" i="6" s="1"/>
  <c r="H3692" i="6"/>
  <c r="I3692" i="6" s="1"/>
  <c r="H2908" i="6"/>
  <c r="I2908" i="6" s="1"/>
  <c r="H3368" i="6"/>
  <c r="I3368" i="6" s="1"/>
  <c r="H3588" i="6"/>
  <c r="I3588" i="6" s="1"/>
  <c r="H3752" i="6"/>
  <c r="I3752" i="6" s="1"/>
  <c r="H3088" i="6"/>
  <c r="I3088" i="6" s="1"/>
  <c r="H3540" i="6"/>
  <c r="I3540" i="6" s="1"/>
  <c r="H3852" i="6"/>
  <c r="I3852" i="6" s="1"/>
  <c r="H3228" i="6"/>
  <c r="I3228" i="6" s="1"/>
  <c r="H3684" i="6"/>
  <c r="I3684" i="6" s="1"/>
  <c r="H3832" i="6"/>
  <c r="I3832" i="6" s="1"/>
  <c r="H3036" i="6"/>
  <c r="I3036" i="6" s="1"/>
  <c r="H3356" i="6"/>
  <c r="I3356" i="6" s="1"/>
  <c r="H3556" i="6"/>
  <c r="I3556" i="6" s="1"/>
  <c r="H3812" i="6"/>
  <c r="I3812" i="6" s="1"/>
  <c r="H3120" i="6"/>
  <c r="I3120" i="6" s="1"/>
  <c r="H3780" i="6"/>
  <c r="I3780" i="6" s="1"/>
  <c r="H3232" i="6"/>
  <c r="I3232" i="6" s="1"/>
  <c r="H3636" i="6"/>
  <c r="I3636" i="6" s="1"/>
  <c r="H3784" i="6"/>
  <c r="I3784" i="6" s="1"/>
  <c r="H3496" i="6"/>
  <c r="I3496" i="6" s="1"/>
  <c r="H3712" i="6"/>
  <c r="I3712" i="6" s="1"/>
  <c r="H3616" i="6"/>
  <c r="I3616" i="6" s="1"/>
  <c r="H176" i="6"/>
  <c r="I176" i="6" s="1"/>
  <c r="H352" i="6"/>
  <c r="I352" i="6" s="1"/>
  <c r="H72" i="6"/>
  <c r="I72" i="6" s="1"/>
  <c r="H408" i="6"/>
  <c r="I408" i="6" s="1"/>
  <c r="H332" i="6"/>
  <c r="I332" i="6" s="1"/>
  <c r="H548" i="6"/>
  <c r="I548" i="6" s="1"/>
  <c r="H252" i="6"/>
  <c r="I252" i="6" s="1"/>
  <c r="H76" i="6"/>
  <c r="I76" i="6" s="1"/>
  <c r="H228" i="6"/>
  <c r="I228" i="6" s="1"/>
  <c r="H508" i="6"/>
  <c r="I508" i="6" s="1"/>
  <c r="H220" i="6"/>
  <c r="I220" i="6" s="1"/>
  <c r="H440" i="6"/>
  <c r="I440" i="6" s="1"/>
  <c r="H336" i="6"/>
  <c r="I336" i="6" s="1"/>
  <c r="H884" i="6"/>
  <c r="I884" i="6" s="1"/>
  <c r="H492" i="6"/>
  <c r="I492" i="6" s="1"/>
  <c r="H708" i="6"/>
  <c r="I708" i="6" s="1"/>
  <c r="H612" i="6"/>
  <c r="I612" i="6" s="1"/>
  <c r="H672" i="6"/>
  <c r="I672" i="6" s="1"/>
  <c r="H156" i="6"/>
  <c r="I156" i="6" s="1"/>
  <c r="H692" i="6"/>
  <c r="I692" i="6" s="1"/>
  <c r="H892" i="6"/>
  <c r="I892" i="6" s="1"/>
  <c r="H684" i="6"/>
  <c r="I684" i="6" s="1"/>
  <c r="H552" i="6"/>
  <c r="I552" i="6" s="1"/>
  <c r="H980" i="6"/>
  <c r="I980" i="6" s="1"/>
  <c r="H1228" i="6"/>
  <c r="I1228" i="6" s="1"/>
  <c r="H868" i="6"/>
  <c r="I868" i="6" s="1"/>
  <c r="H1172" i="6"/>
  <c r="I1172" i="6" s="1"/>
  <c r="H424" i="6"/>
  <c r="I424" i="6" s="1"/>
  <c r="H1164" i="6"/>
  <c r="I1164" i="6" s="1"/>
  <c r="H604" i="6"/>
  <c r="I604" i="6" s="1"/>
  <c r="H936" i="6"/>
  <c r="I936" i="6" s="1"/>
  <c r="H1064" i="6"/>
  <c r="I1064" i="6" s="1"/>
  <c r="H1176" i="6"/>
  <c r="I1176" i="6" s="1"/>
  <c r="H752" i="6"/>
  <c r="I752" i="6" s="1"/>
  <c r="H1160" i="6"/>
  <c r="I1160" i="6" s="1"/>
  <c r="H1468" i="6"/>
  <c r="I1468" i="6" s="1"/>
  <c r="H1652" i="6"/>
  <c r="I1652" i="6" s="1"/>
  <c r="H1320" i="6"/>
  <c r="I1320" i="6" s="1"/>
  <c r="H1044" i="6"/>
  <c r="I1044" i="6" s="1"/>
  <c r="H1516" i="6"/>
  <c r="I1516" i="6" s="1"/>
  <c r="H1220" i="6"/>
  <c r="I1220" i="6" s="1"/>
  <c r="H1368" i="6"/>
  <c r="I1368" i="6" s="1"/>
  <c r="H1476" i="6"/>
  <c r="I1476" i="6" s="1"/>
  <c r="H1300" i="6"/>
  <c r="I1300" i="6" s="1"/>
  <c r="H1424" i="6"/>
  <c r="I1424" i="6" s="1"/>
  <c r="H1092" i="6"/>
  <c r="I1092" i="6" s="1"/>
  <c r="H1708" i="6"/>
  <c r="I1708" i="6" s="1"/>
  <c r="H1504" i="6"/>
  <c r="I1504" i="6" s="1"/>
  <c r="H1816" i="6"/>
  <c r="I1816" i="6" s="1"/>
  <c r="H1508" i="6"/>
  <c r="I1508" i="6" s="1"/>
  <c r="H1880" i="6"/>
  <c r="I1880" i="6" s="1"/>
  <c r="H1724" i="6"/>
  <c r="I1724" i="6" s="1"/>
  <c r="H1940" i="6"/>
  <c r="I1940" i="6" s="1"/>
  <c r="H1640" i="6"/>
  <c r="I1640" i="6" s="1"/>
  <c r="H1860" i="6"/>
  <c r="I1860" i="6" s="1"/>
  <c r="H1556" i="6"/>
  <c r="I1556" i="6" s="1"/>
  <c r="H1772" i="6"/>
  <c r="I1772" i="6" s="1"/>
  <c r="H1840" i="6"/>
  <c r="I1840" i="6" s="1"/>
  <c r="H2056" i="6"/>
  <c r="I2056" i="6" s="1"/>
  <c r="H1768" i="6"/>
  <c r="I1768" i="6" s="1"/>
  <c r="H2196" i="6"/>
  <c r="I2196" i="6" s="1"/>
  <c r="H1580" i="6"/>
  <c r="I1580" i="6" s="1"/>
  <c r="H1856" i="6"/>
  <c r="I1856" i="6" s="1"/>
  <c r="H2268" i="6"/>
  <c r="I2268" i="6" s="1"/>
  <c r="H2008" i="6"/>
  <c r="I2008" i="6" s="1"/>
  <c r="H2184" i="6"/>
  <c r="I2184" i="6" s="1"/>
  <c r="H2348" i="6"/>
  <c r="I2348" i="6" s="1"/>
  <c r="H2052" i="6"/>
  <c r="I2052" i="6" s="1"/>
  <c r="H2352" i="6"/>
  <c r="I2352" i="6" s="1"/>
  <c r="H2236" i="6"/>
  <c r="I2236" i="6" s="1"/>
  <c r="H2508" i="6"/>
  <c r="I2508" i="6" s="1"/>
  <c r="H2248" i="6"/>
  <c r="I2248" i="6" s="1"/>
  <c r="H2560" i="6"/>
  <c r="I2560" i="6" s="1"/>
  <c r="H2476" i="6"/>
  <c r="I2476" i="6" s="1"/>
  <c r="H1716" i="6"/>
  <c r="I1716" i="6" s="1"/>
  <c r="H2420" i="6"/>
  <c r="I2420" i="6" s="1"/>
  <c r="H2672" i="6"/>
  <c r="I2672" i="6" s="1"/>
  <c r="H2404" i="6"/>
  <c r="I2404" i="6" s="1"/>
  <c r="H2612" i="6"/>
  <c r="I2612" i="6" s="1"/>
  <c r="H2788" i="6"/>
  <c r="I2788" i="6" s="1"/>
  <c r="H1992" i="6"/>
  <c r="I1992" i="6" s="1"/>
  <c r="H2064" i="6"/>
  <c r="I2064" i="6" s="1"/>
  <c r="H2860" i="6"/>
  <c r="I2860" i="6" s="1"/>
  <c r="H3024" i="6"/>
  <c r="I3024" i="6" s="1"/>
  <c r="H3244" i="6"/>
  <c r="I3244" i="6" s="1"/>
  <c r="H2368" i="6"/>
  <c r="I2368" i="6" s="1"/>
  <c r="H2992" i="6"/>
  <c r="I2992" i="6" s="1"/>
  <c r="H2620" i="6"/>
  <c r="I2620" i="6" s="1"/>
  <c r="H2784" i="6"/>
  <c r="I2784" i="6" s="1"/>
  <c r="H2928" i="6"/>
  <c r="I2928" i="6" s="1"/>
  <c r="H3072" i="6"/>
  <c r="I3072" i="6" s="1"/>
  <c r="H3332" i="6"/>
  <c r="I3332" i="6" s="1"/>
  <c r="H2744" i="6"/>
  <c r="I2744" i="6" s="1"/>
  <c r="H3048" i="6"/>
  <c r="I3048" i="6" s="1"/>
  <c r="H3312" i="6"/>
  <c r="I3312" i="6" s="1"/>
  <c r="H3260" i="6"/>
  <c r="I3260" i="6" s="1"/>
  <c r="H3468" i="6"/>
  <c r="I3468" i="6" s="1"/>
  <c r="H3696" i="6"/>
  <c r="I3696" i="6" s="1"/>
  <c r="H2932" i="6"/>
  <c r="I2932" i="6" s="1"/>
  <c r="H3372" i="6"/>
  <c r="I3372" i="6" s="1"/>
  <c r="H3608" i="6"/>
  <c r="I3608" i="6" s="1"/>
  <c r="H3772" i="6"/>
  <c r="I3772" i="6" s="1"/>
  <c r="H3208" i="6"/>
  <c r="I3208" i="6" s="1"/>
  <c r="H3552" i="6"/>
  <c r="I3552" i="6" s="1"/>
  <c r="H3856" i="6"/>
  <c r="I3856" i="6" s="1"/>
  <c r="H3280" i="6"/>
  <c r="I3280" i="6" s="1"/>
  <c r="H3700" i="6"/>
  <c r="I3700" i="6" s="1"/>
  <c r="H3860" i="6"/>
  <c r="I3860" i="6" s="1"/>
  <c r="H3160" i="6"/>
  <c r="I3160" i="6" s="1"/>
  <c r="H3396" i="6"/>
  <c r="I3396" i="6" s="1"/>
  <c r="H3580" i="6"/>
  <c r="I3580" i="6" s="1"/>
  <c r="H3816" i="6"/>
  <c r="I3816" i="6" s="1"/>
  <c r="H3240" i="6"/>
  <c r="I3240" i="6" s="1"/>
  <c r="H3836" i="6"/>
  <c r="I3836" i="6" s="1"/>
  <c r="H3132" i="6"/>
  <c r="I3132" i="6" s="1"/>
  <c r="H3568" i="6"/>
  <c r="I3568" i="6" s="1"/>
  <c r="H3820" i="6"/>
  <c r="I3820" i="6" s="1"/>
  <c r="H3532" i="6"/>
  <c r="I3532" i="6" s="1"/>
  <c r="H3688" i="6"/>
  <c r="I3688" i="6" s="1"/>
  <c r="H3624" i="6"/>
  <c r="I3624" i="6" s="1"/>
  <c r="H204" i="6"/>
  <c r="I204" i="6" s="1"/>
  <c r="H364" i="6"/>
  <c r="I364" i="6" s="1"/>
  <c r="H116" i="6"/>
  <c r="I116" i="6" s="1"/>
  <c r="H444" i="6"/>
  <c r="I444" i="6" s="1"/>
  <c r="H368" i="6"/>
  <c r="I368" i="6" s="1"/>
  <c r="H560" i="6"/>
  <c r="I560" i="6" s="1"/>
  <c r="H304" i="6"/>
  <c r="I304" i="6" s="1"/>
  <c r="H92" i="6"/>
  <c r="I92" i="6" s="1"/>
  <c r="H236" i="6"/>
  <c r="I236" i="6" s="1"/>
  <c r="H536" i="6"/>
  <c r="I536" i="6" s="1"/>
  <c r="H272" i="6"/>
  <c r="I272" i="6" s="1"/>
  <c r="H456" i="6"/>
  <c r="I456" i="6" s="1"/>
  <c r="H556" i="6"/>
  <c r="I556" i="6" s="1"/>
  <c r="H900" i="6"/>
  <c r="I900" i="6" s="1"/>
  <c r="H520" i="6"/>
  <c r="I520" i="6" s="1"/>
  <c r="H760" i="6"/>
  <c r="I760" i="6" s="1"/>
  <c r="H628" i="6"/>
  <c r="I628" i="6" s="1"/>
  <c r="H716" i="6"/>
  <c r="I716" i="6" s="1"/>
  <c r="H256" i="6"/>
  <c r="I256" i="6" s="1"/>
  <c r="H720" i="6"/>
  <c r="I720" i="6" s="1"/>
  <c r="H96" i="6"/>
  <c r="I96" i="6" s="1"/>
  <c r="H728" i="6"/>
  <c r="I728" i="6" s="1"/>
  <c r="H756" i="6"/>
  <c r="I756" i="6" s="1"/>
  <c r="H1016" i="6"/>
  <c r="I1016" i="6" s="1"/>
  <c r="H1240" i="6"/>
  <c r="I1240" i="6" s="1"/>
  <c r="H888" i="6"/>
  <c r="I888" i="6" s="1"/>
  <c r="H1204" i="6"/>
  <c r="I1204" i="6" s="1"/>
  <c r="H704" i="6"/>
  <c r="I704" i="6" s="1"/>
  <c r="H1184" i="6"/>
  <c r="I1184" i="6" s="1"/>
  <c r="H680" i="6"/>
  <c r="I680" i="6" s="1"/>
  <c r="H960" i="6"/>
  <c r="I960" i="6" s="1"/>
  <c r="H1072" i="6"/>
  <c r="I1072" i="6" s="1"/>
  <c r="H1188" i="6"/>
  <c r="I1188" i="6" s="1"/>
  <c r="H764" i="6"/>
  <c r="I764" i="6" s="1"/>
  <c r="H1236" i="6"/>
  <c r="I1236" i="6" s="1"/>
  <c r="H1484" i="6"/>
  <c r="I1484" i="6" s="1"/>
  <c r="H1656" i="6"/>
  <c r="I1656" i="6" s="1"/>
  <c r="H1364" i="6"/>
  <c r="I1364" i="6" s="1"/>
  <c r="H1076" i="6"/>
  <c r="I1076" i="6" s="1"/>
  <c r="H1560" i="6"/>
  <c r="I1560" i="6" s="1"/>
  <c r="H1224" i="6"/>
  <c r="I1224" i="6" s="1"/>
  <c r="H1384" i="6"/>
  <c r="I1384" i="6" s="1"/>
  <c r="H1480" i="6"/>
  <c r="I1480" i="6" s="1"/>
  <c r="H1304" i="6"/>
  <c r="I1304" i="6" s="1"/>
  <c r="H1536" i="6"/>
  <c r="I1536" i="6" s="1"/>
  <c r="H1156" i="6"/>
  <c r="I1156" i="6" s="1"/>
  <c r="H1732" i="6"/>
  <c r="I1732" i="6" s="1"/>
  <c r="H1512" i="6"/>
  <c r="I1512" i="6" s="1"/>
  <c r="H1876" i="6"/>
  <c r="I1876" i="6" s="1"/>
  <c r="H1648" i="6"/>
  <c r="I1648" i="6" s="1"/>
  <c r="H1896" i="6"/>
  <c r="I1896" i="6" s="1"/>
  <c r="H1736" i="6"/>
  <c r="I1736" i="6" s="1"/>
  <c r="H976" i="6"/>
  <c r="I976" i="6" s="1"/>
  <c r="H1148" i="6"/>
  <c r="I1148" i="6" s="1"/>
  <c r="H1884" i="6"/>
  <c r="I1884" i="6" s="1"/>
  <c r="H1564" i="6"/>
  <c r="I1564" i="6" s="1"/>
  <c r="H1812" i="6"/>
  <c r="I1812" i="6" s="1"/>
  <c r="H1864" i="6"/>
  <c r="I1864" i="6" s="1"/>
  <c r="H2068" i="6"/>
  <c r="I2068" i="6" s="1"/>
  <c r="H1900" i="6"/>
  <c r="I1900" i="6" s="1"/>
  <c r="H2220" i="6"/>
  <c r="I2220" i="6" s="1"/>
  <c r="H1692" i="6"/>
  <c r="I1692" i="6" s="1"/>
  <c r="H1984" i="6"/>
  <c r="I1984" i="6" s="1"/>
  <c r="H2320" i="6"/>
  <c r="I2320" i="6" s="1"/>
  <c r="H2012" i="6"/>
  <c r="I2012" i="6" s="1"/>
  <c r="H2204" i="6"/>
  <c r="I2204" i="6" s="1"/>
  <c r="H2364" i="6"/>
  <c r="I2364" i="6" s="1"/>
  <c r="H2092" i="6"/>
  <c r="I2092" i="6" s="1"/>
  <c r="H2380" i="6"/>
  <c r="I2380" i="6" s="1"/>
  <c r="H1624" i="6"/>
  <c r="I1624" i="6" s="1"/>
  <c r="H2524" i="6"/>
  <c r="I2524" i="6" s="1"/>
  <c r="H2256" i="6"/>
  <c r="I2256" i="6" s="1"/>
  <c r="H2592" i="6"/>
  <c r="I2592" i="6" s="1"/>
  <c r="H2540" i="6"/>
  <c r="I2540" i="6" s="1"/>
  <c r="H1788" i="6"/>
  <c r="I1788" i="6" s="1"/>
  <c r="H2428" i="6"/>
  <c r="I2428" i="6" s="1"/>
  <c r="H2684" i="6"/>
  <c r="I2684" i="6" s="1"/>
  <c r="H2460" i="6"/>
  <c r="I2460" i="6" s="1"/>
  <c r="H2628" i="6"/>
  <c r="I2628" i="6" s="1"/>
  <c r="H2804" i="6"/>
  <c r="I2804" i="6" s="1"/>
  <c r="H2396" i="6"/>
  <c r="I2396" i="6" s="1"/>
  <c r="H2472" i="6"/>
  <c r="I2472" i="6" s="1"/>
  <c r="H2884" i="6"/>
  <c r="I2884" i="6" s="1"/>
  <c r="H3064" i="6"/>
  <c r="I3064" i="6" s="1"/>
  <c r="H3256" i="6"/>
  <c r="I3256" i="6" s="1"/>
  <c r="H2392" i="6"/>
  <c r="I2392" i="6" s="1"/>
  <c r="H3040" i="6"/>
  <c r="I3040" i="6" s="1"/>
  <c r="H2680" i="6"/>
  <c r="I2680" i="6" s="1"/>
  <c r="H2816" i="6"/>
  <c r="I2816" i="6" s="1"/>
  <c r="H2952" i="6"/>
  <c r="I2952" i="6" s="1"/>
  <c r="H3100" i="6"/>
  <c r="I3100" i="6" s="1"/>
  <c r="H3340" i="6"/>
  <c r="I3340" i="6" s="1"/>
  <c r="H2752" i="6"/>
  <c r="I2752" i="6" s="1"/>
  <c r="H3084" i="6"/>
  <c r="I3084" i="6" s="1"/>
  <c r="H3324" i="6"/>
  <c r="I3324" i="6" s="1"/>
  <c r="H3268" i="6"/>
  <c r="I3268" i="6" s="1"/>
  <c r="H3536" i="6"/>
  <c r="I3536" i="6" s="1"/>
  <c r="H3824" i="6"/>
  <c r="I3824" i="6" s="1"/>
  <c r="H2944" i="6"/>
  <c r="I2944" i="6" s="1"/>
  <c r="H3412" i="6"/>
  <c r="I3412" i="6" s="1"/>
  <c r="H3620" i="6"/>
  <c r="I3620" i="6" s="1"/>
  <c r="H3808" i="6"/>
  <c r="I3808" i="6" s="1"/>
  <c r="H3212" i="6"/>
  <c r="I3212" i="6" s="1"/>
  <c r="H3564" i="6"/>
  <c r="I3564" i="6" s="1"/>
  <c r="H3872" i="6"/>
  <c r="I3872" i="6" s="1"/>
  <c r="H3320" i="6"/>
  <c r="I3320" i="6" s="1"/>
  <c r="H3704" i="6"/>
  <c r="I3704" i="6" s="1"/>
  <c r="H3172" i="6"/>
  <c r="I3172" i="6" s="1"/>
  <c r="H3180" i="6"/>
  <c r="I3180" i="6" s="1"/>
  <c r="H3416" i="6"/>
  <c r="I3416" i="6" s="1"/>
  <c r="H3592" i="6"/>
  <c r="I3592" i="6" s="1"/>
  <c r="H3864" i="6"/>
  <c r="I3864" i="6" s="1"/>
  <c r="H3308" i="6"/>
  <c r="I3308" i="6" s="1"/>
  <c r="H3008" i="6"/>
  <c r="I3008" i="6" s="1"/>
  <c r="H3192" i="6"/>
  <c r="I3192" i="6" s="1"/>
  <c r="H3728" i="6"/>
  <c r="I3728" i="6" s="1"/>
  <c r="H3676" i="6"/>
  <c r="I3676" i="6" s="1"/>
  <c r="H3628" i="6"/>
  <c r="I3628" i="6" s="1"/>
  <c r="H3144" i="6"/>
  <c r="I3144" i="6" s="1"/>
  <c r="H2872" i="6"/>
  <c r="I2872" i="6" s="1"/>
  <c r="H224" i="6"/>
  <c r="I224" i="6" s="1"/>
  <c r="H384" i="6"/>
  <c r="I384" i="6" s="1"/>
  <c r="H160" i="6"/>
  <c r="I160" i="6" s="1"/>
  <c r="H480" i="6"/>
  <c r="I480" i="6" s="1"/>
  <c r="H412" i="6"/>
  <c r="I412" i="6" s="1"/>
  <c r="H88" i="6"/>
  <c r="I88" i="6" s="1"/>
  <c r="H312" i="6"/>
  <c r="I312" i="6" s="1"/>
  <c r="H108" i="6"/>
  <c r="I108" i="6" s="1"/>
  <c r="H288" i="6"/>
  <c r="I288" i="6" s="1"/>
  <c r="H580" i="6"/>
  <c r="I580" i="6" s="1"/>
  <c r="H280" i="6"/>
  <c r="I280" i="6" s="1"/>
  <c r="H472" i="6"/>
  <c r="I472" i="6" s="1"/>
  <c r="H608" i="6"/>
  <c r="I608" i="6" s="1"/>
  <c r="H912" i="6"/>
  <c r="I912" i="6" s="1"/>
  <c r="H596" i="6"/>
  <c r="I596" i="6" s="1"/>
  <c r="H800" i="6"/>
  <c r="I800" i="6" s="1"/>
  <c r="H712" i="6"/>
  <c r="I712" i="6" s="1"/>
  <c r="H812" i="6"/>
  <c r="I812" i="6" s="1"/>
  <c r="H264" i="6"/>
  <c r="I264" i="6" s="1"/>
  <c r="H724" i="6"/>
  <c r="I724" i="6" s="1"/>
  <c r="H112" i="6"/>
  <c r="I112" i="6" s="1"/>
  <c r="H808" i="6"/>
  <c r="I808" i="6" s="1"/>
  <c r="H780" i="6"/>
  <c r="I780" i="6" s="1"/>
  <c r="H1084" i="6"/>
  <c r="I1084" i="6" s="1"/>
  <c r="H1332" i="6"/>
  <c r="I1332" i="6" s="1"/>
  <c r="H928" i="6"/>
  <c r="I928" i="6" s="1"/>
  <c r="H1248" i="6"/>
  <c r="I1248" i="6" s="1"/>
  <c r="H852" i="6"/>
  <c r="I852" i="6" s="1"/>
  <c r="H1252" i="6"/>
  <c r="I1252" i="6" s="1"/>
  <c r="H696" i="6"/>
  <c r="I696" i="6" s="1"/>
  <c r="H988" i="6"/>
  <c r="I988" i="6" s="1"/>
  <c r="H1100" i="6"/>
  <c r="I1100" i="6" s="1"/>
  <c r="H1208" i="6"/>
  <c r="I1208" i="6" s="1"/>
  <c r="H776" i="6"/>
  <c r="I776" i="6" s="1"/>
  <c r="H1020" i="6"/>
  <c r="I1020" i="6" s="1"/>
  <c r="H1524" i="6"/>
  <c r="I1524" i="6" s="1"/>
  <c r="H660" i="6"/>
  <c r="I660" i="6" s="1"/>
  <c r="H1396" i="6"/>
  <c r="I1396" i="6" s="1"/>
  <c r="H1380" i="6"/>
  <c r="I1380" i="6" s="1"/>
  <c r="H1572" i="6"/>
  <c r="I1572" i="6" s="1"/>
  <c r="H1232" i="6"/>
  <c r="I1232" i="6" s="1"/>
  <c r="H1400" i="6"/>
  <c r="I1400" i="6" s="1"/>
  <c r="H1052" i="6"/>
  <c r="I1052" i="6" s="1"/>
  <c r="H1308" i="6"/>
  <c r="I1308" i="6" s="1"/>
  <c r="H1552" i="6"/>
  <c r="I1552" i="6" s="1"/>
  <c r="H1196" i="6"/>
  <c r="I1196" i="6" s="1"/>
  <c r="H1760" i="6"/>
  <c r="I1760" i="6" s="1"/>
  <c r="H1672" i="6"/>
  <c r="I1672" i="6" s="1"/>
  <c r="H1916" i="6"/>
  <c r="I1916" i="6" s="1"/>
  <c r="H1688" i="6"/>
  <c r="I1688" i="6" s="1"/>
  <c r="H1920" i="6"/>
  <c r="I1920" i="6" s="1"/>
  <c r="H1748" i="6"/>
  <c r="I1748" i="6" s="1"/>
  <c r="H1212" i="6"/>
  <c r="I1212" i="6" s="1"/>
  <c r="H1452" i="6"/>
  <c r="I1452" i="6" s="1"/>
  <c r="H1912" i="6"/>
  <c r="I1912" i="6" s="1"/>
  <c r="H1568" i="6"/>
  <c r="I1568" i="6" s="1"/>
  <c r="H1832" i="6"/>
  <c r="I1832" i="6" s="1"/>
  <c r="H1928" i="6"/>
  <c r="I1928" i="6" s="1"/>
  <c r="H2080" i="6"/>
  <c r="I2080" i="6" s="1"/>
  <c r="H1932" i="6"/>
  <c r="I1932" i="6" s="1"/>
  <c r="H2244" i="6"/>
  <c r="I2244" i="6" s="1"/>
  <c r="H1752" i="6"/>
  <c r="I1752" i="6" s="1"/>
  <c r="H2000" i="6"/>
  <c r="I2000" i="6" s="1"/>
  <c r="H2344" i="6"/>
  <c r="I2344" i="6" s="1"/>
  <c r="H2040" i="6"/>
  <c r="I2040" i="6" s="1"/>
  <c r="H2232" i="6"/>
  <c r="I2232" i="6" s="1"/>
  <c r="H2376" i="6"/>
  <c r="I2376" i="6" s="1"/>
  <c r="H2124" i="6"/>
  <c r="I2124" i="6" s="1"/>
  <c r="H2416" i="6"/>
  <c r="I2416" i="6" s="1"/>
  <c r="H2264" i="6"/>
  <c r="I2264" i="6" s="1"/>
  <c r="H2556" i="6"/>
  <c r="I2556" i="6" s="1"/>
  <c r="H2308" i="6"/>
  <c r="I2308" i="6" s="1"/>
  <c r="H2624" i="6"/>
  <c r="I2624" i="6" s="1"/>
  <c r="H2604" i="6"/>
  <c r="I2604" i="6" s="1"/>
  <c r="H2028" i="6"/>
  <c r="I2028" i="6" s="1"/>
  <c r="H2480" i="6"/>
  <c r="I2480" i="6" s="1"/>
  <c r="H2716" i="6"/>
  <c r="I2716" i="6" s="1"/>
  <c r="H2484" i="6"/>
  <c r="I2484" i="6" s="1"/>
  <c r="H2660" i="6"/>
  <c r="I2660" i="6" s="1"/>
  <c r="H2164" i="6"/>
  <c r="I2164" i="6" s="1"/>
  <c r="H2536" i="6"/>
  <c r="I2536" i="6" s="1"/>
  <c r="H2568" i="6"/>
  <c r="I2568" i="6" s="1"/>
  <c r="H2896" i="6"/>
  <c r="I2896" i="6" s="1"/>
  <c r="H3092" i="6"/>
  <c r="I3092" i="6" s="1"/>
  <c r="H2108" i="6"/>
  <c r="I2108" i="6" s="1"/>
  <c r="H2584" i="6"/>
  <c r="I2584" i="6" s="1"/>
  <c r="H3096" i="6"/>
  <c r="I3096" i="6" s="1"/>
  <c r="H2700" i="6"/>
  <c r="I2700" i="6" s="1"/>
  <c r="H2832" i="6"/>
  <c r="I2832" i="6" s="1"/>
  <c r="H2964" i="6"/>
  <c r="I2964" i="6" s="1"/>
  <c r="H3112" i="6"/>
  <c r="I3112" i="6" s="1"/>
  <c r="H1584" i="6"/>
  <c r="I1584" i="6" s="1"/>
  <c r="H2820" i="6"/>
  <c r="I2820" i="6" s="1"/>
  <c r="H3116" i="6"/>
  <c r="I3116" i="6" s="1"/>
  <c r="H3364" i="6"/>
  <c r="I3364" i="6" s="1"/>
  <c r="H3296" i="6"/>
  <c r="I3296" i="6" s="1"/>
  <c r="H3560" i="6"/>
  <c r="I3560" i="6" s="1"/>
  <c r="H3868" i="6"/>
  <c r="I3868" i="6" s="1"/>
  <c r="H2976" i="6"/>
  <c r="I2976" i="6" s="1"/>
  <c r="H3460" i="6"/>
  <c r="I3460" i="6" s="1"/>
  <c r="H3644" i="6"/>
  <c r="I3644" i="6" s="1"/>
  <c r="H3844" i="6"/>
  <c r="I3844" i="6" s="1"/>
  <c r="H3316" i="6"/>
  <c r="I3316" i="6" s="1"/>
  <c r="H3612" i="6"/>
  <c r="I3612" i="6" s="1"/>
  <c r="H3892" i="6"/>
  <c r="I3892" i="6" s="1"/>
  <c r="H3392" i="6"/>
  <c r="I3392" i="6" s="1"/>
  <c r="H3716" i="6"/>
  <c r="I3716" i="6" s="1"/>
  <c r="H2360" i="6"/>
  <c r="I2360" i="6" s="1"/>
  <c r="H3188" i="6"/>
  <c r="I3188" i="6" s="1"/>
  <c r="H3428" i="6"/>
  <c r="I3428" i="6" s="1"/>
  <c r="H3668" i="6"/>
  <c r="I3668" i="6" s="1"/>
  <c r="H3876" i="6"/>
  <c r="I3876" i="6" s="1"/>
  <c r="H3360" i="6"/>
  <c r="I3360" i="6" s="1"/>
  <c r="H3292" i="6"/>
  <c r="I3292" i="6" s="1"/>
  <c r="H3656" i="6"/>
  <c r="I3656" i="6" s="1"/>
  <c r="H3344" i="6"/>
  <c r="I3344" i="6" s="1"/>
  <c r="H3204" i="6"/>
  <c r="I3204" i="6" s="1"/>
  <c r="H3756" i="6"/>
  <c r="I3756" i="6" s="1"/>
  <c r="H3224" i="6"/>
  <c r="I3224" i="6" s="1"/>
  <c r="H3124" i="6"/>
  <c r="I3124" i="6" s="1"/>
  <c r="H232" i="6"/>
  <c r="I232" i="6" s="1"/>
  <c r="H428" i="6"/>
  <c r="I428" i="6" s="1"/>
  <c r="H188" i="6"/>
  <c r="I188" i="6" s="1"/>
  <c r="H120" i="6"/>
  <c r="I120" i="6" s="1"/>
  <c r="H432" i="6"/>
  <c r="I432" i="6" s="1"/>
  <c r="H104" i="6"/>
  <c r="I104" i="6" s="1"/>
  <c r="H344" i="6"/>
  <c r="I344" i="6" s="1"/>
  <c r="H124" i="6"/>
  <c r="I124" i="6" s="1"/>
  <c r="H296" i="6"/>
  <c r="I296" i="6" s="1"/>
  <c r="H592" i="6"/>
  <c r="I592" i="6" s="1"/>
  <c r="H324" i="6"/>
  <c r="I324" i="6" s="1"/>
  <c r="H488" i="6"/>
  <c r="I488" i="6" s="1"/>
  <c r="H644" i="6"/>
  <c r="I644" i="6" s="1"/>
  <c r="H52" i="6"/>
  <c r="I52" i="6" s="1"/>
  <c r="H624" i="6"/>
  <c r="I624" i="6" s="1"/>
  <c r="H832" i="6"/>
  <c r="I832" i="6" s="1"/>
  <c r="H476" i="6"/>
  <c r="I476" i="6" s="1"/>
  <c r="H824" i="6"/>
  <c r="I824" i="6" s="1"/>
  <c r="H460" i="6"/>
  <c r="I460" i="6" s="1"/>
  <c r="H744" i="6"/>
  <c r="I744" i="6" s="1"/>
  <c r="H404" i="6"/>
  <c r="I404" i="6" s="1"/>
  <c r="H816" i="6"/>
  <c r="I816" i="6" s="1"/>
  <c r="H788" i="6"/>
  <c r="I788" i="6" s="1"/>
  <c r="H1144" i="6"/>
  <c r="I1144" i="6" s="1"/>
  <c r="H1344" i="6"/>
  <c r="I1344" i="6" s="1"/>
  <c r="H952" i="6"/>
  <c r="I952" i="6" s="1"/>
  <c r="H1268" i="6"/>
  <c r="I1268" i="6" s="1"/>
  <c r="H856" i="6"/>
  <c r="I856" i="6" s="1"/>
  <c r="H1324" i="6"/>
  <c r="I1324" i="6" s="1"/>
  <c r="H836" i="6"/>
  <c r="I836" i="6" s="1"/>
  <c r="H1004" i="6"/>
  <c r="I1004" i="6" s="1"/>
  <c r="H1108" i="6"/>
  <c r="I1108" i="6" s="1"/>
  <c r="H1276" i="6"/>
  <c r="I1276" i="6" s="1"/>
  <c r="H796" i="6"/>
  <c r="I796" i="6" s="1"/>
  <c r="H1128" i="6"/>
  <c r="I1128" i="6" s="1"/>
  <c r="H1528" i="6"/>
  <c r="I1528" i="6" s="1"/>
  <c r="H740" i="6"/>
  <c r="I740" i="6" s="1"/>
  <c r="H1472" i="6"/>
  <c r="I1472" i="6" s="1"/>
  <c r="H1392" i="6"/>
  <c r="I1392" i="6" s="1"/>
  <c r="H1576" i="6"/>
  <c r="I1576" i="6" s="1"/>
  <c r="H1272" i="6"/>
  <c r="I1272" i="6" s="1"/>
  <c r="H1404" i="6"/>
  <c r="I1404" i="6" s="1"/>
  <c r="H1120" i="6"/>
  <c r="I1120" i="6" s="1"/>
  <c r="H1312" i="6"/>
  <c r="I1312" i="6" s="1"/>
  <c r="H1664" i="6"/>
  <c r="I1664" i="6" s="1"/>
  <c r="H1352" i="6"/>
  <c r="I1352" i="6" s="1"/>
  <c r="H1792" i="6"/>
  <c r="I1792" i="6" s="1"/>
  <c r="H1684" i="6"/>
  <c r="I1684" i="6" s="1"/>
  <c r="H1952" i="6"/>
  <c r="I1952" i="6" s="1"/>
  <c r="H1704" i="6"/>
  <c r="I1704" i="6" s="1"/>
  <c r="H1168" i="6"/>
  <c r="I1168" i="6" s="1"/>
  <c r="H1764" i="6"/>
  <c r="I1764" i="6" s="1"/>
  <c r="H1428" i="6"/>
  <c r="I1428" i="6" s="1"/>
  <c r="H1592" i="6"/>
  <c r="I1592" i="6" s="1"/>
  <c r="H1924" i="6"/>
  <c r="I1924" i="6" s="1"/>
  <c r="H1604" i="6"/>
  <c r="I1604" i="6" s="1"/>
  <c r="H1844" i="6"/>
  <c r="I1844" i="6" s="1"/>
  <c r="H1948" i="6"/>
  <c r="I1948" i="6" s="1"/>
  <c r="H2112" i="6"/>
  <c r="I2112" i="6" s="1"/>
  <c r="H1936" i="6"/>
  <c r="I1936" i="6" s="1"/>
  <c r="H2260" i="6"/>
  <c r="I2260" i="6" s="1"/>
  <c r="H1972" i="6"/>
  <c r="I1972" i="6" s="1"/>
  <c r="H2060" i="6"/>
  <c r="I2060" i="6" s="1"/>
  <c r="H2400" i="6"/>
  <c r="I2400" i="6" s="1"/>
  <c r="H2048" i="6"/>
  <c r="I2048" i="6" s="1"/>
  <c r="H2252" i="6"/>
  <c r="I2252" i="6" s="1"/>
  <c r="H2384" i="6"/>
  <c r="I2384" i="6" s="1"/>
  <c r="H2168" i="6"/>
  <c r="I2168" i="6" s="1"/>
  <c r="H2444" i="6"/>
  <c r="I2444" i="6" s="1"/>
  <c r="H2328" i="6"/>
  <c r="I2328" i="6" s="1"/>
  <c r="H2572" i="6"/>
  <c r="I2572" i="6" s="1"/>
  <c r="H2336" i="6"/>
  <c r="I2336" i="6" s="1"/>
  <c r="H2656" i="6"/>
  <c r="I2656" i="6" s="1"/>
  <c r="H2668" i="6"/>
  <c r="I2668" i="6" s="1"/>
  <c r="H2116" i="6"/>
  <c r="I2116" i="6" s="1"/>
  <c r="H2512" i="6"/>
  <c r="I2512" i="6" s="1"/>
  <c r="H2736" i="6"/>
  <c r="I2736" i="6" s="1"/>
  <c r="H2500" i="6"/>
  <c r="I2500" i="6" s="1"/>
  <c r="H2676" i="6"/>
  <c r="I2676" i="6" s="1"/>
  <c r="H2600" i="6"/>
  <c r="I2600" i="6" s="1"/>
  <c r="H2644" i="6"/>
  <c r="I2644" i="6" s="1"/>
  <c r="H2636" i="6"/>
  <c r="I2636" i="6" s="1"/>
  <c r="H2924" i="6"/>
  <c r="I2924" i="6" s="1"/>
  <c r="H3108" i="6"/>
  <c r="I3108" i="6" s="1"/>
  <c r="H2148" i="6"/>
  <c r="I2148" i="6" s="1"/>
  <c r="H2808" i="6"/>
  <c r="I2808" i="6" s="1"/>
  <c r="H3140" i="6"/>
  <c r="I3140" i="6" s="1"/>
  <c r="H2704" i="6"/>
  <c r="I2704" i="6" s="1"/>
  <c r="H2848" i="6"/>
  <c r="I2848" i="6" s="1"/>
  <c r="H2996" i="6"/>
  <c r="I2996" i="6" s="1"/>
  <c r="H3152" i="6"/>
  <c r="I3152" i="6" s="1"/>
  <c r="H2516" i="6"/>
  <c r="I2516" i="6" s="1"/>
  <c r="H2836" i="6"/>
  <c r="I2836" i="6" s="1"/>
  <c r="H3128" i="6"/>
  <c r="I3128" i="6" s="1"/>
  <c r="H3376" i="6"/>
  <c r="I3376" i="6" s="1"/>
  <c r="H3400" i="6"/>
  <c r="I3400" i="6" s="1"/>
  <c r="H3572" i="6"/>
  <c r="I3572" i="6" s="1"/>
  <c r="H3888" i="6"/>
  <c r="I3888" i="6" s="1"/>
  <c r="H2988" i="6"/>
  <c r="I2988" i="6" s="1"/>
  <c r="H3480" i="6"/>
  <c r="I3480" i="6" s="1"/>
  <c r="H3680" i="6"/>
  <c r="I3680" i="6" s="1"/>
  <c r="H2792" i="6"/>
  <c r="I2792" i="6" s="1"/>
  <c r="H3348" i="6"/>
  <c r="I3348" i="6" s="1"/>
  <c r="H3632" i="6"/>
  <c r="I3632" i="6" s="1"/>
  <c r="H3000" i="6"/>
  <c r="I3000" i="6" s="1"/>
  <c r="H3404" i="6"/>
  <c r="I3404" i="6" s="1"/>
  <c r="H3720" i="6"/>
  <c r="I3720" i="6" s="1"/>
  <c r="H2488" i="6"/>
  <c r="I2488" i="6" s="1"/>
  <c r="H3196" i="6"/>
  <c r="I3196" i="6" s="1"/>
  <c r="H3452" i="6"/>
  <c r="I3452" i="6" s="1"/>
  <c r="H3708" i="6"/>
  <c r="I3708" i="6" s="1"/>
  <c r="H3880" i="6"/>
  <c r="I3880" i="6" s="1"/>
  <c r="H3640" i="6"/>
  <c r="I3640" i="6" s="1"/>
  <c r="H3380" i="6"/>
  <c r="I3380" i="6" s="1"/>
  <c r="H3760" i="6"/>
  <c r="I3760" i="6" s="1"/>
  <c r="H3500" i="6"/>
  <c r="I3500" i="6" s="1"/>
  <c r="H3252" i="6"/>
  <c r="I3252" i="6" s="1"/>
  <c r="H3248" i="6"/>
  <c r="I3248" i="6" s="1"/>
  <c r="H3408" i="6"/>
  <c r="I3408" i="6" s="1"/>
  <c r="H3512" i="6"/>
  <c r="I3512" i="6" s="1"/>
  <c r="H39" i="6"/>
  <c r="H227" i="6"/>
  <c r="I227" i="6" s="1"/>
  <c r="H431" i="6"/>
  <c r="I431" i="6" s="1"/>
  <c r="H59" i="6"/>
  <c r="I59" i="6" s="1"/>
  <c r="H391" i="6"/>
  <c r="I391" i="6" s="1"/>
  <c r="H167" i="6"/>
  <c r="I167" i="6" s="1"/>
  <c r="H415" i="6"/>
  <c r="I415" i="6" s="1"/>
  <c r="H127" i="6"/>
  <c r="I127" i="6" s="1"/>
  <c r="H355" i="6"/>
  <c r="I355" i="6" s="1"/>
  <c r="H143" i="6"/>
  <c r="I143" i="6" s="1"/>
  <c r="H459" i="6"/>
  <c r="I459" i="6" s="1"/>
  <c r="H203" i="6"/>
  <c r="I203" i="6" s="1"/>
  <c r="H423" i="6"/>
  <c r="I423" i="6" s="1"/>
  <c r="H599" i="6"/>
  <c r="I599" i="6" s="1"/>
  <c r="H887" i="6"/>
  <c r="I887" i="6" s="1"/>
  <c r="H511" i="6"/>
  <c r="I511" i="6" s="1"/>
  <c r="H823" i="6"/>
  <c r="I823" i="6" s="1"/>
  <c r="H471" i="6"/>
  <c r="I471" i="6" s="1"/>
  <c r="H267" i="6"/>
  <c r="I267" i="6" s="1"/>
  <c r="H719" i="6"/>
  <c r="I719" i="6" s="1"/>
  <c r="H907" i="6"/>
  <c r="I907" i="6" s="1"/>
  <c r="H607" i="6"/>
  <c r="I607" i="6" s="1"/>
  <c r="H883" i="6"/>
  <c r="I883" i="6" s="1"/>
  <c r="H687" i="6"/>
  <c r="I687" i="6" s="1"/>
  <c r="H875" i="6"/>
  <c r="I875" i="6" s="1"/>
  <c r="H927" i="6"/>
  <c r="I927" i="6" s="1"/>
  <c r="H1359" i="6"/>
  <c r="I1359" i="6" s="1"/>
  <c r="H1223" i="6"/>
  <c r="I1223" i="6" s="1"/>
  <c r="H619" i="6"/>
  <c r="I619" i="6" s="1"/>
  <c r="H1039" i="6"/>
  <c r="I1039" i="6" s="1"/>
  <c r="H1123" i="6"/>
  <c r="I1123" i="6" s="1"/>
  <c r="H1339" i="6"/>
  <c r="I1339" i="6" s="1"/>
  <c r="H643" i="6"/>
  <c r="I643" i="6" s="1"/>
  <c r="H1287" i="6"/>
  <c r="I1287" i="6" s="1"/>
  <c r="H951" i="6"/>
  <c r="I951" i="6" s="1"/>
  <c r="H1103" i="6"/>
  <c r="I1103" i="6" s="1"/>
  <c r="H443" i="6"/>
  <c r="I443" i="6" s="1"/>
  <c r="H1571" i="6"/>
  <c r="I1571" i="6" s="1"/>
  <c r="H1479" i="6"/>
  <c r="I1479" i="6" s="1"/>
  <c r="H1211" i="6"/>
  <c r="I1211" i="6" s="1"/>
  <c r="H1535" i="6"/>
  <c r="I1535" i="6" s="1"/>
  <c r="H1267" i="6"/>
  <c r="I1267" i="6" s="1"/>
  <c r="H819" i="6"/>
  <c r="I819" i="6" s="1"/>
  <c r="H1527" i="6"/>
  <c r="I1527" i="6" s="1"/>
  <c r="H1183" i="6"/>
  <c r="I1183" i="6" s="1"/>
  <c r="H1687" i="6"/>
  <c r="I1687" i="6" s="1"/>
  <c r="H1895" i="6"/>
  <c r="I1895" i="6" s="1"/>
  <c r="H1747" i="6"/>
  <c r="I1747" i="6" s="1"/>
  <c r="H2011" i="6"/>
  <c r="I2011" i="6" s="1"/>
  <c r="H1679" i="6"/>
  <c r="I1679" i="6" s="1"/>
  <c r="H1991" i="6"/>
  <c r="I1991" i="6" s="1"/>
  <c r="H1615" i="6"/>
  <c r="I1615" i="6" s="1"/>
  <c r="H1807" i="6"/>
  <c r="I1807" i="6" s="1"/>
  <c r="H1403" i="6"/>
  <c r="I1403" i="6" s="1"/>
  <c r="H1335" i="6"/>
  <c r="I1335" i="6" s="1"/>
  <c r="H1771" i="6"/>
  <c r="I1771" i="6" s="1"/>
  <c r="H1971" i="6"/>
  <c r="I1971" i="6" s="1"/>
  <c r="H1651" i="6"/>
  <c r="I1651" i="6" s="1"/>
  <c r="H1695" i="6"/>
  <c r="I1695" i="6" s="1"/>
  <c r="H2115" i="6"/>
  <c r="I2115" i="6" s="1"/>
  <c r="H2039" i="6"/>
  <c r="I2039" i="6" s="1"/>
  <c r="H2383" i="6"/>
  <c r="I2383" i="6" s="1"/>
  <c r="H2075" i="6"/>
  <c r="I2075" i="6" s="1"/>
  <c r="H2063" i="6"/>
  <c r="I2063" i="6" s="1"/>
  <c r="H2387" i="6"/>
  <c r="I2387" i="6" s="1"/>
  <c r="H2123" i="6"/>
  <c r="I2123" i="6" s="1"/>
  <c r="H2367" i="6"/>
  <c r="I2367" i="6" s="1"/>
  <c r="H1959" i="6"/>
  <c r="I1959" i="6" s="1"/>
  <c r="H2299" i="6"/>
  <c r="I2299" i="6" s="1"/>
  <c r="H2079" i="6"/>
  <c r="I2079" i="6" s="1"/>
  <c r="H2575" i="6"/>
  <c r="I2575" i="6" s="1"/>
  <c r="H2411" i="6"/>
  <c r="I2411" i="6" s="1"/>
  <c r="H2595" i="6"/>
  <c r="I2595" i="6" s="1"/>
  <c r="H2119" i="6"/>
  <c r="I2119" i="6" s="1"/>
  <c r="H2147" i="6"/>
  <c r="I2147" i="6" s="1"/>
  <c r="H2515" i="6"/>
  <c r="I2515" i="6" s="1"/>
  <c r="H2359" i="6"/>
  <c r="I2359" i="6" s="1"/>
  <c r="H2567" i="6"/>
  <c r="I2567" i="6" s="1"/>
  <c r="H2471" i="6"/>
  <c r="I2471" i="6" s="1"/>
  <c r="H2335" i="6"/>
  <c r="I2335" i="6" s="1"/>
  <c r="H2447" i="6"/>
  <c r="I2447" i="6" s="1"/>
  <c r="H2731" i="6"/>
  <c r="I2731" i="6" s="1"/>
  <c r="H2927" i="6"/>
  <c r="I2927" i="6" s="1"/>
  <c r="H3263" i="6"/>
  <c r="I3263" i="6" s="1"/>
  <c r="H2755" i="6"/>
  <c r="I2755" i="6" s="1"/>
  <c r="H2955" i="6"/>
  <c r="I2955" i="6" s="1"/>
  <c r="H1915" i="6"/>
  <c r="I1915" i="6" s="1"/>
  <c r="H2795" i="6"/>
  <c r="I2795" i="6" s="1"/>
  <c r="H3075" i="6"/>
  <c r="I3075" i="6" s="1"/>
  <c r="H2271" i="6"/>
  <c r="I2271" i="6" s="1"/>
  <c r="H2883" i="6"/>
  <c r="I2883" i="6" s="1"/>
  <c r="H3087" i="6"/>
  <c r="I3087" i="6" s="1"/>
  <c r="H3327" i="6"/>
  <c r="I3327" i="6" s="1"/>
  <c r="H2923" i="6"/>
  <c r="I2923" i="6" s="1"/>
  <c r="H3375" i="6"/>
  <c r="I3375" i="6" s="1"/>
  <c r="H3635" i="6"/>
  <c r="I3635" i="6" s="1"/>
  <c r="H3827" i="6"/>
  <c r="I3827" i="6" s="1"/>
  <c r="H3015" i="6"/>
  <c r="I3015" i="6" s="1"/>
  <c r="H3519" i="6"/>
  <c r="I3519" i="6" s="1"/>
  <c r="H3715" i="6"/>
  <c r="I3715" i="6" s="1"/>
  <c r="H2835" i="6"/>
  <c r="I2835" i="6" s="1"/>
  <c r="H3351" i="6"/>
  <c r="I3351" i="6" s="1"/>
  <c r="H3567" i="6"/>
  <c r="I3567" i="6" s="1"/>
  <c r="H3879" i="6"/>
  <c r="I3879" i="6" s="1"/>
  <c r="H3179" i="6"/>
  <c r="I3179" i="6" s="1"/>
  <c r="H3547" i="6"/>
  <c r="I3547" i="6" s="1"/>
  <c r="H3815" i="6"/>
  <c r="I3815" i="6" s="1"/>
  <c r="H2647" i="6"/>
  <c r="I2647" i="6" s="1"/>
  <c r="H3043" i="6"/>
  <c r="I3043" i="6" s="1"/>
  <c r="H3399" i="6"/>
  <c r="I3399" i="6" s="1"/>
  <c r="H3619" i="6"/>
  <c r="I3619" i="6" s="1"/>
  <c r="H3011" i="6"/>
  <c r="I3011" i="6" s="1"/>
  <c r="H3687" i="6"/>
  <c r="I3687" i="6" s="1"/>
  <c r="H2991" i="6"/>
  <c r="I2991" i="6" s="1"/>
  <c r="H3595" i="6"/>
  <c r="I3595" i="6" s="1"/>
  <c r="H3079" i="6"/>
  <c r="I3079" i="6" s="1"/>
  <c r="H3639" i="6"/>
  <c r="I3639" i="6" s="1"/>
  <c r="H3243" i="6"/>
  <c r="I3243" i="6" s="1"/>
  <c r="H3383" i="6"/>
  <c r="I3383" i="6" s="1"/>
  <c r="H3387" i="6"/>
  <c r="I3387" i="6" s="1"/>
  <c r="H3563" i="6"/>
  <c r="I3563" i="6" s="1"/>
  <c r="H87" i="6"/>
  <c r="I87" i="6" s="1"/>
  <c r="H235" i="6"/>
  <c r="I235" i="6" s="1"/>
  <c r="H447" i="6"/>
  <c r="I447" i="6" s="1"/>
  <c r="H75" i="6"/>
  <c r="I75" i="6" s="1"/>
  <c r="H435" i="6"/>
  <c r="I435" i="6" s="1"/>
  <c r="H183" i="6"/>
  <c r="I183" i="6" s="1"/>
  <c r="H439" i="6"/>
  <c r="I439" i="6" s="1"/>
  <c r="H155" i="6"/>
  <c r="I155" i="6" s="1"/>
  <c r="H375" i="6"/>
  <c r="I375" i="6" s="1"/>
  <c r="H171" i="6"/>
  <c r="I171" i="6" s="1"/>
  <c r="H539" i="6"/>
  <c r="I539" i="6" s="1"/>
  <c r="H231" i="6"/>
  <c r="I231" i="6" s="1"/>
  <c r="H475" i="6"/>
  <c r="I475" i="6" s="1"/>
  <c r="H627" i="6"/>
  <c r="I627" i="6" s="1"/>
  <c r="H915" i="6"/>
  <c r="I915" i="6" s="1"/>
  <c r="H615" i="6"/>
  <c r="I615" i="6" s="1"/>
  <c r="H867" i="6"/>
  <c r="I867" i="6" s="1"/>
  <c r="H503" i="6"/>
  <c r="I503" i="6" s="1"/>
  <c r="H427" i="6"/>
  <c r="I427" i="6" s="1"/>
  <c r="H723" i="6"/>
  <c r="I723" i="6" s="1"/>
  <c r="H967" i="6"/>
  <c r="I967" i="6" s="1"/>
  <c r="H639" i="6"/>
  <c r="I639" i="6" s="1"/>
  <c r="H55" i="6"/>
  <c r="I55" i="6" s="1"/>
  <c r="H699" i="6"/>
  <c r="I699" i="6" s="1"/>
  <c r="H903" i="6"/>
  <c r="I903" i="6" s="1"/>
  <c r="H983" i="6"/>
  <c r="I983" i="6" s="1"/>
  <c r="H1379" i="6"/>
  <c r="I1379" i="6" s="1"/>
  <c r="H1231" i="6"/>
  <c r="I1231" i="6" s="1"/>
  <c r="H843" i="6"/>
  <c r="I843" i="6" s="1"/>
  <c r="H1047" i="6"/>
  <c r="I1047" i="6" s="1"/>
  <c r="H1131" i="6"/>
  <c r="I1131" i="6" s="1"/>
  <c r="H407" i="6"/>
  <c r="I407" i="6" s="1"/>
  <c r="H751" i="6"/>
  <c r="I751" i="6" s="1"/>
  <c r="H339" i="6"/>
  <c r="I339" i="6" s="1"/>
  <c r="H1007" i="6"/>
  <c r="I1007" i="6" s="1"/>
  <c r="H1111" i="6"/>
  <c r="I1111" i="6" s="1"/>
  <c r="H1319" i="6"/>
  <c r="I1319" i="6" s="1"/>
  <c r="H1659" i="6"/>
  <c r="I1659" i="6" s="1"/>
  <c r="H1503" i="6"/>
  <c r="I1503" i="6" s="1"/>
  <c r="H1227" i="6"/>
  <c r="I1227" i="6" s="1"/>
  <c r="H1551" i="6"/>
  <c r="I1551" i="6" s="1"/>
  <c r="H1299" i="6"/>
  <c r="I1299" i="6" s="1"/>
  <c r="H871" i="6"/>
  <c r="I871" i="6" s="1"/>
  <c r="H1543" i="6"/>
  <c r="I1543" i="6" s="1"/>
  <c r="H1199" i="6"/>
  <c r="I1199" i="6" s="1"/>
  <c r="H1703" i="6"/>
  <c r="I1703" i="6" s="1"/>
  <c r="H855" i="6"/>
  <c r="I855" i="6" s="1"/>
  <c r="H1779" i="6"/>
  <c r="I1779" i="6" s="1"/>
  <c r="H755" i="6"/>
  <c r="I755" i="6" s="1"/>
  <c r="H1783" i="6"/>
  <c r="I1783" i="6" s="1"/>
  <c r="H2027" i="6"/>
  <c r="I2027" i="6" s="1"/>
  <c r="H1619" i="6"/>
  <c r="I1619" i="6" s="1"/>
  <c r="H1827" i="6"/>
  <c r="I1827" i="6" s="1"/>
  <c r="H1447" i="6"/>
  <c r="I1447" i="6" s="1"/>
  <c r="H1367" i="6"/>
  <c r="I1367" i="6" s="1"/>
  <c r="H1791" i="6"/>
  <c r="I1791" i="6" s="1"/>
  <c r="H2003" i="6"/>
  <c r="I2003" i="6" s="1"/>
  <c r="H1775" i="6"/>
  <c r="I1775" i="6" s="1"/>
  <c r="H1831" i="6"/>
  <c r="I1831" i="6" s="1"/>
  <c r="H2135" i="6"/>
  <c r="I2135" i="6" s="1"/>
  <c r="H2047" i="6"/>
  <c r="I2047" i="6" s="1"/>
  <c r="H2399" i="6"/>
  <c r="I2399" i="6" s="1"/>
  <c r="H2087" i="6"/>
  <c r="I2087" i="6" s="1"/>
  <c r="H2091" i="6"/>
  <c r="I2091" i="6" s="1"/>
  <c r="H2415" i="6"/>
  <c r="I2415" i="6" s="1"/>
  <c r="H2167" i="6"/>
  <c r="I2167" i="6" s="1"/>
  <c r="H2379" i="6"/>
  <c r="I2379" i="6" s="1"/>
  <c r="H2035" i="6"/>
  <c r="I2035" i="6" s="1"/>
  <c r="H2371" i="6"/>
  <c r="I2371" i="6" s="1"/>
  <c r="H2231" i="6"/>
  <c r="I2231" i="6" s="1"/>
  <c r="H1787" i="6"/>
  <c r="I1787" i="6" s="1"/>
  <c r="H2479" i="6"/>
  <c r="I2479" i="6" s="1"/>
  <c r="H2607" i="6"/>
  <c r="I2607" i="6" s="1"/>
  <c r="H2191" i="6"/>
  <c r="I2191" i="6" s="1"/>
  <c r="H2195" i="6"/>
  <c r="I2195" i="6" s="1"/>
  <c r="H2579" i="6"/>
  <c r="I2579" i="6" s="1"/>
  <c r="H2391" i="6"/>
  <c r="I2391" i="6" s="1"/>
  <c r="H2599" i="6"/>
  <c r="I2599" i="6" s="1"/>
  <c r="H2527" i="6"/>
  <c r="I2527" i="6" s="1"/>
  <c r="H2427" i="6"/>
  <c r="I2427" i="6" s="1"/>
  <c r="H2495" i="6"/>
  <c r="I2495" i="6" s="1"/>
  <c r="H2735" i="6"/>
  <c r="I2735" i="6" s="1"/>
  <c r="H3019" i="6"/>
  <c r="I3019" i="6" s="1"/>
  <c r="H2263" i="6"/>
  <c r="I2263" i="6" s="1"/>
  <c r="H2791" i="6"/>
  <c r="I2791" i="6" s="1"/>
  <c r="H2975" i="6"/>
  <c r="I2975" i="6" s="1"/>
  <c r="H2239" i="6"/>
  <c r="I2239" i="6" s="1"/>
  <c r="H2823" i="6"/>
  <c r="I2823" i="6" s="1"/>
  <c r="H3119" i="6"/>
  <c r="I3119" i="6" s="1"/>
  <c r="H2455" i="6"/>
  <c r="I2455" i="6" s="1"/>
  <c r="H2907" i="6"/>
  <c r="I2907" i="6" s="1"/>
  <c r="H3135" i="6"/>
  <c r="I3135" i="6" s="1"/>
  <c r="H3355" i="6"/>
  <c r="I3355" i="6" s="1"/>
  <c r="H3059" i="6"/>
  <c r="I3059" i="6" s="1"/>
  <c r="H3423" i="6"/>
  <c r="I3423" i="6" s="1"/>
  <c r="H3655" i="6"/>
  <c r="I3655" i="6" s="1"/>
  <c r="H3891" i="6"/>
  <c r="I3891" i="6" s="1"/>
  <c r="H3227" i="6"/>
  <c r="I3227" i="6" s="1"/>
  <c r="H3555" i="6"/>
  <c r="I3555" i="6" s="1"/>
  <c r="H3719" i="6"/>
  <c r="I3719" i="6" s="1"/>
  <c r="H2895" i="6"/>
  <c r="I2895" i="6" s="1"/>
  <c r="H3427" i="6"/>
  <c r="I3427" i="6" s="1"/>
  <c r="H3579" i="6"/>
  <c r="I3579" i="6" s="1"/>
  <c r="H2871" i="6"/>
  <c r="I2871" i="6" s="1"/>
  <c r="H3191" i="6"/>
  <c r="I3191" i="6" s="1"/>
  <c r="H3627" i="6"/>
  <c r="I3627" i="6" s="1"/>
  <c r="H3863" i="6"/>
  <c r="I3863" i="6" s="1"/>
  <c r="H2747" i="6"/>
  <c r="I2747" i="6" s="1"/>
  <c r="H3127" i="6"/>
  <c r="I3127" i="6" s="1"/>
  <c r="H3411" i="6"/>
  <c r="I3411" i="6" s="1"/>
  <c r="H3711" i="6"/>
  <c r="I3711" i="6" s="1"/>
  <c r="H3027" i="6"/>
  <c r="I3027" i="6" s="1"/>
  <c r="H3727" i="6"/>
  <c r="I3727" i="6" s="1"/>
  <c r="H3067" i="6"/>
  <c r="I3067" i="6" s="1"/>
  <c r="H3611" i="6"/>
  <c r="I3611" i="6" s="1"/>
  <c r="H3247" i="6"/>
  <c r="I3247" i="6" s="1"/>
  <c r="H3747" i="6"/>
  <c r="I3747" i="6" s="1"/>
  <c r="H3315" i="6"/>
  <c r="I3315" i="6" s="1"/>
  <c r="H3731" i="6"/>
  <c r="I3731" i="6" s="1"/>
  <c r="H3435" i="6"/>
  <c r="I3435" i="6" s="1"/>
  <c r="H3691" i="6"/>
  <c r="I3691" i="6" s="1"/>
  <c r="H103" i="6"/>
  <c r="I103" i="6" s="1"/>
  <c r="H311" i="6"/>
  <c r="I311" i="6" s="1"/>
  <c r="H495" i="6"/>
  <c r="I495" i="6" s="1"/>
  <c r="H123" i="6"/>
  <c r="I123" i="6" s="1"/>
  <c r="H467" i="6"/>
  <c r="I467" i="6" s="1"/>
  <c r="H191" i="6"/>
  <c r="I191" i="6" s="1"/>
  <c r="H451" i="6"/>
  <c r="I451" i="6" s="1"/>
  <c r="H263" i="6"/>
  <c r="I263" i="6" s="1"/>
  <c r="H419" i="6"/>
  <c r="I419" i="6" s="1"/>
  <c r="H247" i="6"/>
  <c r="I247" i="6" s="1"/>
  <c r="H567" i="6"/>
  <c r="I567" i="6" s="1"/>
  <c r="H239" i="6"/>
  <c r="I239" i="6" s="1"/>
  <c r="H519" i="6"/>
  <c r="I519" i="6" s="1"/>
  <c r="H711" i="6"/>
  <c r="I711" i="6" s="1"/>
  <c r="H187" i="6"/>
  <c r="I187" i="6" s="1"/>
  <c r="H631" i="6"/>
  <c r="I631" i="6" s="1"/>
  <c r="H919" i="6"/>
  <c r="I919" i="6" s="1"/>
  <c r="H579" i="6"/>
  <c r="I579" i="6" s="1"/>
  <c r="H543" i="6"/>
  <c r="I543" i="6" s="1"/>
  <c r="H743" i="6"/>
  <c r="I743" i="6" s="1"/>
  <c r="H991" i="6"/>
  <c r="I991" i="6" s="1"/>
  <c r="H663" i="6"/>
  <c r="I663" i="6" s="1"/>
  <c r="H71" i="6"/>
  <c r="I71" i="6" s="1"/>
  <c r="H735" i="6"/>
  <c r="I735" i="6" s="1"/>
  <c r="H975" i="6"/>
  <c r="I975" i="6" s="1"/>
  <c r="H1027" i="6"/>
  <c r="I1027" i="6" s="1"/>
  <c r="H695" i="6"/>
  <c r="I695" i="6" s="1"/>
  <c r="H1255" i="6"/>
  <c r="I1255" i="6" s="1"/>
  <c r="H935" i="6"/>
  <c r="I935" i="6" s="1"/>
  <c r="H1055" i="6"/>
  <c r="I1055" i="6" s="1"/>
  <c r="H1139" i="6"/>
  <c r="I1139" i="6" s="1"/>
  <c r="H659" i="6"/>
  <c r="I659" i="6" s="1"/>
  <c r="H795" i="6"/>
  <c r="I795" i="6" s="1"/>
  <c r="H491" i="6"/>
  <c r="I491" i="6" s="1"/>
  <c r="H1035" i="6"/>
  <c r="I1035" i="6" s="1"/>
  <c r="H1119" i="6"/>
  <c r="I1119" i="6" s="1"/>
  <c r="H1419" i="6"/>
  <c r="I1419" i="6" s="1"/>
  <c r="H955" i="6"/>
  <c r="I955" i="6" s="1"/>
  <c r="H1519" i="6"/>
  <c r="I1519" i="6" s="1"/>
  <c r="H1331" i="6"/>
  <c r="I1331" i="6" s="1"/>
  <c r="H1563" i="6"/>
  <c r="I1563" i="6" s="1"/>
  <c r="H1303" i="6"/>
  <c r="I1303" i="6" s="1"/>
  <c r="H1015" i="6"/>
  <c r="I1015" i="6" s="1"/>
  <c r="H1567" i="6"/>
  <c r="I1567" i="6" s="1"/>
  <c r="H1239" i="6"/>
  <c r="I1239" i="6" s="1"/>
  <c r="H1723" i="6"/>
  <c r="I1723" i="6" s="1"/>
  <c r="H1391" i="6"/>
  <c r="I1391" i="6" s="1"/>
  <c r="H1823" i="6"/>
  <c r="I1823" i="6" s="1"/>
  <c r="H1215" i="6"/>
  <c r="I1215" i="6" s="1"/>
  <c r="H1803" i="6"/>
  <c r="I1803" i="6" s="1"/>
  <c r="H947" i="6"/>
  <c r="I947" i="6" s="1"/>
  <c r="H1623" i="6"/>
  <c r="I1623" i="6" s="1"/>
  <c r="H1859" i="6"/>
  <c r="I1859" i="6" s="1"/>
  <c r="H1523" i="6"/>
  <c r="I1523" i="6" s="1"/>
  <c r="H1475" i="6"/>
  <c r="I1475" i="6" s="1"/>
  <c r="H1811" i="6"/>
  <c r="I1811" i="6" s="1"/>
  <c r="H2031" i="6"/>
  <c r="I2031" i="6" s="1"/>
  <c r="H1795" i="6"/>
  <c r="I1795" i="6" s="1"/>
  <c r="H1891" i="6"/>
  <c r="I1891" i="6" s="1"/>
  <c r="H2155" i="6"/>
  <c r="I2155" i="6" s="1"/>
  <c r="H2159" i="6"/>
  <c r="I2159" i="6" s="1"/>
  <c r="H1375" i="6"/>
  <c r="I1375" i="6" s="1"/>
  <c r="H2103" i="6"/>
  <c r="I2103" i="6" s="1"/>
  <c r="H2143" i="6"/>
  <c r="I2143" i="6" s="1"/>
  <c r="H2443" i="6"/>
  <c r="I2443" i="6" s="1"/>
  <c r="H2187" i="6"/>
  <c r="I2187" i="6" s="1"/>
  <c r="H2419" i="6"/>
  <c r="I2419" i="6" s="1"/>
  <c r="H2055" i="6"/>
  <c r="I2055" i="6" s="1"/>
  <c r="H2407" i="6"/>
  <c r="I2407" i="6" s="1"/>
  <c r="H2243" i="6"/>
  <c r="I2243" i="6" s="1"/>
  <c r="H1815" i="6"/>
  <c r="I1815" i="6" s="1"/>
  <c r="H2483" i="6"/>
  <c r="I2483" i="6" s="1"/>
  <c r="H2611" i="6"/>
  <c r="I2611" i="6" s="1"/>
  <c r="H2287" i="6"/>
  <c r="I2287" i="6" s="1"/>
  <c r="H2219" i="6"/>
  <c r="I2219" i="6" s="1"/>
  <c r="H2643" i="6"/>
  <c r="I2643" i="6" s="1"/>
  <c r="H2463" i="6"/>
  <c r="I2463" i="6" s="1"/>
  <c r="H2615" i="6"/>
  <c r="I2615" i="6" s="1"/>
  <c r="H2587" i="6"/>
  <c r="I2587" i="6" s="1"/>
  <c r="H2523" i="6"/>
  <c r="I2523" i="6" s="1"/>
  <c r="H2555" i="6"/>
  <c r="I2555" i="6" s="1"/>
  <c r="H2775" i="6"/>
  <c r="I2775" i="6" s="1"/>
  <c r="H3071" i="6"/>
  <c r="I3071" i="6" s="1"/>
  <c r="H2347" i="6"/>
  <c r="I2347" i="6" s="1"/>
  <c r="H2867" i="6"/>
  <c r="I2867" i="6" s="1"/>
  <c r="H3035" i="6"/>
  <c r="I3035" i="6" s="1"/>
  <c r="H2259" i="6"/>
  <c r="I2259" i="6" s="1"/>
  <c r="H2839" i="6"/>
  <c r="I2839" i="6" s="1"/>
  <c r="H3131" i="6"/>
  <c r="I3131" i="6" s="1"/>
  <c r="H2539" i="6"/>
  <c r="I2539" i="6" s="1"/>
  <c r="H2947" i="6"/>
  <c r="I2947" i="6" s="1"/>
  <c r="H3159" i="6"/>
  <c r="I3159" i="6" s="1"/>
  <c r="H3367" i="6"/>
  <c r="I3367" i="6" s="1"/>
  <c r="H3063" i="6"/>
  <c r="I3063" i="6" s="1"/>
  <c r="H3447" i="6"/>
  <c r="I3447" i="6" s="1"/>
  <c r="H3683" i="6"/>
  <c r="I3683" i="6" s="1"/>
  <c r="H2963" i="6"/>
  <c r="I2963" i="6" s="1"/>
  <c r="H3231" i="6"/>
  <c r="I3231" i="6" s="1"/>
  <c r="H3591" i="6"/>
  <c r="I3591" i="6" s="1"/>
  <c r="H3739" i="6"/>
  <c r="I3739" i="6" s="1"/>
  <c r="H3003" i="6"/>
  <c r="I3003" i="6" s="1"/>
  <c r="H3439" i="6"/>
  <c r="I3439" i="6" s="1"/>
  <c r="H3603" i="6"/>
  <c r="I3603" i="6" s="1"/>
  <c r="H2451" i="6"/>
  <c r="I2451" i="6" s="1"/>
  <c r="H3199" i="6"/>
  <c r="I3199" i="6" s="1"/>
  <c r="H3651" i="6"/>
  <c r="I3651" i="6" s="1"/>
  <c r="H3875" i="6"/>
  <c r="I3875" i="6" s="1"/>
  <c r="H2827" i="6"/>
  <c r="I2827" i="6" s="1"/>
  <c r="H3147" i="6"/>
  <c r="I3147" i="6" s="1"/>
  <c r="H3431" i="6"/>
  <c r="I3431" i="6" s="1"/>
  <c r="H3763" i="6"/>
  <c r="I3763" i="6" s="1"/>
  <c r="H3107" i="6"/>
  <c r="I3107" i="6" s="1"/>
  <c r="H2935" i="6"/>
  <c r="I2935" i="6" s="1"/>
  <c r="H3095" i="6"/>
  <c r="I3095" i="6" s="1"/>
  <c r="H3847" i="6"/>
  <c r="I3847" i="6" s="1"/>
  <c r="H3299" i="6"/>
  <c r="I3299" i="6" s="1"/>
  <c r="H3823" i="6"/>
  <c r="I3823" i="6" s="1"/>
  <c r="H3359" i="6"/>
  <c r="I3359" i="6" s="1"/>
  <c r="H3403" i="6"/>
  <c r="I3403" i="6" s="1"/>
  <c r="H3571" i="6"/>
  <c r="I3571" i="6" s="1"/>
  <c r="H3483" i="6"/>
  <c r="I3483" i="6" s="1"/>
  <c r="H119" i="6"/>
  <c r="I119" i="6" s="1"/>
  <c r="H319" i="6"/>
  <c r="I319" i="6" s="1"/>
  <c r="H499" i="6"/>
  <c r="I499" i="6" s="1"/>
  <c r="H211" i="6"/>
  <c r="I211" i="6" s="1"/>
  <c r="H483" i="6"/>
  <c r="I483" i="6" s="1"/>
  <c r="H195" i="6"/>
  <c r="I195" i="6" s="1"/>
  <c r="H535" i="6"/>
  <c r="I535" i="6" s="1"/>
  <c r="H271" i="6"/>
  <c r="I271" i="6" s="1"/>
  <c r="H455" i="6"/>
  <c r="I455" i="6" s="1"/>
  <c r="H255" i="6"/>
  <c r="I255" i="6" s="1"/>
  <c r="H583" i="6"/>
  <c r="I583" i="6" s="1"/>
  <c r="H275" i="6"/>
  <c r="I275" i="6" s="1"/>
  <c r="H523" i="6"/>
  <c r="I523" i="6" s="1"/>
  <c r="H739" i="6"/>
  <c r="I739" i="6" s="1"/>
  <c r="H223" i="6"/>
  <c r="I223" i="6" s="1"/>
  <c r="H651" i="6"/>
  <c r="I651" i="6" s="1"/>
  <c r="H99" i="6"/>
  <c r="I99" i="6" s="1"/>
  <c r="H675" i="6"/>
  <c r="I675" i="6" s="1"/>
  <c r="H547" i="6"/>
  <c r="I547" i="6" s="1"/>
  <c r="H767" i="6"/>
  <c r="I767" i="6" s="1"/>
  <c r="H999" i="6"/>
  <c r="I999" i="6" s="1"/>
  <c r="H683" i="6"/>
  <c r="I683" i="6" s="1"/>
  <c r="H383" i="6"/>
  <c r="I383" i="6" s="1"/>
  <c r="H759" i="6"/>
  <c r="I759" i="6" s="1"/>
  <c r="H987" i="6"/>
  <c r="I987" i="6" s="1"/>
  <c r="H1095" i="6"/>
  <c r="I1095" i="6" s="1"/>
  <c r="H1019" i="6"/>
  <c r="I1019" i="6" s="1"/>
  <c r="H1259" i="6"/>
  <c r="I1259" i="6" s="1"/>
  <c r="H939" i="6"/>
  <c r="I939" i="6" s="1"/>
  <c r="H1063" i="6"/>
  <c r="I1063" i="6" s="1"/>
  <c r="H1175" i="6"/>
  <c r="I1175" i="6" s="1"/>
  <c r="H747" i="6"/>
  <c r="I747" i="6" s="1"/>
  <c r="H831" i="6"/>
  <c r="I831" i="6" s="1"/>
  <c r="H591" i="6"/>
  <c r="I591" i="6" s="1"/>
  <c r="H1043" i="6"/>
  <c r="I1043" i="6" s="1"/>
  <c r="H1127" i="6"/>
  <c r="I1127" i="6" s="1"/>
  <c r="H1431" i="6"/>
  <c r="I1431" i="6" s="1"/>
  <c r="H1291" i="6"/>
  <c r="I1291" i="6" s="1"/>
  <c r="H1591" i="6"/>
  <c r="I1591" i="6" s="1"/>
  <c r="H1407" i="6"/>
  <c r="I1407" i="6" s="1"/>
  <c r="H1579" i="6"/>
  <c r="I1579" i="6" s="1"/>
  <c r="H1307" i="6"/>
  <c r="I1307" i="6" s="1"/>
  <c r="H1163" i="6"/>
  <c r="I1163" i="6" s="1"/>
  <c r="H1583" i="6"/>
  <c r="I1583" i="6" s="1"/>
  <c r="H1363" i="6"/>
  <c r="I1363" i="6" s="1"/>
  <c r="H1735" i="6"/>
  <c r="I1735" i="6" s="1"/>
  <c r="H1427" i="6"/>
  <c r="I1427" i="6" s="1"/>
  <c r="H1839" i="6"/>
  <c r="I1839" i="6" s="1"/>
  <c r="H1395" i="6"/>
  <c r="I1395" i="6" s="1"/>
  <c r="H1855" i="6"/>
  <c r="I1855" i="6" s="1"/>
  <c r="H1251" i="6"/>
  <c r="I1251" i="6" s="1"/>
  <c r="H1719" i="6"/>
  <c r="I1719" i="6" s="1"/>
  <c r="H1911" i="6"/>
  <c r="I1911" i="6" s="1"/>
  <c r="H1555" i="6"/>
  <c r="I1555" i="6" s="1"/>
  <c r="H1587" i="6"/>
  <c r="I1587" i="6" s="1"/>
  <c r="H1867" i="6"/>
  <c r="I1867" i="6" s="1"/>
  <c r="H1091" i="6"/>
  <c r="I1091" i="6" s="1"/>
  <c r="H1835" i="6"/>
  <c r="I1835" i="6" s="1"/>
  <c r="H1963" i="6"/>
  <c r="I1963" i="6" s="1"/>
  <c r="H2199" i="6"/>
  <c r="I2199" i="6" s="1"/>
  <c r="H2179" i="6"/>
  <c r="I2179" i="6" s="1"/>
  <c r="H1731" i="6"/>
  <c r="I1731" i="6" s="1"/>
  <c r="H1471" i="6"/>
  <c r="I1471" i="6" s="1"/>
  <c r="H2163" i="6"/>
  <c r="I2163" i="6" s="1"/>
  <c r="H1371" i="6"/>
  <c r="I1371" i="6" s="1"/>
  <c r="H2207" i="6"/>
  <c r="I2207" i="6" s="1"/>
  <c r="H1843" i="6"/>
  <c r="I1843" i="6" s="1"/>
  <c r="H2095" i="6"/>
  <c r="I2095" i="6" s="1"/>
  <c r="H2423" i="6"/>
  <c r="I2423" i="6" s="1"/>
  <c r="H2251" i="6"/>
  <c r="I2251" i="6" s="1"/>
  <c r="H1975" i="6"/>
  <c r="I1975" i="6" s="1"/>
  <c r="H2499" i="6"/>
  <c r="I2499" i="6" s="1"/>
  <c r="H2627" i="6"/>
  <c r="I2627" i="6" s="1"/>
  <c r="H2315" i="6"/>
  <c r="I2315" i="6" s="1"/>
  <c r="H2279" i="6"/>
  <c r="I2279" i="6" s="1"/>
  <c r="H2687" i="6"/>
  <c r="I2687" i="6" s="1"/>
  <c r="H2467" i="6"/>
  <c r="I2467" i="6" s="1"/>
  <c r="H2631" i="6"/>
  <c r="I2631" i="6" s="1"/>
  <c r="H2639" i="6"/>
  <c r="I2639" i="6" s="1"/>
  <c r="H2559" i="6"/>
  <c r="I2559" i="6" s="1"/>
  <c r="H2583" i="6"/>
  <c r="I2583" i="6" s="1"/>
  <c r="H2779" i="6"/>
  <c r="I2779" i="6" s="1"/>
  <c r="H3111" i="6"/>
  <c r="I3111" i="6" s="1"/>
  <c r="H2491" i="6"/>
  <c r="I2491" i="6" s="1"/>
  <c r="H2879" i="6"/>
  <c r="I2879" i="6" s="1"/>
  <c r="H3047" i="6"/>
  <c r="I3047" i="6" s="1"/>
  <c r="H2363" i="6"/>
  <c r="I2363" i="6" s="1"/>
  <c r="H2855" i="6"/>
  <c r="I2855" i="6" s="1"/>
  <c r="H3187" i="6"/>
  <c r="I3187" i="6" s="1"/>
  <c r="H2571" i="6"/>
  <c r="I2571" i="6" s="1"/>
  <c r="H2967" i="6"/>
  <c r="I2967" i="6" s="1"/>
  <c r="H3203" i="6"/>
  <c r="I3203" i="6" s="1"/>
  <c r="H2719" i="6"/>
  <c r="I2719" i="6" s="1"/>
  <c r="H3083" i="6"/>
  <c r="I3083" i="6" s="1"/>
  <c r="H3471" i="6"/>
  <c r="I3471" i="6" s="1"/>
  <c r="H3787" i="6"/>
  <c r="I3787" i="6" s="1"/>
  <c r="H3123" i="6"/>
  <c r="I3123" i="6" s="1"/>
  <c r="H3379" i="6"/>
  <c r="I3379" i="6" s="1"/>
  <c r="H3623" i="6"/>
  <c r="I3623" i="6" s="1"/>
  <c r="H3775" i="6"/>
  <c r="I3775" i="6" s="1"/>
  <c r="H3167" i="6"/>
  <c r="I3167" i="6" s="1"/>
  <c r="H3451" i="6"/>
  <c r="I3451" i="6" s="1"/>
  <c r="H3615" i="6"/>
  <c r="I3615" i="6" s="1"/>
  <c r="H2475" i="6"/>
  <c r="I2475" i="6" s="1"/>
  <c r="H3283" i="6"/>
  <c r="I3283" i="6" s="1"/>
  <c r="H3707" i="6"/>
  <c r="I3707" i="6" s="1"/>
  <c r="H3895" i="6"/>
  <c r="I3895" i="6" s="1"/>
  <c r="H2851" i="6"/>
  <c r="I2851" i="6" s="1"/>
  <c r="H3251" i="6"/>
  <c r="I3251" i="6" s="1"/>
  <c r="H3455" i="6"/>
  <c r="I3455" i="6" s="1"/>
  <c r="H3767" i="6"/>
  <c r="I3767" i="6" s="1"/>
  <c r="H3139" i="6"/>
  <c r="I3139" i="6" s="1"/>
  <c r="H3259" i="6"/>
  <c r="I3259" i="6" s="1"/>
  <c r="H3271" i="6"/>
  <c r="I3271" i="6" s="1"/>
  <c r="H3695" i="6"/>
  <c r="I3695" i="6" s="1"/>
  <c r="H3479" i="6"/>
  <c r="I3479" i="6" s="1"/>
  <c r="H3771" i="6"/>
  <c r="I3771" i="6" s="1"/>
  <c r="H3443" i="6"/>
  <c r="I3443" i="6" s="1"/>
  <c r="H3467" i="6"/>
  <c r="I3467" i="6" s="1"/>
  <c r="H3671" i="6"/>
  <c r="I3671" i="6" s="1"/>
  <c r="H3723" i="6"/>
  <c r="I3723" i="6" s="1"/>
  <c r="H135" i="6"/>
  <c r="I135" i="6" s="1"/>
  <c r="H331" i="6"/>
  <c r="I331" i="6" s="1"/>
  <c r="H531" i="6"/>
  <c r="I531" i="6" s="1"/>
  <c r="H219" i="6"/>
  <c r="I219" i="6" s="1"/>
  <c r="H47" i="6"/>
  <c r="I47" i="6" s="1"/>
  <c r="H279" i="6"/>
  <c r="I279" i="6" s="1"/>
  <c r="H551" i="6"/>
  <c r="I551" i="6" s="1"/>
  <c r="H307" i="6"/>
  <c r="I307" i="6" s="1"/>
  <c r="H51" i="6"/>
  <c r="I51" i="6" s="1"/>
  <c r="H291" i="6"/>
  <c r="I291" i="6" s="1"/>
  <c r="H83" i="6"/>
  <c r="I83" i="6" s="1"/>
  <c r="H283" i="6"/>
  <c r="I283" i="6" s="1"/>
  <c r="H571" i="6"/>
  <c r="I571" i="6" s="1"/>
  <c r="H763" i="6"/>
  <c r="I763" i="6" s="1"/>
  <c r="H327" i="6"/>
  <c r="I327" i="6" s="1"/>
  <c r="H671" i="6"/>
  <c r="I671" i="6" s="1"/>
  <c r="H159" i="6"/>
  <c r="I159" i="6" s="1"/>
  <c r="H691" i="6"/>
  <c r="I691" i="6" s="1"/>
  <c r="H603" i="6"/>
  <c r="I603" i="6" s="1"/>
  <c r="H791" i="6"/>
  <c r="I791" i="6" s="1"/>
  <c r="H175" i="6"/>
  <c r="I175" i="6" s="1"/>
  <c r="H707" i="6"/>
  <c r="I707" i="6" s="1"/>
  <c r="H595" i="6"/>
  <c r="I595" i="6" s="1"/>
  <c r="H799" i="6"/>
  <c r="I799" i="6" s="1"/>
  <c r="H995" i="6"/>
  <c r="I995" i="6" s="1"/>
  <c r="H1171" i="6"/>
  <c r="I1171" i="6" s="1"/>
  <c r="H1079" i="6"/>
  <c r="I1079" i="6" s="1"/>
  <c r="H1271" i="6"/>
  <c r="I1271" i="6" s="1"/>
  <c r="H959" i="6"/>
  <c r="I959" i="6" s="1"/>
  <c r="H1071" i="6"/>
  <c r="I1071" i="6" s="1"/>
  <c r="H1187" i="6"/>
  <c r="I1187" i="6" s="1"/>
  <c r="H771" i="6"/>
  <c r="I771" i="6" s="1"/>
  <c r="H971" i="6"/>
  <c r="I971" i="6" s="1"/>
  <c r="H731" i="6"/>
  <c r="I731" i="6" s="1"/>
  <c r="H1051" i="6"/>
  <c r="I1051" i="6" s="1"/>
  <c r="H1135" i="6"/>
  <c r="I1135" i="6" s="1"/>
  <c r="H1443" i="6"/>
  <c r="I1443" i="6" s="1"/>
  <c r="H1327" i="6"/>
  <c r="I1327" i="6" s="1"/>
  <c r="H1607" i="6"/>
  <c r="I1607" i="6" s="1"/>
  <c r="H1415" i="6"/>
  <c r="I1415" i="6" s="1"/>
  <c r="H803" i="6"/>
  <c r="I803" i="6" s="1"/>
  <c r="H1355" i="6"/>
  <c r="I1355" i="6" s="1"/>
  <c r="H1315" i="6"/>
  <c r="I1315" i="6" s="1"/>
  <c r="H1655" i="6"/>
  <c r="I1655" i="6" s="1"/>
  <c r="H1491" i="6"/>
  <c r="I1491" i="6" s="1"/>
  <c r="H1763" i="6"/>
  <c r="I1763" i="6" s="1"/>
  <c r="H1487" i="6"/>
  <c r="I1487" i="6" s="1"/>
  <c r="H1851" i="6"/>
  <c r="I1851" i="6" s="1"/>
  <c r="H1459" i="6"/>
  <c r="I1459" i="6" s="1"/>
  <c r="H1883" i="6"/>
  <c r="I1883" i="6" s="1"/>
  <c r="H1323" i="6"/>
  <c r="I1323" i="6" s="1"/>
  <c r="H1727" i="6"/>
  <c r="I1727" i="6" s="1"/>
  <c r="H1923" i="6"/>
  <c r="I1923" i="6" s="1"/>
  <c r="H1595" i="6"/>
  <c r="I1595" i="6" s="1"/>
  <c r="H1683" i="6"/>
  <c r="I1683" i="6" s="1"/>
  <c r="H1887" i="6"/>
  <c r="I1887" i="6" s="1"/>
  <c r="H1279" i="6"/>
  <c r="I1279" i="6" s="1"/>
  <c r="H1847" i="6"/>
  <c r="I1847" i="6" s="1"/>
  <c r="H1995" i="6"/>
  <c r="I1995" i="6" s="1"/>
  <c r="H2223" i="6"/>
  <c r="I2223" i="6" s="1"/>
  <c r="H2227" i="6"/>
  <c r="I2227" i="6" s="1"/>
  <c r="H1979" i="6"/>
  <c r="I1979" i="6" s="1"/>
  <c r="H1663" i="6"/>
  <c r="I1663" i="6" s="1"/>
  <c r="H2235" i="6"/>
  <c r="I2235" i="6" s="1"/>
  <c r="H1919" i="6"/>
  <c r="I1919" i="6" s="1"/>
  <c r="H2255" i="6"/>
  <c r="I2255" i="6" s="1"/>
  <c r="H1863" i="6"/>
  <c r="I1863" i="6" s="1"/>
  <c r="H2111" i="6"/>
  <c r="I2111" i="6" s="1"/>
  <c r="H2083" i="6"/>
  <c r="I2083" i="6" s="1"/>
  <c r="H2323" i="6"/>
  <c r="I2323" i="6" s="1"/>
  <c r="H2203" i="6"/>
  <c r="I2203" i="6" s="1"/>
  <c r="H2531" i="6"/>
  <c r="I2531" i="6" s="1"/>
  <c r="H2659" i="6"/>
  <c r="I2659" i="6" s="1"/>
  <c r="H2431" i="6"/>
  <c r="I2431" i="6" s="1"/>
  <c r="H2283" i="6"/>
  <c r="I2283" i="6" s="1"/>
  <c r="H2707" i="6"/>
  <c r="I2707" i="6" s="1"/>
  <c r="H2487" i="6"/>
  <c r="I2487" i="6" s="1"/>
  <c r="H2663" i="6"/>
  <c r="I2663" i="6" s="1"/>
  <c r="H2691" i="6"/>
  <c r="I2691" i="6" s="1"/>
  <c r="H2771" i="6"/>
  <c r="I2771" i="6" s="1"/>
  <c r="H2619" i="6"/>
  <c r="I2619" i="6" s="1"/>
  <c r="H2783" i="6"/>
  <c r="I2783" i="6" s="1"/>
  <c r="H3151" i="6"/>
  <c r="I3151" i="6" s="1"/>
  <c r="H2519" i="6"/>
  <c r="I2519" i="6" s="1"/>
  <c r="H2891" i="6"/>
  <c r="I2891" i="6" s="1"/>
  <c r="H3103" i="6"/>
  <c r="I3103" i="6" s="1"/>
  <c r="H2651" i="6"/>
  <c r="I2651" i="6" s="1"/>
  <c r="H2919" i="6"/>
  <c r="I2919" i="6" s="1"/>
  <c r="H3223" i="6"/>
  <c r="I3223" i="6" s="1"/>
  <c r="H2603" i="6"/>
  <c r="I2603" i="6" s="1"/>
  <c r="H2979" i="6"/>
  <c r="I2979" i="6" s="1"/>
  <c r="H3239" i="6"/>
  <c r="I3239" i="6" s="1"/>
  <c r="H2819" i="6"/>
  <c r="I2819" i="6" s="1"/>
  <c r="H3091" i="6"/>
  <c r="I3091" i="6" s="1"/>
  <c r="H3507" i="6"/>
  <c r="I3507" i="6" s="1"/>
  <c r="H3791" i="6"/>
  <c r="I3791" i="6" s="1"/>
  <c r="H2739" i="6"/>
  <c r="I2739" i="6" s="1"/>
  <c r="H3395" i="6"/>
  <c r="I3395" i="6" s="1"/>
  <c r="H3647" i="6"/>
  <c r="I3647" i="6" s="1"/>
  <c r="H3831" i="6"/>
  <c r="I3831" i="6" s="1"/>
  <c r="H3171" i="6"/>
  <c r="I3171" i="6" s="1"/>
  <c r="H3475" i="6"/>
  <c r="I3475" i="6" s="1"/>
  <c r="H3667" i="6"/>
  <c r="I3667" i="6" s="1"/>
  <c r="H2591" i="6"/>
  <c r="I2591" i="6" s="1"/>
  <c r="H3323" i="6"/>
  <c r="I3323" i="6" s="1"/>
  <c r="H3743" i="6"/>
  <c r="I3743" i="6" s="1"/>
  <c r="H2635" i="6"/>
  <c r="I2635" i="6" s="1"/>
  <c r="H2859" i="6"/>
  <c r="I2859" i="6" s="1"/>
  <c r="H3255" i="6"/>
  <c r="I3255" i="6" s="1"/>
  <c r="H3491" i="6"/>
  <c r="I3491" i="6" s="1"/>
  <c r="H3779" i="6"/>
  <c r="I3779" i="6" s="1"/>
  <c r="H2507" i="6"/>
  <c r="I2507" i="6" s="1"/>
  <c r="H3419" i="6"/>
  <c r="I3419" i="6" s="1"/>
  <c r="H3459" i="6"/>
  <c r="I3459" i="6" s="1"/>
  <c r="H3391" i="6"/>
  <c r="I3391" i="6" s="1"/>
  <c r="H3511" i="6"/>
  <c r="I3511" i="6" s="1"/>
  <c r="H3659" i="6"/>
  <c r="I3659" i="6" s="1"/>
  <c r="H3607" i="6"/>
  <c r="I3607" i="6" s="1"/>
  <c r="H3663" i="6"/>
  <c r="I3663" i="6" s="1"/>
  <c r="H3735" i="6"/>
  <c r="I3735" i="6" s="1"/>
  <c r="H151" i="6"/>
  <c r="I151" i="6" s="1"/>
  <c r="H343" i="6"/>
  <c r="I343" i="6" s="1"/>
  <c r="H559" i="6"/>
  <c r="I559" i="6" s="1"/>
  <c r="H295" i="6"/>
  <c r="I295" i="6" s="1"/>
  <c r="H91" i="6"/>
  <c r="I91" i="6" s="1"/>
  <c r="H287" i="6"/>
  <c r="I287" i="6" s="1"/>
  <c r="H563" i="6"/>
  <c r="I563" i="6" s="1"/>
  <c r="H315" i="6"/>
  <c r="I315" i="6" s="1"/>
  <c r="H67" i="6"/>
  <c r="I67" i="6" s="1"/>
  <c r="H299" i="6"/>
  <c r="I299" i="6" s="1"/>
  <c r="H131" i="6"/>
  <c r="I131" i="6" s="1"/>
  <c r="H351" i="6"/>
  <c r="I351" i="6" s="1"/>
  <c r="H215" i="6"/>
  <c r="I215" i="6" s="1"/>
  <c r="H775" i="6"/>
  <c r="I775" i="6" s="1"/>
  <c r="H363" i="6"/>
  <c r="I363" i="6" s="1"/>
  <c r="H703" i="6"/>
  <c r="I703" i="6" s="1"/>
  <c r="H179" i="6"/>
  <c r="I179" i="6" s="1"/>
  <c r="H115" i="6"/>
  <c r="I115" i="6" s="1"/>
  <c r="H635" i="6"/>
  <c r="I635" i="6" s="1"/>
  <c r="H827" i="6"/>
  <c r="I827" i="6" s="1"/>
  <c r="H387" i="6"/>
  <c r="I387" i="6" s="1"/>
  <c r="H727" i="6"/>
  <c r="I727" i="6" s="1"/>
  <c r="H623" i="6"/>
  <c r="I623" i="6" s="1"/>
  <c r="H847" i="6"/>
  <c r="I847" i="6" s="1"/>
  <c r="H587" i="6"/>
  <c r="I587" i="6" s="1"/>
  <c r="H1203" i="6"/>
  <c r="I1203" i="6" s="1"/>
  <c r="H1147" i="6"/>
  <c r="I1147" i="6" s="1"/>
  <c r="H1295" i="6"/>
  <c r="I1295" i="6" s="1"/>
  <c r="H963" i="6"/>
  <c r="I963" i="6" s="1"/>
  <c r="H1099" i="6"/>
  <c r="I1099" i="6" s="1"/>
  <c r="H1207" i="6"/>
  <c r="I1207" i="6" s="1"/>
  <c r="H839" i="6"/>
  <c r="I839" i="6" s="1"/>
  <c r="H1023" i="6"/>
  <c r="I1023" i="6" s="1"/>
  <c r="H783" i="6"/>
  <c r="I783" i="6" s="1"/>
  <c r="H1059" i="6"/>
  <c r="I1059" i="6" s="1"/>
  <c r="H1191" i="6"/>
  <c r="I1191" i="6" s="1"/>
  <c r="H1531" i="6"/>
  <c r="I1531" i="6" s="1"/>
  <c r="H1383" i="6"/>
  <c r="I1383" i="6" s="1"/>
  <c r="H1631" i="6"/>
  <c r="I1631" i="6" s="1"/>
  <c r="H1423" i="6"/>
  <c r="I1423" i="6" s="1"/>
  <c r="H1083" i="6"/>
  <c r="I1083" i="6" s="1"/>
  <c r="H1467" i="6"/>
  <c r="I1467" i="6" s="1"/>
  <c r="H1343" i="6"/>
  <c r="I1343" i="6" s="1"/>
  <c r="H1031" i="6"/>
  <c r="I1031" i="6" s="1"/>
  <c r="H1495" i="6"/>
  <c r="I1495" i="6" s="1"/>
  <c r="H1799" i="6"/>
  <c r="I1799" i="6" s="1"/>
  <c r="H1499" i="6"/>
  <c r="I1499" i="6" s="1"/>
  <c r="H1939" i="6"/>
  <c r="I1939" i="6" s="1"/>
  <c r="H1635" i="6"/>
  <c r="I1635" i="6" s="1"/>
  <c r="H1931" i="6"/>
  <c r="I1931" i="6" s="1"/>
  <c r="H1411" i="6"/>
  <c r="I1411" i="6" s="1"/>
  <c r="H1739" i="6"/>
  <c r="I1739" i="6" s="1"/>
  <c r="H931" i="6"/>
  <c r="I931" i="6" s="1"/>
  <c r="H1599" i="6"/>
  <c r="I1599" i="6" s="1"/>
  <c r="H1707" i="6"/>
  <c r="I1707" i="6" s="1"/>
  <c r="H1903" i="6"/>
  <c r="I1903" i="6" s="1"/>
  <c r="H1507" i="6"/>
  <c r="I1507" i="6" s="1"/>
  <c r="H1875" i="6"/>
  <c r="I1875" i="6" s="1"/>
  <c r="H2059" i="6"/>
  <c r="I2059" i="6" s="1"/>
  <c r="H1667" i="6"/>
  <c r="I1667" i="6" s="1"/>
  <c r="H2267" i="6"/>
  <c r="I2267" i="6" s="1"/>
  <c r="H2007" i="6"/>
  <c r="I2007" i="6" s="1"/>
  <c r="H1871" i="6"/>
  <c r="I1871" i="6" s="1"/>
  <c r="H2307" i="6"/>
  <c r="I2307" i="6" s="1"/>
  <c r="H1987" i="6"/>
  <c r="I1987" i="6" s="1"/>
  <c r="H2275" i="6"/>
  <c r="I2275" i="6" s="1"/>
  <c r="H1907" i="6"/>
  <c r="I1907" i="6" s="1"/>
  <c r="H2151" i="6"/>
  <c r="I2151" i="6" s="1"/>
  <c r="H2127" i="6"/>
  <c r="I2127" i="6" s="1"/>
  <c r="H2339" i="6"/>
  <c r="I2339" i="6" s="1"/>
  <c r="H2303" i="6"/>
  <c r="I2303" i="6" s="1"/>
  <c r="H2543" i="6"/>
  <c r="I2543" i="6" s="1"/>
  <c r="H2671" i="6"/>
  <c r="I2671" i="6" s="1"/>
  <c r="H2695" i="6"/>
  <c r="I2695" i="6" s="1"/>
  <c r="H2291" i="6"/>
  <c r="I2291" i="6" s="1"/>
  <c r="H2727" i="6"/>
  <c r="I2727" i="6" s="1"/>
  <c r="H2503" i="6"/>
  <c r="I2503" i="6" s="1"/>
  <c r="H2679" i="6"/>
  <c r="I2679" i="6" s="1"/>
  <c r="H2803" i="6"/>
  <c r="I2803" i="6" s="1"/>
  <c r="H2807" i="6"/>
  <c r="I2807" i="6" s="1"/>
  <c r="H2623" i="6"/>
  <c r="I2623" i="6" s="1"/>
  <c r="H2815" i="6"/>
  <c r="I2815" i="6" s="1"/>
  <c r="H3183" i="6"/>
  <c r="I3183" i="6" s="1"/>
  <c r="H1699" i="6"/>
  <c r="I1699" i="6" s="1"/>
  <c r="H2903" i="6"/>
  <c r="I2903" i="6" s="1"/>
  <c r="H3115" i="6"/>
  <c r="I3115" i="6" s="1"/>
  <c r="H2655" i="6"/>
  <c r="I2655" i="6" s="1"/>
  <c r="H2987" i="6"/>
  <c r="I2987" i="6" s="1"/>
  <c r="H3267" i="6"/>
  <c r="I3267" i="6" s="1"/>
  <c r="H2715" i="6"/>
  <c r="I2715" i="6" s="1"/>
  <c r="H2999" i="6"/>
  <c r="I2999" i="6" s="1"/>
  <c r="H3279" i="6"/>
  <c r="I3279" i="6" s="1"/>
  <c r="H2843" i="6"/>
  <c r="I2843" i="6" s="1"/>
  <c r="H3211" i="6"/>
  <c r="I3211" i="6" s="1"/>
  <c r="H3531" i="6"/>
  <c r="I3531" i="6" s="1"/>
  <c r="H3851" i="6"/>
  <c r="I3851" i="6" s="1"/>
  <c r="H2787" i="6"/>
  <c r="I2787" i="6" s="1"/>
  <c r="H3415" i="6"/>
  <c r="I3415" i="6" s="1"/>
  <c r="H3675" i="6"/>
  <c r="I3675" i="6" s="1"/>
  <c r="H3859" i="6"/>
  <c r="I3859" i="6" s="1"/>
  <c r="H3175" i="6"/>
  <c r="I3175" i="6" s="1"/>
  <c r="H3487" i="6"/>
  <c r="I3487" i="6" s="1"/>
  <c r="H3755" i="6"/>
  <c r="I3755" i="6" s="1"/>
  <c r="H2751" i="6"/>
  <c r="I2751" i="6" s="1"/>
  <c r="H3339" i="6"/>
  <c r="I3339" i="6" s="1"/>
  <c r="H3795" i="6"/>
  <c r="I3795" i="6" s="1"/>
  <c r="H2875" i="6"/>
  <c r="I2875" i="6" s="1"/>
  <c r="H2959" i="6"/>
  <c r="I2959" i="6" s="1"/>
  <c r="H3295" i="6"/>
  <c r="I3295" i="6" s="1"/>
  <c r="H3527" i="6"/>
  <c r="I3527" i="6" s="1"/>
  <c r="H3783" i="6"/>
  <c r="I3783" i="6" s="1"/>
  <c r="H2983" i="6"/>
  <c r="I2983" i="6" s="1"/>
  <c r="H3099" i="6"/>
  <c r="I3099" i="6" s="1"/>
  <c r="H3503" i="6"/>
  <c r="I3503" i="6" s="1"/>
  <c r="H3887" i="6"/>
  <c r="I3887" i="6" s="1"/>
  <c r="H3515" i="6"/>
  <c r="I3515" i="6" s="1"/>
  <c r="H3883" i="6"/>
  <c r="I3883" i="6" s="1"/>
  <c r="H3643" i="6"/>
  <c r="I3643" i="6" s="1"/>
  <c r="H3807" i="6"/>
  <c r="I3807" i="6" s="1"/>
  <c r="H3843" i="6"/>
  <c r="I3843" i="6" s="1"/>
  <c r="H163" i="6"/>
  <c r="I163" i="6" s="1"/>
  <c r="H367" i="6"/>
  <c r="I367" i="6" s="1"/>
  <c r="H575" i="6"/>
  <c r="I575" i="6" s="1"/>
  <c r="H303" i="6"/>
  <c r="I303" i="6" s="1"/>
  <c r="H107" i="6"/>
  <c r="I107" i="6" s="1"/>
  <c r="H323" i="6"/>
  <c r="I323" i="6" s="1"/>
  <c r="H63" i="6"/>
  <c r="I63" i="6" s="1"/>
  <c r="H335" i="6"/>
  <c r="I335" i="6" s="1"/>
  <c r="H95" i="6"/>
  <c r="I95" i="6" s="1"/>
  <c r="H379" i="6"/>
  <c r="I379" i="6" s="1"/>
  <c r="H147" i="6"/>
  <c r="I147" i="6" s="1"/>
  <c r="H359" i="6"/>
  <c r="I359" i="6" s="1"/>
  <c r="H487" i="6"/>
  <c r="I487" i="6" s="1"/>
  <c r="H787" i="6"/>
  <c r="I787" i="6" s="1"/>
  <c r="H479" i="6"/>
  <c r="I479" i="6" s="1"/>
  <c r="H715" i="6"/>
  <c r="I715" i="6" s="1"/>
  <c r="H259" i="6"/>
  <c r="I259" i="6" s="1"/>
  <c r="H243" i="6"/>
  <c r="I243" i="6" s="1"/>
  <c r="H655" i="6"/>
  <c r="I655" i="6" s="1"/>
  <c r="H859" i="6"/>
  <c r="I859" i="6" s="1"/>
  <c r="H527" i="6"/>
  <c r="I527" i="6" s="1"/>
  <c r="H807" i="6"/>
  <c r="I807" i="6" s="1"/>
  <c r="H647" i="6"/>
  <c r="I647" i="6" s="1"/>
  <c r="H851" i="6"/>
  <c r="I851" i="6" s="1"/>
  <c r="H891" i="6"/>
  <c r="I891" i="6" s="1"/>
  <c r="H1247" i="6"/>
  <c r="I1247" i="6" s="1"/>
  <c r="H1155" i="6"/>
  <c r="I1155" i="6" s="1"/>
  <c r="H1311" i="6"/>
  <c r="I1311" i="6" s="1"/>
  <c r="H1003" i="6"/>
  <c r="I1003" i="6" s="1"/>
  <c r="H1107" i="6"/>
  <c r="I1107" i="6" s="1"/>
  <c r="H1275" i="6"/>
  <c r="I1275" i="6" s="1"/>
  <c r="H943" i="6"/>
  <c r="I943" i="6" s="1"/>
  <c r="H1159" i="6"/>
  <c r="I1159" i="6" s="1"/>
  <c r="H895" i="6"/>
  <c r="I895" i="6" s="1"/>
  <c r="H1067" i="6"/>
  <c r="I1067" i="6" s="1"/>
  <c r="H1219" i="6"/>
  <c r="I1219" i="6" s="1"/>
  <c r="H1547" i="6"/>
  <c r="I1547" i="6" s="1"/>
  <c r="H1399" i="6"/>
  <c r="I1399" i="6" s="1"/>
  <c r="H1647" i="6"/>
  <c r="I1647" i="6" s="1"/>
  <c r="H1435" i="6"/>
  <c r="I1435" i="6" s="1"/>
  <c r="H1087" i="6"/>
  <c r="I1087" i="6" s="1"/>
  <c r="H1483" i="6"/>
  <c r="I1483" i="6" s="1"/>
  <c r="H1439" i="6"/>
  <c r="I1439" i="6" s="1"/>
  <c r="H1167" i="6"/>
  <c r="I1167" i="6" s="1"/>
  <c r="H1539" i="6"/>
  <c r="I1539" i="6" s="1"/>
  <c r="H1819" i="6"/>
  <c r="I1819" i="6" s="1"/>
  <c r="H1691" i="6"/>
  <c r="I1691" i="6" s="1"/>
  <c r="H1967" i="6"/>
  <c r="I1967" i="6" s="1"/>
  <c r="H1639" i="6"/>
  <c r="I1639" i="6" s="1"/>
  <c r="H1943" i="6"/>
  <c r="I1943" i="6" s="1"/>
  <c r="H1575" i="6"/>
  <c r="I1575" i="6" s="1"/>
  <c r="H1751" i="6"/>
  <c r="I1751" i="6" s="1"/>
  <c r="H1151" i="6"/>
  <c r="I1151" i="6" s="1"/>
  <c r="H1603" i="6"/>
  <c r="I1603" i="6" s="1"/>
  <c r="H1755" i="6"/>
  <c r="I1755" i="6" s="1"/>
  <c r="H1935" i="6"/>
  <c r="I1935" i="6" s="1"/>
  <c r="H1511" i="6"/>
  <c r="I1511" i="6" s="1"/>
  <c r="H911" i="6"/>
  <c r="I911" i="6" s="1"/>
  <c r="H2071" i="6"/>
  <c r="I2071" i="6" s="1"/>
  <c r="H1743" i="6"/>
  <c r="I1743" i="6" s="1"/>
  <c r="H2319" i="6"/>
  <c r="I2319" i="6" s="1"/>
  <c r="H2015" i="6"/>
  <c r="I2015" i="6" s="1"/>
  <c r="H2019" i="6"/>
  <c r="I2019" i="6" s="1"/>
  <c r="H2327" i="6"/>
  <c r="I2327" i="6" s="1"/>
  <c r="H2043" i="6"/>
  <c r="I2043" i="6" s="1"/>
  <c r="H2295" i="6"/>
  <c r="I2295" i="6" s="1"/>
  <c r="H1927" i="6"/>
  <c r="I1927" i="6" s="1"/>
  <c r="H2171" i="6"/>
  <c r="I2171" i="6" s="1"/>
  <c r="H2131" i="6"/>
  <c r="I2131" i="6" s="1"/>
  <c r="H2459" i="6"/>
  <c r="I2459" i="6" s="1"/>
  <c r="H2311" i="6"/>
  <c r="I2311" i="6" s="1"/>
  <c r="H2547" i="6"/>
  <c r="I2547" i="6" s="1"/>
  <c r="H2675" i="6"/>
  <c r="I2675" i="6" s="1"/>
  <c r="H2703" i="6"/>
  <c r="I2703" i="6" s="1"/>
  <c r="H2375" i="6"/>
  <c r="I2375" i="6" s="1"/>
  <c r="H2743" i="6"/>
  <c r="I2743" i="6" s="1"/>
  <c r="H2535" i="6"/>
  <c r="I2535" i="6" s="1"/>
  <c r="H2355" i="6"/>
  <c r="I2355" i="6" s="1"/>
  <c r="H2183" i="6"/>
  <c r="I2183" i="6" s="1"/>
  <c r="H2811" i="6"/>
  <c r="I2811" i="6" s="1"/>
  <c r="H2699" i="6"/>
  <c r="I2699" i="6" s="1"/>
  <c r="H2847" i="6"/>
  <c r="I2847" i="6" s="1"/>
  <c r="H3195" i="6"/>
  <c r="I3195" i="6" s="1"/>
  <c r="H2667" i="6"/>
  <c r="I2667" i="6" s="1"/>
  <c r="H2931" i="6"/>
  <c r="I2931" i="6" s="1"/>
  <c r="H3143" i="6"/>
  <c r="I3143" i="6" s="1"/>
  <c r="H2683" i="6"/>
  <c r="I2683" i="6" s="1"/>
  <c r="H3007" i="6"/>
  <c r="I3007" i="6" s="1"/>
  <c r="H3343" i="6"/>
  <c r="I3343" i="6" s="1"/>
  <c r="H2763" i="6"/>
  <c r="I2763" i="6" s="1"/>
  <c r="H3023" i="6"/>
  <c r="I3023" i="6" s="1"/>
  <c r="H3291" i="6"/>
  <c r="I3291" i="6" s="1"/>
  <c r="H2911" i="6"/>
  <c r="I2911" i="6" s="1"/>
  <c r="H3215" i="6"/>
  <c r="I3215" i="6" s="1"/>
  <c r="H3575" i="6"/>
  <c r="I3575" i="6" s="1"/>
  <c r="H3855" i="6"/>
  <c r="I3855" i="6" s="1"/>
  <c r="H2899" i="6"/>
  <c r="I2899" i="6" s="1"/>
  <c r="H3463" i="6"/>
  <c r="I3463" i="6" s="1"/>
  <c r="H3699" i="6"/>
  <c r="I3699" i="6" s="1"/>
  <c r="H2211" i="6"/>
  <c r="I2211" i="6" s="1"/>
  <c r="H3235" i="6"/>
  <c r="I3235" i="6" s="1"/>
  <c r="H3523" i="6"/>
  <c r="I3523" i="6" s="1"/>
  <c r="H3759" i="6"/>
  <c r="I3759" i="6" s="1"/>
  <c r="H2887" i="6"/>
  <c r="I2887" i="6" s="1"/>
  <c r="H3407" i="6"/>
  <c r="I3407" i="6" s="1"/>
  <c r="H3799" i="6"/>
  <c r="I3799" i="6" s="1"/>
  <c r="H3039" i="6"/>
  <c r="I3039" i="6" s="1"/>
  <c r="H2971" i="6"/>
  <c r="I2971" i="6" s="1"/>
  <c r="H3311" i="6"/>
  <c r="I3311" i="6" s="1"/>
  <c r="H3559" i="6"/>
  <c r="I3559" i="6" s="1"/>
  <c r="H3803" i="6"/>
  <c r="I3803" i="6" s="1"/>
  <c r="H3371" i="6"/>
  <c r="I3371" i="6" s="1"/>
  <c r="H3207" i="6"/>
  <c r="I3207" i="6" s="1"/>
  <c r="H3535" i="6"/>
  <c r="I3535" i="6" s="1"/>
  <c r="H3347" i="6"/>
  <c r="I3347" i="6" s="1"/>
  <c r="H3587" i="6"/>
  <c r="I3587" i="6" s="1"/>
  <c r="H3331" i="6"/>
  <c r="I3331" i="6" s="1"/>
  <c r="H3819" i="6"/>
  <c r="I3819" i="6" s="1"/>
  <c r="H3867" i="6"/>
  <c r="I3867" i="6" s="1"/>
  <c r="H2939" i="6"/>
  <c r="I2939" i="6" s="1"/>
  <c r="H207" i="6"/>
  <c r="I207" i="6" s="1"/>
  <c r="H411" i="6"/>
  <c r="I411" i="6" s="1"/>
  <c r="H611" i="6"/>
  <c r="I611" i="6" s="1"/>
  <c r="H371" i="6"/>
  <c r="I371" i="6" s="1"/>
  <c r="H139" i="6"/>
  <c r="I139" i="6" s="1"/>
  <c r="H395" i="6"/>
  <c r="I395" i="6" s="1"/>
  <c r="H79" i="6"/>
  <c r="I79" i="6" s="1"/>
  <c r="H347" i="6"/>
  <c r="I347" i="6" s="1"/>
  <c r="H111" i="6"/>
  <c r="I111" i="6" s="1"/>
  <c r="H399" i="6"/>
  <c r="I399" i="6" s="1"/>
  <c r="H199" i="6"/>
  <c r="I199" i="6" s="1"/>
  <c r="H403" i="6"/>
  <c r="I403" i="6" s="1"/>
  <c r="H515" i="6"/>
  <c r="I515" i="6" s="1"/>
  <c r="H835" i="6"/>
  <c r="I835" i="6" s="1"/>
  <c r="H507" i="6"/>
  <c r="I507" i="6" s="1"/>
  <c r="H811" i="6"/>
  <c r="I811" i="6" s="1"/>
  <c r="H463" i="6"/>
  <c r="I463" i="6" s="1"/>
  <c r="H251" i="6"/>
  <c r="I251" i="6" s="1"/>
  <c r="H679" i="6"/>
  <c r="I679" i="6" s="1"/>
  <c r="H879" i="6"/>
  <c r="I879" i="6" s="1"/>
  <c r="H555" i="6"/>
  <c r="I555" i="6" s="1"/>
  <c r="H815" i="6"/>
  <c r="I815" i="6" s="1"/>
  <c r="H667" i="6"/>
  <c r="I667" i="6" s="1"/>
  <c r="H863" i="6"/>
  <c r="I863" i="6" s="1"/>
  <c r="H923" i="6"/>
  <c r="I923" i="6" s="1"/>
  <c r="H1347" i="6"/>
  <c r="I1347" i="6" s="1"/>
  <c r="H1195" i="6"/>
  <c r="I1195" i="6" s="1"/>
  <c r="H1387" i="6"/>
  <c r="I1387" i="6" s="1"/>
  <c r="H1011" i="6"/>
  <c r="I1011" i="6" s="1"/>
  <c r="H1115" i="6"/>
  <c r="I1115" i="6" s="1"/>
  <c r="H1283" i="6"/>
  <c r="I1283" i="6" s="1"/>
  <c r="H979" i="6"/>
  <c r="I979" i="6" s="1"/>
  <c r="H1235" i="6"/>
  <c r="I1235" i="6" s="1"/>
  <c r="H899" i="6"/>
  <c r="I899" i="6" s="1"/>
  <c r="H1075" i="6"/>
  <c r="I1075" i="6" s="1"/>
  <c r="H1243" i="6"/>
  <c r="I1243" i="6" s="1"/>
  <c r="H1559" i="6"/>
  <c r="I1559" i="6" s="1"/>
  <c r="H1463" i="6"/>
  <c r="I1463" i="6" s="1"/>
  <c r="H1143" i="6"/>
  <c r="I1143" i="6" s="1"/>
  <c r="H1451" i="6"/>
  <c r="I1451" i="6" s="1"/>
  <c r="H1263" i="6"/>
  <c r="I1263" i="6" s="1"/>
  <c r="H779" i="6"/>
  <c r="I779" i="6" s="1"/>
  <c r="H1455" i="6"/>
  <c r="I1455" i="6" s="1"/>
  <c r="H1179" i="6"/>
  <c r="I1179" i="6" s="1"/>
  <c r="H1675" i="6"/>
  <c r="I1675" i="6" s="1"/>
  <c r="H1879" i="6"/>
  <c r="I1879" i="6" s="1"/>
  <c r="H1715" i="6"/>
  <c r="I1715" i="6" s="1"/>
  <c r="H1999" i="6"/>
  <c r="I1999" i="6" s="1"/>
  <c r="H1643" i="6"/>
  <c r="I1643" i="6" s="1"/>
  <c r="H1955" i="6"/>
  <c r="I1955" i="6" s="1"/>
  <c r="H1611" i="6"/>
  <c r="I1611" i="6" s="1"/>
  <c r="H1767" i="6"/>
  <c r="I1767" i="6" s="1"/>
  <c r="H1351" i="6"/>
  <c r="I1351" i="6" s="1"/>
  <c r="H1627" i="6"/>
  <c r="I1627" i="6" s="1"/>
  <c r="H1759" i="6"/>
  <c r="I1759" i="6" s="1"/>
  <c r="H1947" i="6"/>
  <c r="I1947" i="6" s="1"/>
  <c r="H1515" i="6"/>
  <c r="I1515" i="6" s="1"/>
  <c r="H1671" i="6"/>
  <c r="I1671" i="6" s="1"/>
  <c r="H2099" i="6"/>
  <c r="I2099" i="6" s="1"/>
  <c r="H1983" i="6"/>
  <c r="I1983" i="6" s="1"/>
  <c r="H2343" i="6"/>
  <c r="I2343" i="6" s="1"/>
  <c r="H2023" i="6"/>
  <c r="I2023" i="6" s="1"/>
  <c r="H2051" i="6"/>
  <c r="I2051" i="6" s="1"/>
  <c r="H2351" i="6"/>
  <c r="I2351" i="6" s="1"/>
  <c r="H2107" i="6"/>
  <c r="I2107" i="6" s="1"/>
  <c r="H2331" i="6"/>
  <c r="I2331" i="6" s="1"/>
  <c r="H1951" i="6"/>
  <c r="I1951" i="6" s="1"/>
  <c r="H2215" i="6"/>
  <c r="I2215" i="6" s="1"/>
  <c r="H2175" i="6"/>
  <c r="I2175" i="6" s="1"/>
  <c r="H2511" i="6"/>
  <c r="I2511" i="6" s="1"/>
  <c r="H2403" i="6"/>
  <c r="I2403" i="6" s="1"/>
  <c r="H2563" i="6"/>
  <c r="I2563" i="6" s="1"/>
  <c r="H1711" i="6"/>
  <c r="I1711" i="6" s="1"/>
  <c r="H1899" i="6"/>
  <c r="I1899" i="6" s="1"/>
  <c r="H2395" i="6"/>
  <c r="I2395" i="6" s="1"/>
  <c r="H2067" i="6"/>
  <c r="I2067" i="6" s="1"/>
  <c r="H2551" i="6"/>
  <c r="I2551" i="6" s="1"/>
  <c r="H2435" i="6"/>
  <c r="I2435" i="6" s="1"/>
  <c r="H2247" i="6"/>
  <c r="I2247" i="6" s="1"/>
  <c r="H2831" i="6"/>
  <c r="I2831" i="6" s="1"/>
  <c r="H2723" i="6"/>
  <c r="I2723" i="6" s="1"/>
  <c r="H2863" i="6"/>
  <c r="I2863" i="6" s="1"/>
  <c r="H3219" i="6"/>
  <c r="I3219" i="6" s="1"/>
  <c r="H2711" i="6"/>
  <c r="I2711" i="6" s="1"/>
  <c r="H2943" i="6"/>
  <c r="I2943" i="6" s="1"/>
  <c r="H3155" i="6"/>
  <c r="I3155" i="6" s="1"/>
  <c r="H2759" i="6"/>
  <c r="I2759" i="6" s="1"/>
  <c r="H3051" i="6"/>
  <c r="I3051" i="6" s="1"/>
  <c r="H2139" i="6"/>
  <c r="I2139" i="6" s="1"/>
  <c r="H2799" i="6"/>
  <c r="I2799" i="6" s="1"/>
  <c r="H3055" i="6"/>
  <c r="I3055" i="6" s="1"/>
  <c r="H3303" i="6"/>
  <c r="I3303" i="6" s="1"/>
  <c r="H2915" i="6"/>
  <c r="I2915" i="6" s="1"/>
  <c r="H3319" i="6"/>
  <c r="I3319" i="6" s="1"/>
  <c r="H3599" i="6"/>
  <c r="I3599" i="6" s="1"/>
  <c r="H3871" i="6"/>
  <c r="I3871" i="6" s="1"/>
  <c r="H2995" i="6"/>
  <c r="I2995" i="6" s="1"/>
  <c r="H3495" i="6"/>
  <c r="I3495" i="6" s="1"/>
  <c r="H3703" i="6"/>
  <c r="I3703" i="6" s="1"/>
  <c r="H2767" i="6"/>
  <c r="I2767" i="6" s="1"/>
  <c r="H3335" i="6"/>
  <c r="I3335" i="6" s="1"/>
  <c r="H3543" i="6"/>
  <c r="I3543" i="6" s="1"/>
  <c r="H3835" i="6"/>
  <c r="I3835" i="6" s="1"/>
  <c r="H3163" i="6"/>
  <c r="I3163" i="6" s="1"/>
  <c r="H3499" i="6"/>
  <c r="I3499" i="6" s="1"/>
  <c r="H3811" i="6"/>
  <c r="I3811" i="6" s="1"/>
  <c r="H2439" i="6"/>
  <c r="I2439" i="6" s="1"/>
  <c r="H3031" i="6"/>
  <c r="I3031" i="6" s="1"/>
  <c r="H3363" i="6"/>
  <c r="I3363" i="6" s="1"/>
  <c r="H3583" i="6"/>
  <c r="I3583" i="6" s="1"/>
  <c r="H2951" i="6"/>
  <c r="I2951" i="6" s="1"/>
  <c r="H3679" i="6"/>
  <c r="I3679" i="6" s="1"/>
  <c r="H3275" i="6"/>
  <c r="I3275" i="6" s="1"/>
  <c r="H3551" i="6"/>
  <c r="I3551" i="6" s="1"/>
  <c r="H3751" i="6"/>
  <c r="I3751" i="6" s="1"/>
  <c r="H3631" i="6"/>
  <c r="I3631" i="6" s="1"/>
  <c r="H3539" i="6"/>
  <c r="I3539" i="6" s="1"/>
  <c r="H3839" i="6"/>
  <c r="I3839" i="6" s="1"/>
  <c r="H3307" i="6"/>
  <c r="I3307" i="6" s="1"/>
  <c r="H3287" i="6"/>
  <c r="I3287" i="6" s="1"/>
  <c r="H26" i="6"/>
  <c r="I26" i="6" s="1"/>
  <c r="H30" i="6"/>
  <c r="I30" i="6" s="1"/>
  <c r="H6" i="6"/>
  <c r="I23" i="6"/>
  <c r="I12" i="6"/>
  <c r="I44" i="6"/>
  <c r="I31" i="6"/>
  <c r="I16" i="6"/>
  <c r="I5" i="6"/>
  <c r="I20" i="6"/>
  <c r="I9" i="6"/>
  <c r="I13" i="6"/>
  <c r="I39" i="6"/>
  <c r="I6" i="6"/>
  <c r="I34" i="6"/>
  <c r="I24" i="6"/>
  <c r="I17" i="6"/>
  <c r="I37" i="6"/>
  <c r="I43" i="6"/>
  <c r="I2" i="6"/>
  <c r="I38" i="6"/>
  <c r="I28" i="6"/>
  <c r="I21" i="6"/>
  <c r="I15" i="6"/>
  <c r="I22" i="6"/>
  <c r="I41" i="6"/>
  <c r="I27" i="6"/>
  <c r="I4" i="6"/>
  <c r="I35" i="6"/>
  <c r="I3" i="6"/>
  <c r="I10" i="6"/>
  <c r="I42" i="6"/>
  <c r="I32" i="6"/>
  <c r="I25" i="6"/>
  <c r="I7" i="6"/>
  <c r="I14" i="6"/>
  <c r="I36" i="6"/>
  <c r="I29" i="6"/>
  <c r="I11" i="6"/>
  <c r="I19" i="6"/>
  <c r="I18" i="6"/>
  <c r="I8" i="6"/>
  <c r="I40" i="6"/>
  <c r="I33" i="6"/>
  <c r="L52" i="5"/>
  <c r="L51" i="5"/>
  <c r="L53" i="5"/>
  <c r="H10" i="5"/>
  <c r="I10" i="5" s="1"/>
  <c r="H18" i="5"/>
  <c r="I18" i="5" s="1"/>
  <c r="H26" i="5"/>
  <c r="I26" i="5" s="1"/>
  <c r="H34" i="5"/>
  <c r="I34" i="5" s="1"/>
  <c r="H42" i="5"/>
  <c r="I42" i="5" s="1"/>
  <c r="H2" i="5"/>
  <c r="I2" i="5" s="1"/>
  <c r="H6" i="5"/>
  <c r="I6" i="5" s="1"/>
  <c r="H14" i="5"/>
  <c r="I14" i="5" s="1"/>
  <c r="H22" i="5"/>
  <c r="I22" i="5" s="1"/>
  <c r="H30" i="5"/>
  <c r="I30" i="5" s="1"/>
  <c r="H38" i="5"/>
  <c r="I38" i="5" s="1"/>
  <c r="D6" i="4"/>
  <c r="F6" i="4" s="1"/>
  <c r="H12" i="1"/>
  <c r="F12" i="1"/>
  <c r="G12" i="1" s="1"/>
  <c r="F7" i="1"/>
  <c r="G7" i="1" s="1"/>
  <c r="H7" i="1"/>
  <c r="F11" i="1"/>
  <c r="G11" i="1" s="1"/>
  <c r="H11" i="1"/>
  <c r="H6" i="1"/>
  <c r="F6" i="1"/>
  <c r="G6" i="1" s="1"/>
  <c r="H9" i="1"/>
  <c r="F9" i="1"/>
  <c r="G9" i="1" s="1"/>
  <c r="H10" i="1"/>
  <c r="F10" i="1"/>
  <c r="G10" i="1" s="1"/>
  <c r="H14" i="1"/>
  <c r="F14" i="1"/>
  <c r="G14" i="1" s="1"/>
  <c r="H16" i="1"/>
  <c r="F16" i="1"/>
  <c r="G16" i="1" s="1"/>
  <c r="H20" i="1"/>
  <c r="F20" i="1"/>
  <c r="G20" i="1" s="1"/>
  <c r="F23" i="1"/>
  <c r="G23" i="1" s="1"/>
  <c r="H23" i="1"/>
  <c r="H5" i="1"/>
  <c r="F5" i="1"/>
  <c r="G5" i="1" s="1"/>
  <c r="H15" i="1"/>
  <c r="F15" i="1"/>
  <c r="G15" i="1" s="1"/>
  <c r="H22" i="1"/>
  <c r="F22" i="1"/>
  <c r="G22" i="1" s="1"/>
  <c r="H8" i="1"/>
  <c r="F8" i="1"/>
  <c r="G8" i="1" s="1"/>
  <c r="H18" i="1"/>
  <c r="F18" i="1"/>
  <c r="G18" i="1" s="1"/>
  <c r="H4" i="1"/>
  <c r="F4" i="1"/>
  <c r="G4" i="1" s="1"/>
  <c r="F21" i="1"/>
  <c r="G21" i="1" s="1"/>
  <c r="H21" i="1"/>
  <c r="H19" i="1"/>
  <c r="F19" i="1"/>
  <c r="G19" i="1" s="1"/>
  <c r="K2" i="1"/>
  <c r="F3" i="1"/>
  <c r="H3" i="1"/>
  <c r="F17" i="1"/>
  <c r="G17" i="1" s="1"/>
  <c r="H17" i="1"/>
  <c r="H24" i="1"/>
  <c r="F24" i="1"/>
  <c r="G24" i="1" s="1"/>
  <c r="F13" i="1"/>
  <c r="G13" i="1" s="1"/>
  <c r="H13" i="1"/>
  <c r="J3" i="6" l="1"/>
  <c r="J11" i="6"/>
  <c r="J19" i="6"/>
  <c r="J27" i="6"/>
  <c r="J35" i="6"/>
  <c r="J43" i="6"/>
  <c r="J51" i="6"/>
  <c r="J59" i="6"/>
  <c r="J67" i="6"/>
  <c r="J75" i="6"/>
  <c r="J83" i="6"/>
  <c r="J91" i="6"/>
  <c r="J99" i="6"/>
  <c r="J107" i="6"/>
  <c r="J115" i="6"/>
  <c r="J123" i="6"/>
  <c r="J131" i="6"/>
  <c r="J139" i="6"/>
  <c r="J147" i="6"/>
  <c r="J155" i="6"/>
  <c r="J163" i="6"/>
  <c r="J171" i="6"/>
  <c r="J179" i="6"/>
  <c r="J187" i="6"/>
  <c r="J195" i="6"/>
  <c r="J203" i="6"/>
  <c r="J211" i="6"/>
  <c r="J219" i="6"/>
  <c r="J227" i="6"/>
  <c r="J235" i="6"/>
  <c r="J243" i="6"/>
  <c r="J251" i="6"/>
  <c r="J259" i="6"/>
  <c r="J267" i="6"/>
  <c r="J275" i="6"/>
  <c r="J283" i="6"/>
  <c r="J291" i="6"/>
  <c r="J299" i="6"/>
  <c r="J307" i="6"/>
  <c r="J315" i="6"/>
  <c r="J323" i="6"/>
  <c r="J331" i="6"/>
  <c r="J339" i="6"/>
  <c r="J347" i="6"/>
  <c r="J355" i="6"/>
  <c r="J363" i="6"/>
  <c r="J371" i="6"/>
  <c r="J379" i="6"/>
  <c r="J387" i="6"/>
  <c r="J395" i="6"/>
  <c r="J403" i="6"/>
  <c r="J411" i="6"/>
  <c r="J419" i="6"/>
  <c r="J427" i="6"/>
  <c r="J435" i="6"/>
  <c r="J443" i="6"/>
  <c r="J451" i="6"/>
  <c r="J459" i="6"/>
  <c r="J467" i="6"/>
  <c r="J475" i="6"/>
  <c r="J483" i="6"/>
  <c r="J491" i="6"/>
  <c r="J499" i="6"/>
  <c r="J507" i="6"/>
  <c r="J515" i="6"/>
  <c r="J523" i="6"/>
  <c r="J531" i="6"/>
  <c r="J539" i="6"/>
  <c r="J547" i="6"/>
  <c r="J555" i="6"/>
  <c r="J563" i="6"/>
  <c r="J571" i="6"/>
  <c r="J579" i="6"/>
  <c r="J587" i="6"/>
  <c r="J595" i="6"/>
  <c r="J603" i="6"/>
  <c r="J611" i="6"/>
  <c r="J619" i="6"/>
  <c r="J4" i="6"/>
  <c r="J12" i="6"/>
  <c r="J20" i="6"/>
  <c r="J28" i="6"/>
  <c r="J36" i="6"/>
  <c r="J44" i="6"/>
  <c r="J52" i="6"/>
  <c r="J60" i="6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J204" i="6"/>
  <c r="J212" i="6"/>
  <c r="J220" i="6"/>
  <c r="J228" i="6"/>
  <c r="J236" i="6"/>
  <c r="J244" i="6"/>
  <c r="J252" i="6"/>
  <c r="J260" i="6"/>
  <c r="J268" i="6"/>
  <c r="J276" i="6"/>
  <c r="J284" i="6"/>
  <c r="J292" i="6"/>
  <c r="J300" i="6"/>
  <c r="J308" i="6"/>
  <c r="J316" i="6"/>
  <c r="J324" i="6"/>
  <c r="J332" i="6"/>
  <c r="J340" i="6"/>
  <c r="J348" i="6"/>
  <c r="J356" i="6"/>
  <c r="J364" i="6"/>
  <c r="J372" i="6"/>
  <c r="J380" i="6"/>
  <c r="J388" i="6"/>
  <c r="J396" i="6"/>
  <c r="J404" i="6"/>
  <c r="J412" i="6"/>
  <c r="J420" i="6"/>
  <c r="J428" i="6"/>
  <c r="J436" i="6"/>
  <c r="J444" i="6"/>
  <c r="J452" i="6"/>
  <c r="J460" i="6"/>
  <c r="J468" i="6"/>
  <c r="J476" i="6"/>
  <c r="J484" i="6"/>
  <c r="J492" i="6"/>
  <c r="J500" i="6"/>
  <c r="J508" i="6"/>
  <c r="J516" i="6"/>
  <c r="J524" i="6"/>
  <c r="J532" i="6"/>
  <c r="J540" i="6"/>
  <c r="J548" i="6"/>
  <c r="J556" i="6"/>
  <c r="J564" i="6"/>
  <c r="J572" i="6"/>
  <c r="J580" i="6"/>
  <c r="J588" i="6"/>
  <c r="J596" i="6"/>
  <c r="J604" i="6"/>
  <c r="J612" i="6"/>
  <c r="J620" i="6"/>
  <c r="J628" i="6"/>
  <c r="J636" i="6"/>
  <c r="J644" i="6"/>
  <c r="J652" i="6"/>
  <c r="J660" i="6"/>
  <c r="J668" i="6"/>
  <c r="J676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229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" i="6"/>
  <c r="J14" i="6"/>
  <c r="J22" i="6"/>
  <c r="J30" i="6"/>
  <c r="J38" i="6"/>
  <c r="J46" i="6"/>
  <c r="J54" i="6"/>
  <c r="J62" i="6"/>
  <c r="J70" i="6"/>
  <c r="J78" i="6"/>
  <c r="J86" i="6"/>
  <c r="J94" i="6"/>
  <c r="J102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278" i="6"/>
  <c r="J286" i="6"/>
  <c r="J294" i="6"/>
  <c r="J302" i="6"/>
  <c r="J310" i="6"/>
  <c r="J318" i="6"/>
  <c r="J326" i="6"/>
  <c r="J334" i="6"/>
  <c r="J342" i="6"/>
  <c r="J350" i="6"/>
  <c r="J358" i="6"/>
  <c r="J366" i="6"/>
  <c r="J374" i="6"/>
  <c r="J382" i="6"/>
  <c r="J390" i="6"/>
  <c r="J398" i="6"/>
  <c r="J406" i="6"/>
  <c r="J414" i="6"/>
  <c r="J422" i="6"/>
  <c r="J430" i="6"/>
  <c r="J438" i="6"/>
  <c r="J446" i="6"/>
  <c r="J454" i="6"/>
  <c r="J462" i="6"/>
  <c r="J470" i="6"/>
  <c r="J478" i="6"/>
  <c r="J486" i="6"/>
  <c r="J494" i="6"/>
  <c r="J502" i="6"/>
  <c r="J510" i="6"/>
  <c r="J518" i="6"/>
  <c r="J526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630" i="6"/>
  <c r="J638" i="6"/>
  <c r="J646" i="6"/>
  <c r="J654" i="6"/>
  <c r="J662" i="6"/>
  <c r="J670" i="6"/>
  <c r="J678" i="6"/>
  <c r="J7" i="6"/>
  <c r="J15" i="6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J127" i="6"/>
  <c r="J135" i="6"/>
  <c r="J143" i="6"/>
  <c r="J151" i="6"/>
  <c r="J159" i="6"/>
  <c r="J167" i="6"/>
  <c r="J175" i="6"/>
  <c r="J183" i="6"/>
  <c r="J191" i="6"/>
  <c r="J199" i="6"/>
  <c r="J207" i="6"/>
  <c r="J215" i="6"/>
  <c r="J223" i="6"/>
  <c r="J231" i="6"/>
  <c r="J239" i="6"/>
  <c r="J247" i="6"/>
  <c r="J255" i="6"/>
  <c r="J263" i="6"/>
  <c r="J271" i="6"/>
  <c r="J279" i="6"/>
  <c r="J287" i="6"/>
  <c r="J295" i="6"/>
  <c r="J303" i="6"/>
  <c r="J311" i="6"/>
  <c r="J319" i="6"/>
  <c r="J327" i="6"/>
  <c r="J335" i="6"/>
  <c r="J343" i="6"/>
  <c r="J351" i="6"/>
  <c r="J359" i="6"/>
  <c r="J367" i="6"/>
  <c r="J375" i="6"/>
  <c r="J383" i="6"/>
  <c r="J391" i="6"/>
  <c r="J399" i="6"/>
  <c r="J407" i="6"/>
  <c r="J415" i="6"/>
  <c r="J423" i="6"/>
  <c r="J431" i="6"/>
  <c r="J439" i="6"/>
  <c r="J447" i="6"/>
  <c r="J455" i="6"/>
  <c r="J463" i="6"/>
  <c r="J471" i="6"/>
  <c r="J479" i="6"/>
  <c r="J487" i="6"/>
  <c r="J495" i="6"/>
  <c r="J503" i="6"/>
  <c r="J511" i="6"/>
  <c r="J519" i="6"/>
  <c r="J527" i="6"/>
  <c r="J535" i="6"/>
  <c r="J543" i="6"/>
  <c r="J551" i="6"/>
  <c r="J559" i="6"/>
  <c r="J567" i="6"/>
  <c r="J575" i="6"/>
  <c r="J583" i="6"/>
  <c r="J8" i="6"/>
  <c r="J16" i="6"/>
  <c r="J24" i="6"/>
  <c r="J32" i="6"/>
  <c r="J40" i="6"/>
  <c r="J48" i="6"/>
  <c r="J56" i="6"/>
  <c r="J64" i="6"/>
  <c r="J72" i="6"/>
  <c r="J80" i="6"/>
  <c r="J88" i="6"/>
  <c r="J96" i="6"/>
  <c r="J104" i="6"/>
  <c r="J112" i="6"/>
  <c r="J120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296" i="6"/>
  <c r="J304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488" i="6"/>
  <c r="J496" i="6"/>
  <c r="J504" i="6"/>
  <c r="J512" i="6"/>
  <c r="J520" i="6"/>
  <c r="J528" i="6"/>
  <c r="J536" i="6"/>
  <c r="J544" i="6"/>
  <c r="J552" i="6"/>
  <c r="J560" i="6"/>
  <c r="J568" i="6"/>
  <c r="J576" i="6"/>
  <c r="J584" i="6"/>
  <c r="J592" i="6"/>
  <c r="J600" i="6"/>
  <c r="J608" i="6"/>
  <c r="J616" i="6"/>
  <c r="J624" i="6"/>
  <c r="J632" i="6"/>
  <c r="J640" i="6"/>
  <c r="J648" i="6"/>
  <c r="J656" i="6"/>
  <c r="J664" i="6"/>
  <c r="J672" i="6"/>
  <c r="J10" i="6"/>
  <c r="J18" i="6"/>
  <c r="J26" i="6"/>
  <c r="J34" i="6"/>
  <c r="J42" i="6"/>
  <c r="J50" i="6"/>
  <c r="J58" i="6"/>
  <c r="J66" i="6"/>
  <c r="J74" i="6"/>
  <c r="J82" i="6"/>
  <c r="J90" i="6"/>
  <c r="J98" i="6"/>
  <c r="J106" i="6"/>
  <c r="J114" i="6"/>
  <c r="J122" i="6"/>
  <c r="J130" i="6"/>
  <c r="J138" i="6"/>
  <c r="J146" i="6"/>
  <c r="J154" i="6"/>
  <c r="J162" i="6"/>
  <c r="J170" i="6"/>
  <c r="J178" i="6"/>
  <c r="J186" i="6"/>
  <c r="J194" i="6"/>
  <c r="J202" i="6"/>
  <c r="J210" i="6"/>
  <c r="J218" i="6"/>
  <c r="J226" i="6"/>
  <c r="J234" i="6"/>
  <c r="J242" i="6"/>
  <c r="J250" i="6"/>
  <c r="J258" i="6"/>
  <c r="J266" i="6"/>
  <c r="J274" i="6"/>
  <c r="J282" i="6"/>
  <c r="J290" i="6"/>
  <c r="J298" i="6"/>
  <c r="J306" i="6"/>
  <c r="J314" i="6"/>
  <c r="J322" i="6"/>
  <c r="J330" i="6"/>
  <c r="J338" i="6"/>
  <c r="J346" i="6"/>
  <c r="J354" i="6"/>
  <c r="J362" i="6"/>
  <c r="J370" i="6"/>
  <c r="J378" i="6"/>
  <c r="J386" i="6"/>
  <c r="J394" i="6"/>
  <c r="J402" i="6"/>
  <c r="J410" i="6"/>
  <c r="J418" i="6"/>
  <c r="J426" i="6"/>
  <c r="J434" i="6"/>
  <c r="J442" i="6"/>
  <c r="J450" i="6"/>
  <c r="J458" i="6"/>
  <c r="J466" i="6"/>
  <c r="J474" i="6"/>
  <c r="J482" i="6"/>
  <c r="J490" i="6"/>
  <c r="J498" i="6"/>
  <c r="J506" i="6"/>
  <c r="J514" i="6"/>
  <c r="J522" i="6"/>
  <c r="J530" i="6"/>
  <c r="J538" i="6"/>
  <c r="J546" i="6"/>
  <c r="J554" i="6"/>
  <c r="J562" i="6"/>
  <c r="J570" i="6"/>
  <c r="J578" i="6"/>
  <c r="J586" i="6"/>
  <c r="J594" i="6"/>
  <c r="J602" i="6"/>
  <c r="J9" i="6"/>
  <c r="J73" i="6"/>
  <c r="J137" i="6"/>
  <c r="J201" i="6"/>
  <c r="J265" i="6"/>
  <c r="J329" i="6"/>
  <c r="J393" i="6"/>
  <c r="J457" i="6"/>
  <c r="J521" i="6"/>
  <c r="J585" i="6"/>
  <c r="J615" i="6"/>
  <c r="J633" i="6"/>
  <c r="J649" i="6"/>
  <c r="J665" i="6"/>
  <c r="J679" i="6"/>
  <c r="J687" i="6"/>
  <c r="J695" i="6"/>
  <c r="J703" i="6"/>
  <c r="J711" i="6"/>
  <c r="J719" i="6"/>
  <c r="J727" i="6"/>
  <c r="J735" i="6"/>
  <c r="J743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879" i="6"/>
  <c r="J887" i="6"/>
  <c r="J895" i="6"/>
  <c r="J903" i="6"/>
  <c r="J911" i="6"/>
  <c r="J919" i="6"/>
  <c r="J927" i="6"/>
  <c r="J935" i="6"/>
  <c r="J943" i="6"/>
  <c r="J951" i="6"/>
  <c r="J959" i="6"/>
  <c r="J967" i="6"/>
  <c r="J975" i="6"/>
  <c r="J983" i="6"/>
  <c r="J991" i="6"/>
  <c r="J999" i="6"/>
  <c r="J1007" i="6"/>
  <c r="J1015" i="6"/>
  <c r="J1023" i="6"/>
  <c r="J1031" i="6"/>
  <c r="J1039" i="6"/>
  <c r="J1047" i="6"/>
  <c r="J1055" i="6"/>
  <c r="J1063" i="6"/>
  <c r="J1071" i="6"/>
  <c r="J1079" i="6"/>
  <c r="J1087" i="6"/>
  <c r="J1095" i="6"/>
  <c r="J1103" i="6"/>
  <c r="J1111" i="6"/>
  <c r="J1119" i="6"/>
  <c r="J1127" i="6"/>
  <c r="J1135" i="6"/>
  <c r="J1143" i="6"/>
  <c r="J1151" i="6"/>
  <c r="J1159" i="6"/>
  <c r="J1167" i="6"/>
  <c r="J1175" i="6"/>
  <c r="J1183" i="6"/>
  <c r="J1191" i="6"/>
  <c r="J1199" i="6"/>
  <c r="J1207" i="6"/>
  <c r="J1215" i="6"/>
  <c r="J1223" i="6"/>
  <c r="J17" i="6"/>
  <c r="J81" i="6"/>
  <c r="J145" i="6"/>
  <c r="J209" i="6"/>
  <c r="J273" i="6"/>
  <c r="J337" i="6"/>
  <c r="J401" i="6"/>
  <c r="J465" i="6"/>
  <c r="J529" i="6"/>
  <c r="J591" i="6"/>
  <c r="J617" i="6"/>
  <c r="J634" i="6"/>
  <c r="J650" i="6"/>
  <c r="J666" i="6"/>
  <c r="J680" i="6"/>
  <c r="J688" i="6"/>
  <c r="J696" i="6"/>
  <c r="J704" i="6"/>
  <c r="J712" i="6"/>
  <c r="J720" i="6"/>
  <c r="J728" i="6"/>
  <c r="J736" i="6"/>
  <c r="J744" i="6"/>
  <c r="J752" i="6"/>
  <c r="J760" i="6"/>
  <c r="J768" i="6"/>
  <c r="J776" i="6"/>
  <c r="J784" i="6"/>
  <c r="J792" i="6"/>
  <c r="J800" i="6"/>
  <c r="J808" i="6"/>
  <c r="J816" i="6"/>
  <c r="J824" i="6"/>
  <c r="J832" i="6"/>
  <c r="J840" i="6"/>
  <c r="J848" i="6"/>
  <c r="J856" i="6"/>
  <c r="J864" i="6"/>
  <c r="J872" i="6"/>
  <c r="J880" i="6"/>
  <c r="J888" i="6"/>
  <c r="J896" i="6"/>
  <c r="J904" i="6"/>
  <c r="J912" i="6"/>
  <c r="J920" i="6"/>
  <c r="J928" i="6"/>
  <c r="J936" i="6"/>
  <c r="J944" i="6"/>
  <c r="J952" i="6"/>
  <c r="J960" i="6"/>
  <c r="J968" i="6"/>
  <c r="J976" i="6"/>
  <c r="J984" i="6"/>
  <c r="J992" i="6"/>
  <c r="J1000" i="6"/>
  <c r="J1008" i="6"/>
  <c r="J1016" i="6"/>
  <c r="J1024" i="6"/>
  <c r="J1032" i="6"/>
  <c r="J1040" i="6"/>
  <c r="J1048" i="6"/>
  <c r="J1056" i="6"/>
  <c r="J1064" i="6"/>
  <c r="J1072" i="6"/>
  <c r="J1080" i="6"/>
  <c r="J1088" i="6"/>
  <c r="J1096" i="6"/>
  <c r="J1104" i="6"/>
  <c r="J1112" i="6"/>
  <c r="J1120" i="6"/>
  <c r="J1128" i="6"/>
  <c r="J1136" i="6"/>
  <c r="J1144" i="6"/>
  <c r="J1152" i="6"/>
  <c r="J1160" i="6"/>
  <c r="J1168" i="6"/>
  <c r="J1176" i="6"/>
  <c r="J1184" i="6"/>
  <c r="J1192" i="6"/>
  <c r="J1200" i="6"/>
  <c r="J25" i="6"/>
  <c r="J89" i="6"/>
  <c r="J153" i="6"/>
  <c r="J217" i="6"/>
  <c r="J281" i="6"/>
  <c r="J345" i="6"/>
  <c r="J409" i="6"/>
  <c r="J473" i="6"/>
  <c r="J537" i="6"/>
  <c r="J593" i="6"/>
  <c r="J618" i="6"/>
  <c r="J635" i="6"/>
  <c r="J651" i="6"/>
  <c r="J667" i="6"/>
  <c r="J681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897" i="6"/>
  <c r="J905" i="6"/>
  <c r="J913" i="6"/>
  <c r="J921" i="6"/>
  <c r="J929" i="6"/>
  <c r="J937" i="6"/>
  <c r="J945" i="6"/>
  <c r="J953" i="6"/>
  <c r="J961" i="6"/>
  <c r="J969" i="6"/>
  <c r="J977" i="6"/>
  <c r="J985" i="6"/>
  <c r="J993" i="6"/>
  <c r="J1001" i="6"/>
  <c r="J1009" i="6"/>
  <c r="J1017" i="6"/>
  <c r="J1025" i="6"/>
  <c r="J1033" i="6"/>
  <c r="J1041" i="6"/>
  <c r="J1049" i="6"/>
  <c r="J1057" i="6"/>
  <c r="J1065" i="6"/>
  <c r="J1073" i="6"/>
  <c r="J1081" i="6"/>
  <c r="J1089" i="6"/>
  <c r="J1097" i="6"/>
  <c r="J1105" i="6"/>
  <c r="J1113" i="6"/>
  <c r="J1121" i="6"/>
  <c r="J1129" i="6"/>
  <c r="J1137" i="6"/>
  <c r="J1145" i="6"/>
  <c r="J1153" i="6"/>
  <c r="J1161" i="6"/>
  <c r="J1169" i="6"/>
  <c r="J1177" i="6"/>
  <c r="J1185" i="6"/>
  <c r="J1193" i="6"/>
  <c r="J1201" i="6"/>
  <c r="J1209" i="6"/>
  <c r="J1217" i="6"/>
  <c r="J1225" i="6"/>
  <c r="J1233" i="6"/>
  <c r="J1241" i="6"/>
  <c r="J33" i="6"/>
  <c r="J97" i="6"/>
  <c r="J161" i="6"/>
  <c r="J225" i="6"/>
  <c r="J289" i="6"/>
  <c r="J353" i="6"/>
  <c r="J417" i="6"/>
  <c r="J481" i="6"/>
  <c r="J545" i="6"/>
  <c r="J599" i="6"/>
  <c r="J623" i="6"/>
  <c r="J639" i="6"/>
  <c r="J655" i="6"/>
  <c r="J671" i="6"/>
  <c r="J682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962" i="6"/>
  <c r="J970" i="6"/>
  <c r="J978" i="6"/>
  <c r="J986" i="6"/>
  <c r="J994" i="6"/>
  <c r="J1002" i="6"/>
  <c r="J1010" i="6"/>
  <c r="J1018" i="6"/>
  <c r="J1026" i="6"/>
  <c r="J1034" i="6"/>
  <c r="J1042" i="6"/>
  <c r="J1050" i="6"/>
  <c r="J1058" i="6"/>
  <c r="J1066" i="6"/>
  <c r="J1074" i="6"/>
  <c r="J1082" i="6"/>
  <c r="J1090" i="6"/>
  <c r="J1098" i="6"/>
  <c r="J1106" i="6"/>
  <c r="J1114" i="6"/>
  <c r="J1122" i="6"/>
  <c r="J1130" i="6"/>
  <c r="J1138" i="6"/>
  <c r="J1146" i="6"/>
  <c r="J1154" i="6"/>
  <c r="J1162" i="6"/>
  <c r="J1170" i="6"/>
  <c r="J1178" i="6"/>
  <c r="J1186" i="6"/>
  <c r="J1194" i="6"/>
  <c r="J41" i="6"/>
  <c r="J105" i="6"/>
  <c r="J169" i="6"/>
  <c r="J233" i="6"/>
  <c r="J297" i="6"/>
  <c r="J361" i="6"/>
  <c r="J425" i="6"/>
  <c r="J489" i="6"/>
  <c r="J553" i="6"/>
  <c r="J601" i="6"/>
  <c r="J625" i="6"/>
  <c r="J641" i="6"/>
  <c r="J657" i="6"/>
  <c r="J673" i="6"/>
  <c r="J683" i="6"/>
  <c r="J691" i="6"/>
  <c r="J699" i="6"/>
  <c r="J707" i="6"/>
  <c r="J715" i="6"/>
  <c r="J723" i="6"/>
  <c r="J731" i="6"/>
  <c r="J739" i="6"/>
  <c r="J747" i="6"/>
  <c r="J755" i="6"/>
  <c r="J763" i="6"/>
  <c r="J771" i="6"/>
  <c r="J779" i="6"/>
  <c r="J787" i="6"/>
  <c r="J795" i="6"/>
  <c r="J803" i="6"/>
  <c r="J811" i="6"/>
  <c r="J819" i="6"/>
  <c r="J827" i="6"/>
  <c r="J835" i="6"/>
  <c r="J843" i="6"/>
  <c r="J851" i="6"/>
  <c r="J859" i="6"/>
  <c r="J867" i="6"/>
  <c r="J875" i="6"/>
  <c r="J883" i="6"/>
  <c r="J891" i="6"/>
  <c r="J899" i="6"/>
  <c r="J907" i="6"/>
  <c r="J915" i="6"/>
  <c r="J923" i="6"/>
  <c r="J931" i="6"/>
  <c r="J939" i="6"/>
  <c r="J947" i="6"/>
  <c r="J955" i="6"/>
  <c r="J963" i="6"/>
  <c r="J971" i="6"/>
  <c r="J979" i="6"/>
  <c r="J987" i="6"/>
  <c r="J995" i="6"/>
  <c r="J1003" i="6"/>
  <c r="J1011" i="6"/>
  <c r="J1019" i="6"/>
  <c r="J1027" i="6"/>
  <c r="J1035" i="6"/>
  <c r="J1043" i="6"/>
  <c r="J1051" i="6"/>
  <c r="J1059" i="6"/>
  <c r="J1067" i="6"/>
  <c r="J1075" i="6"/>
  <c r="J1083" i="6"/>
  <c r="J1091" i="6"/>
  <c r="J1099" i="6"/>
  <c r="J1107" i="6"/>
  <c r="J1115" i="6"/>
  <c r="J1123" i="6"/>
  <c r="J1131" i="6"/>
  <c r="J1139" i="6"/>
  <c r="J1147" i="6"/>
  <c r="J1155" i="6"/>
  <c r="J1163" i="6"/>
  <c r="J1171" i="6"/>
  <c r="J1179" i="6"/>
  <c r="J1187" i="6"/>
  <c r="J1195" i="6"/>
  <c r="J1203" i="6"/>
  <c r="J1211" i="6"/>
  <c r="J1219" i="6"/>
  <c r="J49" i="6"/>
  <c r="J113" i="6"/>
  <c r="J177" i="6"/>
  <c r="J241" i="6"/>
  <c r="J305" i="6"/>
  <c r="J369" i="6"/>
  <c r="J433" i="6"/>
  <c r="J497" i="6"/>
  <c r="J561" i="6"/>
  <c r="J607" i="6"/>
  <c r="J626" i="6"/>
  <c r="J642" i="6"/>
  <c r="J658" i="6"/>
  <c r="J674" i="6"/>
  <c r="J684" i="6"/>
  <c r="J692" i="6"/>
  <c r="J700" i="6"/>
  <c r="J708" i="6"/>
  <c r="J716" i="6"/>
  <c r="J724" i="6"/>
  <c r="J732" i="6"/>
  <c r="J740" i="6"/>
  <c r="J748" i="6"/>
  <c r="J756" i="6"/>
  <c r="J764" i="6"/>
  <c r="J772" i="6"/>
  <c r="J780" i="6"/>
  <c r="J788" i="6"/>
  <c r="J796" i="6"/>
  <c r="J804" i="6"/>
  <c r="J812" i="6"/>
  <c r="J820" i="6"/>
  <c r="J828" i="6"/>
  <c r="J836" i="6"/>
  <c r="J844" i="6"/>
  <c r="J852" i="6"/>
  <c r="J860" i="6"/>
  <c r="J868" i="6"/>
  <c r="J876" i="6"/>
  <c r="J884" i="6"/>
  <c r="J892" i="6"/>
  <c r="J900" i="6"/>
  <c r="J908" i="6"/>
  <c r="J916" i="6"/>
  <c r="J924" i="6"/>
  <c r="J932" i="6"/>
  <c r="J940" i="6"/>
  <c r="J948" i="6"/>
  <c r="J956" i="6"/>
  <c r="J964" i="6"/>
  <c r="J972" i="6"/>
  <c r="J980" i="6"/>
  <c r="J988" i="6"/>
  <c r="J996" i="6"/>
  <c r="J1004" i="6"/>
  <c r="J1012" i="6"/>
  <c r="J1020" i="6"/>
  <c r="J1028" i="6"/>
  <c r="J1036" i="6"/>
  <c r="J1044" i="6"/>
  <c r="J1052" i="6"/>
  <c r="J1060" i="6"/>
  <c r="J1068" i="6"/>
  <c r="J1076" i="6"/>
  <c r="J1084" i="6"/>
  <c r="J1092" i="6"/>
  <c r="J1100" i="6"/>
  <c r="J1108" i="6"/>
  <c r="J1116" i="6"/>
  <c r="J1124" i="6"/>
  <c r="J1132" i="6"/>
  <c r="J1140" i="6"/>
  <c r="J1148" i="6"/>
  <c r="J1156" i="6"/>
  <c r="J1164" i="6"/>
  <c r="J1172" i="6"/>
  <c r="J1180" i="6"/>
  <c r="J1188" i="6"/>
  <c r="J1196" i="6"/>
  <c r="J1204" i="6"/>
  <c r="J1212" i="6"/>
  <c r="J1220" i="6"/>
  <c r="J1228" i="6"/>
  <c r="J1236" i="6"/>
  <c r="J1244" i="6"/>
  <c r="J57" i="6"/>
  <c r="J121" i="6"/>
  <c r="J185" i="6"/>
  <c r="J249" i="6"/>
  <c r="J313" i="6"/>
  <c r="J377" i="6"/>
  <c r="J441" i="6"/>
  <c r="J505" i="6"/>
  <c r="J569" i="6"/>
  <c r="J609" i="6"/>
  <c r="J627" i="6"/>
  <c r="J643" i="6"/>
  <c r="J659" i="6"/>
  <c r="J675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805" i="6"/>
  <c r="J813" i="6"/>
  <c r="J821" i="6"/>
  <c r="J829" i="6"/>
  <c r="J837" i="6"/>
  <c r="J845" i="6"/>
  <c r="J853" i="6"/>
  <c r="J861" i="6"/>
  <c r="J869" i="6"/>
  <c r="J877" i="6"/>
  <c r="J885" i="6"/>
  <c r="J893" i="6"/>
  <c r="J901" i="6"/>
  <c r="J909" i="6"/>
  <c r="J917" i="6"/>
  <c r="J925" i="6"/>
  <c r="J933" i="6"/>
  <c r="J941" i="6"/>
  <c r="J949" i="6"/>
  <c r="J957" i="6"/>
  <c r="J965" i="6"/>
  <c r="J973" i="6"/>
  <c r="J981" i="6"/>
  <c r="J989" i="6"/>
  <c r="J997" i="6"/>
  <c r="J1005" i="6"/>
  <c r="J1013" i="6"/>
  <c r="J1021" i="6"/>
  <c r="J1029" i="6"/>
  <c r="J1037" i="6"/>
  <c r="J1045" i="6"/>
  <c r="J1053" i="6"/>
  <c r="J1061" i="6"/>
  <c r="J1069" i="6"/>
  <c r="J1077" i="6"/>
  <c r="J1085" i="6"/>
  <c r="J1093" i="6"/>
  <c r="J1101" i="6"/>
  <c r="J1109" i="6"/>
  <c r="J1117" i="6"/>
  <c r="J1125" i="6"/>
  <c r="J1133" i="6"/>
  <c r="J1141" i="6"/>
  <c r="J1149" i="6"/>
  <c r="J1157" i="6"/>
  <c r="J1165" i="6"/>
  <c r="J1173" i="6"/>
  <c r="J1181" i="6"/>
  <c r="J1189" i="6"/>
  <c r="J1197" i="6"/>
  <c r="J1205" i="6"/>
  <c r="J65" i="6"/>
  <c r="J577" i="6"/>
  <c r="J702" i="6"/>
  <c r="J766" i="6"/>
  <c r="J830" i="6"/>
  <c r="J894" i="6"/>
  <c r="J958" i="6"/>
  <c r="J1022" i="6"/>
  <c r="J1086" i="6"/>
  <c r="J1150" i="6"/>
  <c r="J1206" i="6"/>
  <c r="J1222" i="6"/>
  <c r="J1234" i="6"/>
  <c r="J1245" i="6"/>
  <c r="J1253" i="6"/>
  <c r="J1261" i="6"/>
  <c r="J1269" i="6"/>
  <c r="J1277" i="6"/>
  <c r="J1285" i="6"/>
  <c r="J1293" i="6"/>
  <c r="J1301" i="6"/>
  <c r="J1309" i="6"/>
  <c r="J1317" i="6"/>
  <c r="J1325" i="6"/>
  <c r="J1333" i="6"/>
  <c r="J1341" i="6"/>
  <c r="J1349" i="6"/>
  <c r="J1357" i="6"/>
  <c r="J1365" i="6"/>
  <c r="J1373" i="6"/>
  <c r="J1381" i="6"/>
  <c r="J1389" i="6"/>
  <c r="J1397" i="6"/>
  <c r="J1405" i="6"/>
  <c r="J1413" i="6"/>
  <c r="J1421" i="6"/>
  <c r="J1429" i="6"/>
  <c r="J1437" i="6"/>
  <c r="J1445" i="6"/>
  <c r="J1453" i="6"/>
  <c r="J1461" i="6"/>
  <c r="J1469" i="6"/>
  <c r="J1477" i="6"/>
  <c r="J1485" i="6"/>
  <c r="J1493" i="6"/>
  <c r="J1501" i="6"/>
  <c r="J1509" i="6"/>
  <c r="J1517" i="6"/>
  <c r="J1525" i="6"/>
  <c r="J1533" i="6"/>
  <c r="J1541" i="6"/>
  <c r="J1549" i="6"/>
  <c r="J1557" i="6"/>
  <c r="J1565" i="6"/>
  <c r="J1573" i="6"/>
  <c r="J1581" i="6"/>
  <c r="J1589" i="6"/>
  <c r="J1597" i="6"/>
  <c r="J1605" i="6"/>
  <c r="J1613" i="6"/>
  <c r="J1621" i="6"/>
  <c r="J1629" i="6"/>
  <c r="J1637" i="6"/>
  <c r="J1645" i="6"/>
  <c r="J1653" i="6"/>
  <c r="J1661" i="6"/>
  <c r="J1669" i="6"/>
  <c r="J1677" i="6"/>
  <c r="J1685" i="6"/>
  <c r="J1693" i="6"/>
  <c r="J1701" i="6"/>
  <c r="J1709" i="6"/>
  <c r="J1717" i="6"/>
  <c r="J1725" i="6"/>
  <c r="J1733" i="6"/>
  <c r="J1741" i="6"/>
  <c r="J1749" i="6"/>
  <c r="J1757" i="6"/>
  <c r="J1765" i="6"/>
  <c r="J1773" i="6"/>
  <c r="J1781" i="6"/>
  <c r="J1789" i="6"/>
  <c r="J1797" i="6"/>
  <c r="J1805" i="6"/>
  <c r="J129" i="6"/>
  <c r="J610" i="6"/>
  <c r="J710" i="6"/>
  <c r="J774" i="6"/>
  <c r="J838" i="6"/>
  <c r="J902" i="6"/>
  <c r="J966" i="6"/>
  <c r="J1030" i="6"/>
  <c r="J1094" i="6"/>
  <c r="J1158" i="6"/>
  <c r="J1208" i="6"/>
  <c r="J1224" i="6"/>
  <c r="J1235" i="6"/>
  <c r="J1246" i="6"/>
  <c r="J1254" i="6"/>
  <c r="J1262" i="6"/>
  <c r="J1270" i="6"/>
  <c r="J1278" i="6"/>
  <c r="J1286" i="6"/>
  <c r="J1294" i="6"/>
  <c r="J1302" i="6"/>
  <c r="J1310" i="6"/>
  <c r="J1318" i="6"/>
  <c r="J1326" i="6"/>
  <c r="J1334" i="6"/>
  <c r="J1342" i="6"/>
  <c r="J1350" i="6"/>
  <c r="J1358" i="6"/>
  <c r="J1366" i="6"/>
  <c r="J1374" i="6"/>
  <c r="J1382" i="6"/>
  <c r="J1390" i="6"/>
  <c r="J1398" i="6"/>
  <c r="J1406" i="6"/>
  <c r="J1414" i="6"/>
  <c r="J1422" i="6"/>
  <c r="J1430" i="6"/>
  <c r="J1438" i="6"/>
  <c r="J1446" i="6"/>
  <c r="J1454" i="6"/>
  <c r="J1462" i="6"/>
  <c r="J1470" i="6"/>
  <c r="J1478" i="6"/>
  <c r="J1486" i="6"/>
  <c r="J1494" i="6"/>
  <c r="J1502" i="6"/>
  <c r="J1510" i="6"/>
  <c r="J1518" i="6"/>
  <c r="J1526" i="6"/>
  <c r="J1534" i="6"/>
  <c r="J1542" i="6"/>
  <c r="J1550" i="6"/>
  <c r="J1558" i="6"/>
  <c r="J1566" i="6"/>
  <c r="J1574" i="6"/>
  <c r="J1582" i="6"/>
  <c r="J1590" i="6"/>
  <c r="J1598" i="6"/>
  <c r="J1606" i="6"/>
  <c r="J1614" i="6"/>
  <c r="J1622" i="6"/>
  <c r="J1630" i="6"/>
  <c r="J1638" i="6"/>
  <c r="J1646" i="6"/>
  <c r="J1654" i="6"/>
  <c r="J1662" i="6"/>
  <c r="J1670" i="6"/>
  <c r="J1678" i="6"/>
  <c r="J1686" i="6"/>
  <c r="J1694" i="6"/>
  <c r="J1702" i="6"/>
  <c r="J1710" i="6"/>
  <c r="J1718" i="6"/>
  <c r="J1726" i="6"/>
  <c r="J1734" i="6"/>
  <c r="J193" i="6"/>
  <c r="J631" i="6"/>
  <c r="J718" i="6"/>
  <c r="J782" i="6"/>
  <c r="J846" i="6"/>
  <c r="J910" i="6"/>
  <c r="J974" i="6"/>
  <c r="J1038" i="6"/>
  <c r="J1102" i="6"/>
  <c r="J1166" i="6"/>
  <c r="J1210" i="6"/>
  <c r="J1226" i="6"/>
  <c r="J1237" i="6"/>
  <c r="J1247" i="6"/>
  <c r="J1255" i="6"/>
  <c r="J1263" i="6"/>
  <c r="J1271" i="6"/>
  <c r="J1279" i="6"/>
  <c r="J1287" i="6"/>
  <c r="J1295" i="6"/>
  <c r="J1303" i="6"/>
  <c r="J1311" i="6"/>
  <c r="J1319" i="6"/>
  <c r="J1327" i="6"/>
  <c r="J1335" i="6"/>
  <c r="J1343" i="6"/>
  <c r="J1351" i="6"/>
  <c r="J1359" i="6"/>
  <c r="J1367" i="6"/>
  <c r="J1375" i="6"/>
  <c r="J1383" i="6"/>
  <c r="J1391" i="6"/>
  <c r="J1399" i="6"/>
  <c r="J1407" i="6"/>
  <c r="J1415" i="6"/>
  <c r="J1423" i="6"/>
  <c r="J1431" i="6"/>
  <c r="J1439" i="6"/>
  <c r="J1447" i="6"/>
  <c r="J1455" i="6"/>
  <c r="J1463" i="6"/>
  <c r="J1471" i="6"/>
  <c r="J1479" i="6"/>
  <c r="J1487" i="6"/>
  <c r="J1495" i="6"/>
  <c r="J1503" i="6"/>
  <c r="J1511" i="6"/>
  <c r="J1519" i="6"/>
  <c r="J1527" i="6"/>
  <c r="J1535" i="6"/>
  <c r="J1543" i="6"/>
  <c r="J1551" i="6"/>
  <c r="J1559" i="6"/>
  <c r="J1567" i="6"/>
  <c r="J1575" i="6"/>
  <c r="J1583" i="6"/>
  <c r="J1591" i="6"/>
  <c r="J1599" i="6"/>
  <c r="J1607" i="6"/>
  <c r="J1615" i="6"/>
  <c r="J1623" i="6"/>
  <c r="J1631" i="6"/>
  <c r="J1639" i="6"/>
  <c r="J1647" i="6"/>
  <c r="J1655" i="6"/>
  <c r="J1663" i="6"/>
  <c r="J1671" i="6"/>
  <c r="J1679" i="6"/>
  <c r="J1687" i="6"/>
  <c r="J1695" i="6"/>
  <c r="J1703" i="6"/>
  <c r="J1711" i="6"/>
  <c r="J1719" i="6"/>
  <c r="J1727" i="6"/>
  <c r="J1735" i="6"/>
  <c r="J1743" i="6"/>
  <c r="J1751" i="6"/>
  <c r="J1759" i="6"/>
  <c r="J1767" i="6"/>
  <c r="J1775" i="6"/>
  <c r="J1783" i="6"/>
  <c r="J1791" i="6"/>
  <c r="J1799" i="6"/>
  <c r="J1807" i="6"/>
  <c r="J1815" i="6"/>
  <c r="J257" i="6"/>
  <c r="J647" i="6"/>
  <c r="J726" i="6"/>
  <c r="J790" i="6"/>
  <c r="J854" i="6"/>
  <c r="J918" i="6"/>
  <c r="J982" i="6"/>
  <c r="J1046" i="6"/>
  <c r="J1110" i="6"/>
  <c r="J1174" i="6"/>
  <c r="J1213" i="6"/>
  <c r="J1227" i="6"/>
  <c r="J1238" i="6"/>
  <c r="J1248" i="6"/>
  <c r="J1256" i="6"/>
  <c r="J1264" i="6"/>
  <c r="J1272" i="6"/>
  <c r="J1280" i="6"/>
  <c r="J1288" i="6"/>
  <c r="J1296" i="6"/>
  <c r="J1304" i="6"/>
  <c r="J1312" i="6"/>
  <c r="J1320" i="6"/>
  <c r="J1328" i="6"/>
  <c r="J1336" i="6"/>
  <c r="J1344" i="6"/>
  <c r="J1352" i="6"/>
  <c r="J1360" i="6"/>
  <c r="J1368" i="6"/>
  <c r="J1376" i="6"/>
  <c r="J1384" i="6"/>
  <c r="J1392" i="6"/>
  <c r="J1400" i="6"/>
  <c r="J1408" i="6"/>
  <c r="J1416" i="6"/>
  <c r="J1424" i="6"/>
  <c r="J1432" i="6"/>
  <c r="J1440" i="6"/>
  <c r="J1448" i="6"/>
  <c r="J1456" i="6"/>
  <c r="J1464" i="6"/>
  <c r="J1472" i="6"/>
  <c r="J1480" i="6"/>
  <c r="J1488" i="6"/>
  <c r="J1496" i="6"/>
  <c r="J1504" i="6"/>
  <c r="J1512" i="6"/>
  <c r="J1520" i="6"/>
  <c r="J1528" i="6"/>
  <c r="J1536" i="6"/>
  <c r="J1544" i="6"/>
  <c r="J1552" i="6"/>
  <c r="J1560" i="6"/>
  <c r="J1568" i="6"/>
  <c r="J1576" i="6"/>
  <c r="J1584" i="6"/>
  <c r="J1592" i="6"/>
  <c r="J1600" i="6"/>
  <c r="J1608" i="6"/>
  <c r="J1616" i="6"/>
  <c r="J1624" i="6"/>
  <c r="J1632" i="6"/>
  <c r="J1640" i="6"/>
  <c r="J1648" i="6"/>
  <c r="J1656" i="6"/>
  <c r="J1664" i="6"/>
  <c r="J1672" i="6"/>
  <c r="J1680" i="6"/>
  <c r="J1688" i="6"/>
  <c r="J1696" i="6"/>
  <c r="J1704" i="6"/>
  <c r="J1712" i="6"/>
  <c r="J1720" i="6"/>
  <c r="J1728" i="6"/>
  <c r="J1736" i="6"/>
  <c r="J1744" i="6"/>
  <c r="J1752" i="6"/>
  <c r="J1760" i="6"/>
  <c r="J1768" i="6"/>
  <c r="J1776" i="6"/>
  <c r="J1784" i="6"/>
  <c r="J321" i="6"/>
  <c r="J663" i="6"/>
  <c r="J734" i="6"/>
  <c r="J798" i="6"/>
  <c r="J862" i="6"/>
  <c r="J926" i="6"/>
  <c r="J990" i="6"/>
  <c r="J1054" i="6"/>
  <c r="J1118" i="6"/>
  <c r="J1182" i="6"/>
  <c r="J1214" i="6"/>
  <c r="J1229" i="6"/>
  <c r="J1239" i="6"/>
  <c r="J1249" i="6"/>
  <c r="J1257" i="6"/>
  <c r="J1265" i="6"/>
  <c r="J1273" i="6"/>
  <c r="J1281" i="6"/>
  <c r="J1289" i="6"/>
  <c r="J1297" i="6"/>
  <c r="J1305" i="6"/>
  <c r="J1313" i="6"/>
  <c r="J1321" i="6"/>
  <c r="J1329" i="6"/>
  <c r="J1337" i="6"/>
  <c r="J1345" i="6"/>
  <c r="J1353" i="6"/>
  <c r="J1361" i="6"/>
  <c r="J1369" i="6"/>
  <c r="J1377" i="6"/>
  <c r="J1385" i="6"/>
  <c r="J1393" i="6"/>
  <c r="J1401" i="6"/>
  <c r="J1409" i="6"/>
  <c r="J1417" i="6"/>
  <c r="J1425" i="6"/>
  <c r="J1433" i="6"/>
  <c r="J1441" i="6"/>
  <c r="J1449" i="6"/>
  <c r="J1457" i="6"/>
  <c r="J1465" i="6"/>
  <c r="J1473" i="6"/>
  <c r="J1481" i="6"/>
  <c r="J1489" i="6"/>
  <c r="J1497" i="6"/>
  <c r="J1505" i="6"/>
  <c r="J1513" i="6"/>
  <c r="J1521" i="6"/>
  <c r="J1529" i="6"/>
  <c r="J1537" i="6"/>
  <c r="J1545" i="6"/>
  <c r="J1553" i="6"/>
  <c r="J1561" i="6"/>
  <c r="J1569" i="6"/>
  <c r="J1577" i="6"/>
  <c r="J1585" i="6"/>
  <c r="J1593" i="6"/>
  <c r="J1601" i="6"/>
  <c r="J1609" i="6"/>
  <c r="J1617" i="6"/>
  <c r="J1625" i="6"/>
  <c r="J1633" i="6"/>
  <c r="J1641" i="6"/>
  <c r="J1649" i="6"/>
  <c r="J1657" i="6"/>
  <c r="J1665" i="6"/>
  <c r="J1673" i="6"/>
  <c r="J1681" i="6"/>
  <c r="J1689" i="6"/>
  <c r="J1697" i="6"/>
  <c r="J1705" i="6"/>
  <c r="J1713" i="6"/>
  <c r="J1721" i="6"/>
  <c r="J1729" i="6"/>
  <c r="J1737" i="6"/>
  <c r="J1745" i="6"/>
  <c r="J1753" i="6"/>
  <c r="J1761" i="6"/>
  <c r="J1769" i="6"/>
  <c r="J1777" i="6"/>
  <c r="J1785" i="6"/>
  <c r="J1793" i="6"/>
  <c r="J1801" i="6"/>
  <c r="J1809" i="6"/>
  <c r="J1817" i="6"/>
  <c r="J385" i="6"/>
  <c r="J677" i="6"/>
  <c r="J742" i="6"/>
  <c r="J806" i="6"/>
  <c r="J870" i="6"/>
  <c r="J934" i="6"/>
  <c r="J998" i="6"/>
  <c r="J1062" i="6"/>
  <c r="J1126" i="6"/>
  <c r="J1190" i="6"/>
  <c r="J1216" i="6"/>
  <c r="J1230" i="6"/>
  <c r="J1240" i="6"/>
  <c r="J1250" i="6"/>
  <c r="J1258" i="6"/>
  <c r="J1266" i="6"/>
  <c r="J1274" i="6"/>
  <c r="J1282" i="6"/>
  <c r="J1290" i="6"/>
  <c r="J1298" i="6"/>
  <c r="J1306" i="6"/>
  <c r="J1314" i="6"/>
  <c r="J1322" i="6"/>
  <c r="J1330" i="6"/>
  <c r="J1338" i="6"/>
  <c r="J1346" i="6"/>
  <c r="J1354" i="6"/>
  <c r="J1362" i="6"/>
  <c r="J1370" i="6"/>
  <c r="J1378" i="6"/>
  <c r="J1386" i="6"/>
  <c r="J1394" i="6"/>
  <c r="J1402" i="6"/>
  <c r="J1410" i="6"/>
  <c r="J1418" i="6"/>
  <c r="J1426" i="6"/>
  <c r="J1434" i="6"/>
  <c r="J1442" i="6"/>
  <c r="J1450" i="6"/>
  <c r="J1458" i="6"/>
  <c r="J1466" i="6"/>
  <c r="J1474" i="6"/>
  <c r="J1482" i="6"/>
  <c r="J1490" i="6"/>
  <c r="J1498" i="6"/>
  <c r="J1506" i="6"/>
  <c r="J1514" i="6"/>
  <c r="J1522" i="6"/>
  <c r="J1530" i="6"/>
  <c r="J1538" i="6"/>
  <c r="J1546" i="6"/>
  <c r="J1554" i="6"/>
  <c r="J1562" i="6"/>
  <c r="J1570" i="6"/>
  <c r="J1578" i="6"/>
  <c r="J1586" i="6"/>
  <c r="J1594" i="6"/>
  <c r="J1602" i="6"/>
  <c r="J1610" i="6"/>
  <c r="J1618" i="6"/>
  <c r="J1626" i="6"/>
  <c r="J1634" i="6"/>
  <c r="J1642" i="6"/>
  <c r="J1650" i="6"/>
  <c r="J1658" i="6"/>
  <c r="J1666" i="6"/>
  <c r="J1674" i="6"/>
  <c r="J1682" i="6"/>
  <c r="J1690" i="6"/>
  <c r="J1698" i="6"/>
  <c r="J1706" i="6"/>
  <c r="J1714" i="6"/>
  <c r="J1722" i="6"/>
  <c r="J1730" i="6"/>
  <c r="J1738" i="6"/>
  <c r="J1746" i="6"/>
  <c r="J1754" i="6"/>
  <c r="J1762" i="6"/>
  <c r="J1770" i="6"/>
  <c r="J1778" i="6"/>
  <c r="J1786" i="6"/>
  <c r="J1794" i="6"/>
  <c r="J1802" i="6"/>
  <c r="J1810" i="6"/>
  <c r="J1818" i="6"/>
  <c r="J449" i="6"/>
  <c r="J686" i="6"/>
  <c r="J750" i="6"/>
  <c r="J814" i="6"/>
  <c r="J878" i="6"/>
  <c r="J942" i="6"/>
  <c r="J1006" i="6"/>
  <c r="J1070" i="6"/>
  <c r="J1134" i="6"/>
  <c r="J1198" i="6"/>
  <c r="J1218" i="6"/>
  <c r="J1231" i="6"/>
  <c r="J1242" i="6"/>
  <c r="J1251" i="6"/>
  <c r="J1259" i="6"/>
  <c r="J1267" i="6"/>
  <c r="J1275" i="6"/>
  <c r="J1283" i="6"/>
  <c r="J1291" i="6"/>
  <c r="J1299" i="6"/>
  <c r="J1307" i="6"/>
  <c r="J1315" i="6"/>
  <c r="J1323" i="6"/>
  <c r="J1331" i="6"/>
  <c r="J1339" i="6"/>
  <c r="J1347" i="6"/>
  <c r="J1355" i="6"/>
  <c r="J1363" i="6"/>
  <c r="J1371" i="6"/>
  <c r="J1379" i="6"/>
  <c r="J1387" i="6"/>
  <c r="J1395" i="6"/>
  <c r="J1403" i="6"/>
  <c r="J1411" i="6"/>
  <c r="J1419" i="6"/>
  <c r="J1427" i="6"/>
  <c r="J1435" i="6"/>
  <c r="J1443" i="6"/>
  <c r="J1451" i="6"/>
  <c r="J1459" i="6"/>
  <c r="J1467" i="6"/>
  <c r="J1475" i="6"/>
  <c r="J1483" i="6"/>
  <c r="J1491" i="6"/>
  <c r="J1499" i="6"/>
  <c r="J1507" i="6"/>
  <c r="J1515" i="6"/>
  <c r="J1523" i="6"/>
  <c r="J1531" i="6"/>
  <c r="J1539" i="6"/>
  <c r="J1547" i="6"/>
  <c r="J1555" i="6"/>
  <c r="J1563" i="6"/>
  <c r="J1571" i="6"/>
  <c r="J1579" i="6"/>
  <c r="J1587" i="6"/>
  <c r="J1595" i="6"/>
  <c r="J1603" i="6"/>
  <c r="J1611" i="6"/>
  <c r="J1619" i="6"/>
  <c r="J1627" i="6"/>
  <c r="J1635" i="6"/>
  <c r="J1643" i="6"/>
  <c r="J1651" i="6"/>
  <c r="J1659" i="6"/>
  <c r="J513" i="6"/>
  <c r="J694" i="6"/>
  <c r="J758" i="6"/>
  <c r="J822" i="6"/>
  <c r="J886" i="6"/>
  <c r="J950" i="6"/>
  <c r="J1014" i="6"/>
  <c r="J1078" i="6"/>
  <c r="J1142" i="6"/>
  <c r="J1202" i="6"/>
  <c r="J1221" i="6"/>
  <c r="J1232" i="6"/>
  <c r="J1243" i="6"/>
  <c r="J1252" i="6"/>
  <c r="J1260" i="6"/>
  <c r="J1268" i="6"/>
  <c r="J1276" i="6"/>
  <c r="J1284" i="6"/>
  <c r="J1292" i="6"/>
  <c r="J1300" i="6"/>
  <c r="J1308" i="6"/>
  <c r="J1316" i="6"/>
  <c r="J1324" i="6"/>
  <c r="J1332" i="6"/>
  <c r="J1340" i="6"/>
  <c r="J1348" i="6"/>
  <c r="J1356" i="6"/>
  <c r="J1364" i="6"/>
  <c r="J1372" i="6"/>
  <c r="J1380" i="6"/>
  <c r="J1388" i="6"/>
  <c r="J1396" i="6"/>
  <c r="J1404" i="6"/>
  <c r="J1412" i="6"/>
  <c r="J1420" i="6"/>
  <c r="J1428" i="6"/>
  <c r="J1436" i="6"/>
  <c r="J1444" i="6"/>
  <c r="J1452" i="6"/>
  <c r="J1460" i="6"/>
  <c r="J1468" i="6"/>
  <c r="J1476" i="6"/>
  <c r="J1484" i="6"/>
  <c r="J1492" i="6"/>
  <c r="J1500" i="6"/>
  <c r="J1508" i="6"/>
  <c r="J1516" i="6"/>
  <c r="J1524" i="6"/>
  <c r="J1532" i="6"/>
  <c r="J1540" i="6"/>
  <c r="J1548" i="6"/>
  <c r="J1556" i="6"/>
  <c r="J1564" i="6"/>
  <c r="J1572" i="6"/>
  <c r="J1580" i="6"/>
  <c r="J1644" i="6"/>
  <c r="J1684" i="6"/>
  <c r="J1716" i="6"/>
  <c r="J1747" i="6"/>
  <c r="J1766" i="6"/>
  <c r="J1788" i="6"/>
  <c r="J1804" i="6"/>
  <c r="J1819" i="6"/>
  <c r="J1827" i="6"/>
  <c r="J1835" i="6"/>
  <c r="J1843" i="6"/>
  <c r="J1851" i="6"/>
  <c r="J1859" i="6"/>
  <c r="J1867" i="6"/>
  <c r="J1875" i="6"/>
  <c r="J1883" i="6"/>
  <c r="J1891" i="6"/>
  <c r="J1899" i="6"/>
  <c r="J1907" i="6"/>
  <c r="J1915" i="6"/>
  <c r="J1923" i="6"/>
  <c r="J1931" i="6"/>
  <c r="J1939" i="6"/>
  <c r="J1947" i="6"/>
  <c r="J1955" i="6"/>
  <c r="J1963" i="6"/>
  <c r="J1971" i="6"/>
  <c r="J1979" i="6"/>
  <c r="J1987" i="6"/>
  <c r="J1995" i="6"/>
  <c r="J2003" i="6"/>
  <c r="J2011" i="6"/>
  <c r="J2019" i="6"/>
  <c r="J2027" i="6"/>
  <c r="J2035" i="6"/>
  <c r="J2043" i="6"/>
  <c r="J2051" i="6"/>
  <c r="J2059" i="6"/>
  <c r="J2067" i="6"/>
  <c r="J2075" i="6"/>
  <c r="J2083" i="6"/>
  <c r="J2091" i="6"/>
  <c r="J2099" i="6"/>
  <c r="J2107" i="6"/>
  <c r="J2115" i="6"/>
  <c r="J2123" i="6"/>
  <c r="J2131" i="6"/>
  <c r="J2139" i="6"/>
  <c r="J2147" i="6"/>
  <c r="J2155" i="6"/>
  <c r="J2163" i="6"/>
  <c r="J2171" i="6"/>
  <c r="J2179" i="6"/>
  <c r="J2187" i="6"/>
  <c r="J2195" i="6"/>
  <c r="J2203" i="6"/>
  <c r="J2211" i="6"/>
  <c r="J2219" i="6"/>
  <c r="J2227" i="6"/>
  <c r="J2235" i="6"/>
  <c r="J2243" i="6"/>
  <c r="J2251" i="6"/>
  <c r="J2259" i="6"/>
  <c r="J2267" i="6"/>
  <c r="J2275" i="6"/>
  <c r="J2283" i="6"/>
  <c r="J2291" i="6"/>
  <c r="J2299" i="6"/>
  <c r="J2307" i="6"/>
  <c r="J2315" i="6"/>
  <c r="J2323" i="6"/>
  <c r="J2331" i="6"/>
  <c r="J2339" i="6"/>
  <c r="J2347" i="6"/>
  <c r="J2355" i="6"/>
  <c r="J2363" i="6"/>
  <c r="J2371" i="6"/>
  <c r="J2379" i="6"/>
  <c r="J2387" i="6"/>
  <c r="J2395" i="6"/>
  <c r="J2403" i="6"/>
  <c r="J2411" i="6"/>
  <c r="J2419" i="6"/>
  <c r="J2427" i="6"/>
  <c r="J1588" i="6"/>
  <c r="J1652" i="6"/>
  <c r="J1691" i="6"/>
  <c r="J1723" i="6"/>
  <c r="J1748" i="6"/>
  <c r="J1771" i="6"/>
  <c r="J1790" i="6"/>
  <c r="J1806" i="6"/>
  <c r="J1820" i="6"/>
  <c r="J1828" i="6"/>
  <c r="J1836" i="6"/>
  <c r="J1844" i="6"/>
  <c r="J1852" i="6"/>
  <c r="J1860" i="6"/>
  <c r="J1868" i="6"/>
  <c r="J1876" i="6"/>
  <c r="J1884" i="6"/>
  <c r="J1892" i="6"/>
  <c r="J1900" i="6"/>
  <c r="J1908" i="6"/>
  <c r="J1916" i="6"/>
  <c r="J1924" i="6"/>
  <c r="J1932" i="6"/>
  <c r="J1940" i="6"/>
  <c r="J1948" i="6"/>
  <c r="J1956" i="6"/>
  <c r="J1964" i="6"/>
  <c r="J1972" i="6"/>
  <c r="J1980" i="6"/>
  <c r="J1988" i="6"/>
  <c r="J1996" i="6"/>
  <c r="J2004" i="6"/>
  <c r="J2012" i="6"/>
  <c r="J2020" i="6"/>
  <c r="J2028" i="6"/>
  <c r="J2036" i="6"/>
  <c r="J2044" i="6"/>
  <c r="J2052" i="6"/>
  <c r="J2060" i="6"/>
  <c r="J2068" i="6"/>
  <c r="J2076" i="6"/>
  <c r="J2084" i="6"/>
  <c r="J2092" i="6"/>
  <c r="J2100" i="6"/>
  <c r="J2108" i="6"/>
  <c r="J2116" i="6"/>
  <c r="J2124" i="6"/>
  <c r="J2132" i="6"/>
  <c r="J2140" i="6"/>
  <c r="J2148" i="6"/>
  <c r="J2156" i="6"/>
  <c r="J2164" i="6"/>
  <c r="J2172" i="6"/>
  <c r="J2180" i="6"/>
  <c r="J2188" i="6"/>
  <c r="J2196" i="6"/>
  <c r="J2204" i="6"/>
  <c r="J2212" i="6"/>
  <c r="J2220" i="6"/>
  <c r="J2228" i="6"/>
  <c r="J2236" i="6"/>
  <c r="J2244" i="6"/>
  <c r="J2252" i="6"/>
  <c r="J2260" i="6"/>
  <c r="J2268" i="6"/>
  <c r="J2276" i="6"/>
  <c r="J2284" i="6"/>
  <c r="J2292" i="6"/>
  <c r="J2300" i="6"/>
  <c r="J2308" i="6"/>
  <c r="J2316" i="6"/>
  <c r="J2324" i="6"/>
  <c r="J2332" i="6"/>
  <c r="J2340" i="6"/>
  <c r="J2348" i="6"/>
  <c r="J2356" i="6"/>
  <c r="J2364" i="6"/>
  <c r="J2372" i="6"/>
  <c r="J2380" i="6"/>
  <c r="J2388" i="6"/>
  <c r="J2396" i="6"/>
  <c r="J2404" i="6"/>
  <c r="J2412" i="6"/>
  <c r="J2420" i="6"/>
  <c r="J2428" i="6"/>
  <c r="J2436" i="6"/>
  <c r="J2444" i="6"/>
  <c r="J2452" i="6"/>
  <c r="J1596" i="6"/>
  <c r="J1660" i="6"/>
  <c r="J1692" i="6"/>
  <c r="J1724" i="6"/>
  <c r="J1750" i="6"/>
  <c r="J1772" i="6"/>
  <c r="J1792" i="6"/>
  <c r="J1808" i="6"/>
  <c r="J1821" i="6"/>
  <c r="J1829" i="6"/>
  <c r="J1837" i="6"/>
  <c r="J1845" i="6"/>
  <c r="J1853" i="6"/>
  <c r="J1861" i="6"/>
  <c r="J1869" i="6"/>
  <c r="J1877" i="6"/>
  <c r="J1885" i="6"/>
  <c r="J1893" i="6"/>
  <c r="J1901" i="6"/>
  <c r="J1909" i="6"/>
  <c r="J1917" i="6"/>
  <c r="J1925" i="6"/>
  <c r="J1933" i="6"/>
  <c r="J1941" i="6"/>
  <c r="J1949" i="6"/>
  <c r="J1957" i="6"/>
  <c r="J1965" i="6"/>
  <c r="J1973" i="6"/>
  <c r="J1981" i="6"/>
  <c r="J1989" i="6"/>
  <c r="J1997" i="6"/>
  <c r="J2005" i="6"/>
  <c r="J2013" i="6"/>
  <c r="J2021" i="6"/>
  <c r="J2029" i="6"/>
  <c r="J2037" i="6"/>
  <c r="J2045" i="6"/>
  <c r="J2053" i="6"/>
  <c r="J2061" i="6"/>
  <c r="J2069" i="6"/>
  <c r="J2077" i="6"/>
  <c r="J2085" i="6"/>
  <c r="J2093" i="6"/>
  <c r="J2101" i="6"/>
  <c r="J2109" i="6"/>
  <c r="J2117" i="6"/>
  <c r="J2125" i="6"/>
  <c r="J2133" i="6"/>
  <c r="J2141" i="6"/>
  <c r="J2149" i="6"/>
  <c r="J2157" i="6"/>
  <c r="J2165" i="6"/>
  <c r="J2173" i="6"/>
  <c r="J2181" i="6"/>
  <c r="J2189" i="6"/>
  <c r="J2197" i="6"/>
  <c r="J2205" i="6"/>
  <c r="J2213" i="6"/>
  <c r="J2221" i="6"/>
  <c r="J2229" i="6"/>
  <c r="J2237" i="6"/>
  <c r="J2245" i="6"/>
  <c r="J2253" i="6"/>
  <c r="J2261" i="6"/>
  <c r="J2269" i="6"/>
  <c r="J2277" i="6"/>
  <c r="J2285" i="6"/>
  <c r="J2293" i="6"/>
  <c r="J2301" i="6"/>
  <c r="J2309" i="6"/>
  <c r="J2317" i="6"/>
  <c r="J2325" i="6"/>
  <c r="J2333" i="6"/>
  <c r="J2341" i="6"/>
  <c r="J2349" i="6"/>
  <c r="J2357" i="6"/>
  <c r="J2365" i="6"/>
  <c r="J2373" i="6"/>
  <c r="J2381" i="6"/>
  <c r="J2389" i="6"/>
  <c r="J2397" i="6"/>
  <c r="J2405" i="6"/>
  <c r="J2413" i="6"/>
  <c r="J2421" i="6"/>
  <c r="J2429" i="6"/>
  <c r="J1604" i="6"/>
  <c r="J1667" i="6"/>
  <c r="J1699" i="6"/>
  <c r="J1731" i="6"/>
  <c r="J1755" i="6"/>
  <c r="J1774" i="6"/>
  <c r="J1795" i="6"/>
  <c r="J1811" i="6"/>
  <c r="J1822" i="6"/>
  <c r="J1830" i="6"/>
  <c r="J1838" i="6"/>
  <c r="J1846" i="6"/>
  <c r="J1854" i="6"/>
  <c r="J1862" i="6"/>
  <c r="J1870" i="6"/>
  <c r="J1878" i="6"/>
  <c r="J1886" i="6"/>
  <c r="J1894" i="6"/>
  <c r="J1902" i="6"/>
  <c r="J1910" i="6"/>
  <c r="J1918" i="6"/>
  <c r="J1926" i="6"/>
  <c r="J1934" i="6"/>
  <c r="J1942" i="6"/>
  <c r="J1950" i="6"/>
  <c r="J1958" i="6"/>
  <c r="J1966" i="6"/>
  <c r="J1974" i="6"/>
  <c r="J1982" i="6"/>
  <c r="J1990" i="6"/>
  <c r="J1998" i="6"/>
  <c r="J2006" i="6"/>
  <c r="J2014" i="6"/>
  <c r="J2022" i="6"/>
  <c r="J2030" i="6"/>
  <c r="J2038" i="6"/>
  <c r="J2046" i="6"/>
  <c r="J2054" i="6"/>
  <c r="J2062" i="6"/>
  <c r="J2070" i="6"/>
  <c r="J2078" i="6"/>
  <c r="J2086" i="6"/>
  <c r="J2094" i="6"/>
  <c r="J2102" i="6"/>
  <c r="J2110" i="6"/>
  <c r="J2118" i="6"/>
  <c r="J2126" i="6"/>
  <c r="J2134" i="6"/>
  <c r="J2142" i="6"/>
  <c r="J2150" i="6"/>
  <c r="J2158" i="6"/>
  <c r="J2166" i="6"/>
  <c r="J2174" i="6"/>
  <c r="J2182" i="6"/>
  <c r="J2190" i="6"/>
  <c r="J2198" i="6"/>
  <c r="J2206" i="6"/>
  <c r="J2214" i="6"/>
  <c r="J2222" i="6"/>
  <c r="J1612" i="6"/>
  <c r="J1668" i="6"/>
  <c r="J1700" i="6"/>
  <c r="J1732" i="6"/>
  <c r="J1756" i="6"/>
  <c r="J1779" i="6"/>
  <c r="J1796" i="6"/>
  <c r="J1812" i="6"/>
  <c r="J1823" i="6"/>
  <c r="J1831" i="6"/>
  <c r="J1839" i="6"/>
  <c r="J1847" i="6"/>
  <c r="J1855" i="6"/>
  <c r="J1863" i="6"/>
  <c r="J1871" i="6"/>
  <c r="J1879" i="6"/>
  <c r="J1887" i="6"/>
  <c r="J1895" i="6"/>
  <c r="J1903" i="6"/>
  <c r="J1911" i="6"/>
  <c r="J1919" i="6"/>
  <c r="J1927" i="6"/>
  <c r="J1935" i="6"/>
  <c r="J1943" i="6"/>
  <c r="J1951" i="6"/>
  <c r="J1959" i="6"/>
  <c r="J1967" i="6"/>
  <c r="J1975" i="6"/>
  <c r="J1983" i="6"/>
  <c r="J1991" i="6"/>
  <c r="J1999" i="6"/>
  <c r="J2007" i="6"/>
  <c r="J2015" i="6"/>
  <c r="J2023" i="6"/>
  <c r="J2031" i="6"/>
  <c r="J2039" i="6"/>
  <c r="J2047" i="6"/>
  <c r="J2055" i="6"/>
  <c r="J2063" i="6"/>
  <c r="J2071" i="6"/>
  <c r="J2079" i="6"/>
  <c r="J2087" i="6"/>
  <c r="J2095" i="6"/>
  <c r="J2103" i="6"/>
  <c r="J2111" i="6"/>
  <c r="J2119" i="6"/>
  <c r="J2127" i="6"/>
  <c r="J2135" i="6"/>
  <c r="J2143" i="6"/>
  <c r="J2151" i="6"/>
  <c r="J2159" i="6"/>
  <c r="J2167" i="6"/>
  <c r="J2175" i="6"/>
  <c r="J2183" i="6"/>
  <c r="J2191" i="6"/>
  <c r="J2199" i="6"/>
  <c r="J2207" i="6"/>
  <c r="J2215" i="6"/>
  <c r="J2223" i="6"/>
  <c r="J2231" i="6"/>
  <c r="J2239" i="6"/>
  <c r="J2247" i="6"/>
  <c r="J2255" i="6"/>
  <c r="J2263" i="6"/>
  <c r="J2271" i="6"/>
  <c r="J2279" i="6"/>
  <c r="J1620" i="6"/>
  <c r="J1675" i="6"/>
  <c r="J1707" i="6"/>
  <c r="J1739" i="6"/>
  <c r="J1758" i="6"/>
  <c r="J1780" i="6"/>
  <c r="J1798" i="6"/>
  <c r="J1813" i="6"/>
  <c r="J1824" i="6"/>
  <c r="J1832" i="6"/>
  <c r="J1840" i="6"/>
  <c r="J1848" i="6"/>
  <c r="J1856" i="6"/>
  <c r="J1864" i="6"/>
  <c r="J1872" i="6"/>
  <c r="J1880" i="6"/>
  <c r="J1888" i="6"/>
  <c r="J1896" i="6"/>
  <c r="J1904" i="6"/>
  <c r="J1912" i="6"/>
  <c r="J1920" i="6"/>
  <c r="J1928" i="6"/>
  <c r="J1936" i="6"/>
  <c r="J1944" i="6"/>
  <c r="J1952" i="6"/>
  <c r="J1960" i="6"/>
  <c r="J1968" i="6"/>
  <c r="J1976" i="6"/>
  <c r="J1984" i="6"/>
  <c r="J1992" i="6"/>
  <c r="J2000" i="6"/>
  <c r="J2008" i="6"/>
  <c r="J2016" i="6"/>
  <c r="J2024" i="6"/>
  <c r="J2032" i="6"/>
  <c r="J2040" i="6"/>
  <c r="J2048" i="6"/>
  <c r="J2056" i="6"/>
  <c r="J2064" i="6"/>
  <c r="J2072" i="6"/>
  <c r="J2080" i="6"/>
  <c r="J2088" i="6"/>
  <c r="J2096" i="6"/>
  <c r="J2104" i="6"/>
  <c r="J2112" i="6"/>
  <c r="J2120" i="6"/>
  <c r="J2128" i="6"/>
  <c r="J2136" i="6"/>
  <c r="J2144" i="6"/>
  <c r="J2152" i="6"/>
  <c r="J2160" i="6"/>
  <c r="J2168" i="6"/>
  <c r="J2176" i="6"/>
  <c r="J2184" i="6"/>
  <c r="J2192" i="6"/>
  <c r="J2200" i="6"/>
  <c r="J2208" i="6"/>
  <c r="J2216" i="6"/>
  <c r="J2224" i="6"/>
  <c r="J2232" i="6"/>
  <c r="J2240" i="6"/>
  <c r="J2248" i="6"/>
  <c r="J2256" i="6"/>
  <c r="J2264" i="6"/>
  <c r="J2272" i="6"/>
  <c r="J2280" i="6"/>
  <c r="J2288" i="6"/>
  <c r="J2296" i="6"/>
  <c r="J2304" i="6"/>
  <c r="J2312" i="6"/>
  <c r="J2320" i="6"/>
  <c r="J2328" i="6"/>
  <c r="J2336" i="6"/>
  <c r="J2344" i="6"/>
  <c r="J2352" i="6"/>
  <c r="J2360" i="6"/>
  <c r="J2368" i="6"/>
  <c r="J2376" i="6"/>
  <c r="J2384" i="6"/>
  <c r="J2392" i="6"/>
  <c r="J2400" i="6"/>
  <c r="J2408" i="6"/>
  <c r="J2416" i="6"/>
  <c r="J2424" i="6"/>
  <c r="J2432" i="6"/>
  <c r="J1628" i="6"/>
  <c r="J1676" i="6"/>
  <c r="J1708" i="6"/>
  <c r="J1740" i="6"/>
  <c r="J1763" i="6"/>
  <c r="J1782" i="6"/>
  <c r="J1800" i="6"/>
  <c r="J1814" i="6"/>
  <c r="J1825" i="6"/>
  <c r="J1833" i="6"/>
  <c r="J1841" i="6"/>
  <c r="J1849" i="6"/>
  <c r="J1857" i="6"/>
  <c r="J1865" i="6"/>
  <c r="J1873" i="6"/>
  <c r="J1881" i="6"/>
  <c r="J1889" i="6"/>
  <c r="J1897" i="6"/>
  <c r="J1905" i="6"/>
  <c r="J1913" i="6"/>
  <c r="J1921" i="6"/>
  <c r="J1929" i="6"/>
  <c r="J1937" i="6"/>
  <c r="J1945" i="6"/>
  <c r="J1953" i="6"/>
  <c r="J1961" i="6"/>
  <c r="J1969" i="6"/>
  <c r="J1977" i="6"/>
  <c r="J1985" i="6"/>
  <c r="J1993" i="6"/>
  <c r="J2001" i="6"/>
  <c r="J2009" i="6"/>
  <c r="J2017" i="6"/>
  <c r="J2025" i="6"/>
  <c r="J2033" i="6"/>
  <c r="J2041" i="6"/>
  <c r="J2049" i="6"/>
  <c r="J2057" i="6"/>
  <c r="J2065" i="6"/>
  <c r="J2073" i="6"/>
  <c r="J2081" i="6"/>
  <c r="J2089" i="6"/>
  <c r="J2097" i="6"/>
  <c r="J2105" i="6"/>
  <c r="J2113" i="6"/>
  <c r="J2121" i="6"/>
  <c r="J2129" i="6"/>
  <c r="J2137" i="6"/>
  <c r="J2145" i="6"/>
  <c r="J2153" i="6"/>
  <c r="J2161" i="6"/>
  <c r="J2169" i="6"/>
  <c r="J2177" i="6"/>
  <c r="J2185" i="6"/>
  <c r="J2193" i="6"/>
  <c r="J2201" i="6"/>
  <c r="J2209" i="6"/>
  <c r="J2217" i="6"/>
  <c r="J2225" i="6"/>
  <c r="J2233" i="6"/>
  <c r="J2241" i="6"/>
  <c r="J2249" i="6"/>
  <c r="J2257" i="6"/>
  <c r="J2265" i="6"/>
  <c r="J2273" i="6"/>
  <c r="J2281" i="6"/>
  <c r="J2289" i="6"/>
  <c r="J2297" i="6"/>
  <c r="J2305" i="6"/>
  <c r="J2313" i="6"/>
  <c r="J2321" i="6"/>
  <c r="J2329" i="6"/>
  <c r="J2337" i="6"/>
  <c r="J2345" i="6"/>
  <c r="J2353" i="6"/>
  <c r="J2361" i="6"/>
  <c r="J2369" i="6"/>
  <c r="J2377" i="6"/>
  <c r="J2385" i="6"/>
  <c r="J2393" i="6"/>
  <c r="J2401" i="6"/>
  <c r="J2409" i="6"/>
  <c r="J2417" i="6"/>
  <c r="J2425" i="6"/>
  <c r="J2433" i="6"/>
  <c r="J1636" i="6"/>
  <c r="J1826" i="6"/>
  <c r="J1890" i="6"/>
  <c r="J1954" i="6"/>
  <c r="J2018" i="6"/>
  <c r="J2082" i="6"/>
  <c r="J2146" i="6"/>
  <c r="J2210" i="6"/>
  <c r="J2250" i="6"/>
  <c r="J2282" i="6"/>
  <c r="J2303" i="6"/>
  <c r="J2326" i="6"/>
  <c r="J2346" i="6"/>
  <c r="J2367" i="6"/>
  <c r="J2390" i="6"/>
  <c r="J2410" i="6"/>
  <c r="J2431" i="6"/>
  <c r="J2442" i="6"/>
  <c r="J2451" i="6"/>
  <c r="J2460" i="6"/>
  <c r="J2468" i="6"/>
  <c r="J2476" i="6"/>
  <c r="J2484" i="6"/>
  <c r="J2492" i="6"/>
  <c r="J2500" i="6"/>
  <c r="J2508" i="6"/>
  <c r="J2516" i="6"/>
  <c r="J2524" i="6"/>
  <c r="J2532" i="6"/>
  <c r="J2540" i="6"/>
  <c r="J2548" i="6"/>
  <c r="J2556" i="6"/>
  <c r="J2564" i="6"/>
  <c r="J2572" i="6"/>
  <c r="J2580" i="6"/>
  <c r="J2588" i="6"/>
  <c r="J2596" i="6"/>
  <c r="J2604" i="6"/>
  <c r="J2612" i="6"/>
  <c r="J2620" i="6"/>
  <c r="J2628" i="6"/>
  <c r="J2636" i="6"/>
  <c r="J2644" i="6"/>
  <c r="J2652" i="6"/>
  <c r="J2660" i="6"/>
  <c r="J2668" i="6"/>
  <c r="J2676" i="6"/>
  <c r="J2684" i="6"/>
  <c r="J2692" i="6"/>
  <c r="J2700" i="6"/>
  <c r="J2708" i="6"/>
  <c r="J2716" i="6"/>
  <c r="J2724" i="6"/>
  <c r="J2732" i="6"/>
  <c r="J2740" i="6"/>
  <c r="J2748" i="6"/>
  <c r="J2756" i="6"/>
  <c r="J2764" i="6"/>
  <c r="J2772" i="6"/>
  <c r="J2780" i="6"/>
  <c r="J2788" i="6"/>
  <c r="J2796" i="6"/>
  <c r="J2804" i="6"/>
  <c r="J2812" i="6"/>
  <c r="J2820" i="6"/>
  <c r="J2828" i="6"/>
  <c r="J2836" i="6"/>
  <c r="J2844" i="6"/>
  <c r="J2852" i="6"/>
  <c r="J2860" i="6"/>
  <c r="J2868" i="6"/>
  <c r="J2876" i="6"/>
  <c r="J2884" i="6"/>
  <c r="J2892" i="6"/>
  <c r="J1683" i="6"/>
  <c r="J1834" i="6"/>
  <c r="J1898" i="6"/>
  <c r="J1962" i="6"/>
  <c r="J2026" i="6"/>
  <c r="J2090" i="6"/>
  <c r="J2154" i="6"/>
  <c r="J2218" i="6"/>
  <c r="J2254" i="6"/>
  <c r="J2286" i="6"/>
  <c r="J2306" i="6"/>
  <c r="J2327" i="6"/>
  <c r="J2350" i="6"/>
  <c r="J2370" i="6"/>
  <c r="J2391" i="6"/>
  <c r="J2414" i="6"/>
  <c r="J2434" i="6"/>
  <c r="J2443" i="6"/>
  <c r="J2453" i="6"/>
  <c r="J2461" i="6"/>
  <c r="J2469" i="6"/>
  <c r="J2477" i="6"/>
  <c r="J2485" i="6"/>
  <c r="J2493" i="6"/>
  <c r="J2501" i="6"/>
  <c r="J2509" i="6"/>
  <c r="J2517" i="6"/>
  <c r="J2525" i="6"/>
  <c r="J2533" i="6"/>
  <c r="J2541" i="6"/>
  <c r="J2549" i="6"/>
  <c r="J2557" i="6"/>
  <c r="J2565" i="6"/>
  <c r="J2573" i="6"/>
  <c r="J2581" i="6"/>
  <c r="J2589" i="6"/>
  <c r="J2597" i="6"/>
  <c r="J2605" i="6"/>
  <c r="J2613" i="6"/>
  <c r="J2621" i="6"/>
  <c r="J2629" i="6"/>
  <c r="J2637" i="6"/>
  <c r="J2645" i="6"/>
  <c r="J2653" i="6"/>
  <c r="J2661" i="6"/>
  <c r="J2669" i="6"/>
  <c r="J2677" i="6"/>
  <c r="J2685" i="6"/>
  <c r="J2693" i="6"/>
  <c r="J2701" i="6"/>
  <c r="J2709" i="6"/>
  <c r="J2717" i="6"/>
  <c r="J2725" i="6"/>
  <c r="J2733" i="6"/>
  <c r="J2741" i="6"/>
  <c r="J2749" i="6"/>
  <c r="J2757" i="6"/>
  <c r="J2765" i="6"/>
  <c r="J2773" i="6"/>
  <c r="J2781" i="6"/>
  <c r="J2789" i="6"/>
  <c r="J2797" i="6"/>
  <c r="J2805" i="6"/>
  <c r="J2813" i="6"/>
  <c r="J2821" i="6"/>
  <c r="J2829" i="6"/>
  <c r="J2837" i="6"/>
  <c r="J2845" i="6"/>
  <c r="J2853" i="6"/>
  <c r="J2861" i="6"/>
  <c r="J2869" i="6"/>
  <c r="J2877" i="6"/>
  <c r="J2885" i="6"/>
  <c r="J2893" i="6"/>
  <c r="J2901" i="6"/>
  <c r="J2909" i="6"/>
  <c r="J2917" i="6"/>
  <c r="J2925" i="6"/>
  <c r="J2933" i="6"/>
  <c r="J2941" i="6"/>
  <c r="J2949" i="6"/>
  <c r="J1715" i="6"/>
  <c r="J1842" i="6"/>
  <c r="J1906" i="6"/>
  <c r="J1970" i="6"/>
  <c r="J2034" i="6"/>
  <c r="J2098" i="6"/>
  <c r="J2162" i="6"/>
  <c r="J2226" i="6"/>
  <c r="J2258" i="6"/>
  <c r="J2287" i="6"/>
  <c r="J2310" i="6"/>
  <c r="J2330" i="6"/>
  <c r="J2351" i="6"/>
  <c r="J2374" i="6"/>
  <c r="J2394" i="6"/>
  <c r="J2415" i="6"/>
  <c r="J2435" i="6"/>
  <c r="J2445" i="6"/>
  <c r="J2454" i="6"/>
  <c r="J2462" i="6"/>
  <c r="J2470" i="6"/>
  <c r="J2478" i="6"/>
  <c r="J2486" i="6"/>
  <c r="J2494" i="6"/>
  <c r="J2502" i="6"/>
  <c r="J2510" i="6"/>
  <c r="J2518" i="6"/>
  <c r="J2526" i="6"/>
  <c r="J2534" i="6"/>
  <c r="J2542" i="6"/>
  <c r="J2550" i="6"/>
  <c r="J2558" i="6"/>
  <c r="J2566" i="6"/>
  <c r="J2574" i="6"/>
  <c r="J2582" i="6"/>
  <c r="J2590" i="6"/>
  <c r="J2598" i="6"/>
  <c r="J2606" i="6"/>
  <c r="J2614" i="6"/>
  <c r="J2622" i="6"/>
  <c r="J2630" i="6"/>
  <c r="J2638" i="6"/>
  <c r="J2646" i="6"/>
  <c r="J2654" i="6"/>
  <c r="J2662" i="6"/>
  <c r="J2670" i="6"/>
  <c r="J2678" i="6"/>
  <c r="J2686" i="6"/>
  <c r="J2694" i="6"/>
  <c r="J2702" i="6"/>
  <c r="J2710" i="6"/>
  <c r="J2718" i="6"/>
  <c r="J2726" i="6"/>
  <c r="J2734" i="6"/>
  <c r="J2742" i="6"/>
  <c r="J2750" i="6"/>
  <c r="J2758" i="6"/>
  <c r="J2766" i="6"/>
  <c r="J2774" i="6"/>
  <c r="J2782" i="6"/>
  <c r="J2790" i="6"/>
  <c r="J2798" i="6"/>
  <c r="J2806" i="6"/>
  <c r="J2814" i="6"/>
  <c r="J2822" i="6"/>
  <c r="J2830" i="6"/>
  <c r="J2838" i="6"/>
  <c r="J2846" i="6"/>
  <c r="J2854" i="6"/>
  <c r="J2862" i="6"/>
  <c r="J2870" i="6"/>
  <c r="J2878" i="6"/>
  <c r="J2886" i="6"/>
  <c r="J2894" i="6"/>
  <c r="J2902" i="6"/>
  <c r="J2910" i="6"/>
  <c r="J2918" i="6"/>
  <c r="J2926" i="6"/>
  <c r="J2934" i="6"/>
  <c r="J2942" i="6"/>
  <c r="J2950" i="6"/>
  <c r="J2958" i="6"/>
  <c r="J2966" i="6"/>
  <c r="J2974" i="6"/>
  <c r="J2982" i="6"/>
  <c r="J1742" i="6"/>
  <c r="J1850" i="6"/>
  <c r="J1914" i="6"/>
  <c r="J1978" i="6"/>
  <c r="J2042" i="6"/>
  <c r="J2106" i="6"/>
  <c r="J2170" i="6"/>
  <c r="J2230" i="6"/>
  <c r="J2262" i="6"/>
  <c r="J2290" i="6"/>
  <c r="J2311" i="6"/>
  <c r="J2334" i="6"/>
  <c r="J2354" i="6"/>
  <c r="J2375" i="6"/>
  <c r="J2398" i="6"/>
  <c r="J2418" i="6"/>
  <c r="J2437" i="6"/>
  <c r="J2446" i="6"/>
  <c r="J2455" i="6"/>
  <c r="J2463" i="6"/>
  <c r="J2471" i="6"/>
  <c r="J2479" i="6"/>
  <c r="J2487" i="6"/>
  <c r="J2495" i="6"/>
  <c r="J2503" i="6"/>
  <c r="J2511" i="6"/>
  <c r="J2519" i="6"/>
  <c r="J2527" i="6"/>
  <c r="J2535" i="6"/>
  <c r="J2543" i="6"/>
  <c r="J2551" i="6"/>
  <c r="J2559" i="6"/>
  <c r="J2567" i="6"/>
  <c r="J2575" i="6"/>
  <c r="J2583" i="6"/>
  <c r="J2591" i="6"/>
  <c r="J2599" i="6"/>
  <c r="J2607" i="6"/>
  <c r="J2615" i="6"/>
  <c r="J2623" i="6"/>
  <c r="J2631" i="6"/>
  <c r="J2639" i="6"/>
  <c r="J2647" i="6"/>
  <c r="J2655" i="6"/>
  <c r="J2663" i="6"/>
  <c r="J2671" i="6"/>
  <c r="J2679" i="6"/>
  <c r="J2687" i="6"/>
  <c r="J2695" i="6"/>
  <c r="J2703" i="6"/>
  <c r="J2711" i="6"/>
  <c r="J2719" i="6"/>
  <c r="J2727" i="6"/>
  <c r="J2735" i="6"/>
  <c r="J2743" i="6"/>
  <c r="J2751" i="6"/>
  <c r="J2759" i="6"/>
  <c r="J2767" i="6"/>
  <c r="J2775" i="6"/>
  <c r="J2783" i="6"/>
  <c r="J2791" i="6"/>
  <c r="J2799" i="6"/>
  <c r="J2807" i="6"/>
  <c r="J1764" i="6"/>
  <c r="J1858" i="6"/>
  <c r="J1922" i="6"/>
  <c r="J1986" i="6"/>
  <c r="J2050" i="6"/>
  <c r="J2114" i="6"/>
  <c r="J2178" i="6"/>
  <c r="J2234" i="6"/>
  <c r="J2266" i="6"/>
  <c r="J2294" i="6"/>
  <c r="J2314" i="6"/>
  <c r="J2335" i="6"/>
  <c r="J2358" i="6"/>
  <c r="J2378" i="6"/>
  <c r="J2399" i="6"/>
  <c r="J2422" i="6"/>
  <c r="J2438" i="6"/>
  <c r="J2447" i="6"/>
  <c r="J2456" i="6"/>
  <c r="J2464" i="6"/>
  <c r="J2472" i="6"/>
  <c r="J2480" i="6"/>
  <c r="J2488" i="6"/>
  <c r="J2496" i="6"/>
  <c r="J2504" i="6"/>
  <c r="J2512" i="6"/>
  <c r="J2520" i="6"/>
  <c r="J2528" i="6"/>
  <c r="J2536" i="6"/>
  <c r="J2544" i="6"/>
  <c r="J2552" i="6"/>
  <c r="J2560" i="6"/>
  <c r="J2568" i="6"/>
  <c r="J2576" i="6"/>
  <c r="J2584" i="6"/>
  <c r="J2592" i="6"/>
  <c r="J2600" i="6"/>
  <c r="J2608" i="6"/>
  <c r="J2616" i="6"/>
  <c r="J2624" i="6"/>
  <c r="J2632" i="6"/>
  <c r="J2640" i="6"/>
  <c r="J2648" i="6"/>
  <c r="J2656" i="6"/>
  <c r="J2664" i="6"/>
  <c r="J2672" i="6"/>
  <c r="J2680" i="6"/>
  <c r="J2688" i="6"/>
  <c r="J2696" i="6"/>
  <c r="J2704" i="6"/>
  <c r="J2712" i="6"/>
  <c r="J2720" i="6"/>
  <c r="J2728" i="6"/>
  <c r="J2736" i="6"/>
  <c r="J2744" i="6"/>
  <c r="J2752" i="6"/>
  <c r="J2760" i="6"/>
  <c r="J2768" i="6"/>
  <c r="J2776" i="6"/>
  <c r="J2784" i="6"/>
  <c r="J2792" i="6"/>
  <c r="J2800" i="6"/>
  <c r="J2808" i="6"/>
  <c r="J2816" i="6"/>
  <c r="J2824" i="6"/>
  <c r="J2832" i="6"/>
  <c r="J2840" i="6"/>
  <c r="J2848" i="6"/>
  <c r="J2856" i="6"/>
  <c r="J2864" i="6"/>
  <c r="J2872" i="6"/>
  <c r="J2880" i="6"/>
  <c r="J2888" i="6"/>
  <c r="J2896" i="6"/>
  <c r="J2904" i="6"/>
  <c r="J2912" i="6"/>
  <c r="J2920" i="6"/>
  <c r="J2928" i="6"/>
  <c r="J2936" i="6"/>
  <c r="J2944" i="6"/>
  <c r="J2952" i="6"/>
  <c r="J2960" i="6"/>
  <c r="J2968" i="6"/>
  <c r="J2976" i="6"/>
  <c r="J2984" i="6"/>
  <c r="J2992" i="6"/>
  <c r="J1787" i="6"/>
  <c r="J1866" i="6"/>
  <c r="J1930" i="6"/>
  <c r="J1994" i="6"/>
  <c r="J2058" i="6"/>
  <c r="J2122" i="6"/>
  <c r="J2186" i="6"/>
  <c r="J2238" i="6"/>
  <c r="J2270" i="6"/>
  <c r="J2295" i="6"/>
  <c r="J2318" i="6"/>
  <c r="J2338" i="6"/>
  <c r="J2359" i="6"/>
  <c r="J2382" i="6"/>
  <c r="J2402" i="6"/>
  <c r="J2423" i="6"/>
  <c r="J2439" i="6"/>
  <c r="J2448" i="6"/>
  <c r="J2457" i="6"/>
  <c r="J2465" i="6"/>
  <c r="J2473" i="6"/>
  <c r="J2481" i="6"/>
  <c r="J2489" i="6"/>
  <c r="J2497" i="6"/>
  <c r="J2505" i="6"/>
  <c r="J2513" i="6"/>
  <c r="J2521" i="6"/>
  <c r="J2529" i="6"/>
  <c r="J2537" i="6"/>
  <c r="J2545" i="6"/>
  <c r="J2553" i="6"/>
  <c r="J2561" i="6"/>
  <c r="J2569" i="6"/>
  <c r="J2577" i="6"/>
  <c r="J2585" i="6"/>
  <c r="J2593" i="6"/>
  <c r="J2601" i="6"/>
  <c r="J2609" i="6"/>
  <c r="J2617" i="6"/>
  <c r="J2625" i="6"/>
  <c r="J2633" i="6"/>
  <c r="J2641" i="6"/>
  <c r="J2649" i="6"/>
  <c r="J2657" i="6"/>
  <c r="J2665" i="6"/>
  <c r="J2673" i="6"/>
  <c r="J2681" i="6"/>
  <c r="J2689" i="6"/>
  <c r="J2697" i="6"/>
  <c r="K2697" i="6" s="1"/>
  <c r="J2705" i="6"/>
  <c r="J2713" i="6"/>
  <c r="J2721" i="6"/>
  <c r="J2729" i="6"/>
  <c r="J2737" i="6"/>
  <c r="J2745" i="6"/>
  <c r="J2753" i="6"/>
  <c r="J2761" i="6"/>
  <c r="K2761" i="6" s="1"/>
  <c r="J2769" i="6"/>
  <c r="J2777" i="6"/>
  <c r="J2785" i="6"/>
  <c r="J2793" i="6"/>
  <c r="J2801" i="6"/>
  <c r="J2809" i="6"/>
  <c r="J2817" i="6"/>
  <c r="J2825" i="6"/>
  <c r="K2825" i="6" s="1"/>
  <c r="J2833" i="6"/>
  <c r="J2841" i="6"/>
  <c r="J2849" i="6"/>
  <c r="J2857" i="6"/>
  <c r="J2865" i="6"/>
  <c r="J2873" i="6"/>
  <c r="J2881" i="6"/>
  <c r="J2889" i="6"/>
  <c r="J2897" i="6"/>
  <c r="J2905" i="6"/>
  <c r="J2913" i="6"/>
  <c r="J2921" i="6"/>
  <c r="J2929" i="6"/>
  <c r="J2937" i="6"/>
  <c r="J2945" i="6"/>
  <c r="J2953" i="6"/>
  <c r="J2961" i="6"/>
  <c r="J2969" i="6"/>
  <c r="J2977" i="6"/>
  <c r="J2985" i="6"/>
  <c r="J1803" i="6"/>
  <c r="J1874" i="6"/>
  <c r="J1938" i="6"/>
  <c r="J2002" i="6"/>
  <c r="J2066" i="6"/>
  <c r="J2130" i="6"/>
  <c r="J2194" i="6"/>
  <c r="J2242" i="6"/>
  <c r="J2274" i="6"/>
  <c r="J2298" i="6"/>
  <c r="J2319" i="6"/>
  <c r="J2342" i="6"/>
  <c r="J2362" i="6"/>
  <c r="J2383" i="6"/>
  <c r="J2406" i="6"/>
  <c r="J2426" i="6"/>
  <c r="J2440" i="6"/>
  <c r="J2449" i="6"/>
  <c r="J2458" i="6"/>
  <c r="J2466" i="6"/>
  <c r="J2474" i="6"/>
  <c r="J2482" i="6"/>
  <c r="J2490" i="6"/>
  <c r="J2498" i="6"/>
  <c r="J2506" i="6"/>
  <c r="J2514" i="6"/>
  <c r="J2522" i="6"/>
  <c r="J2530" i="6"/>
  <c r="K2530" i="6" s="1"/>
  <c r="J2538" i="6"/>
  <c r="J2546" i="6"/>
  <c r="J2554" i="6"/>
  <c r="J2562" i="6"/>
  <c r="J2570" i="6"/>
  <c r="J2578" i="6"/>
  <c r="J2586" i="6"/>
  <c r="J2594" i="6"/>
  <c r="K2594" i="6" s="1"/>
  <c r="J2602" i="6"/>
  <c r="J2610" i="6"/>
  <c r="J2618" i="6"/>
  <c r="J2626" i="6"/>
  <c r="J2634" i="6"/>
  <c r="J2642" i="6"/>
  <c r="J2650" i="6"/>
  <c r="J2658" i="6"/>
  <c r="J2666" i="6"/>
  <c r="J2674" i="6"/>
  <c r="J2682" i="6"/>
  <c r="J2690" i="6"/>
  <c r="J2698" i="6"/>
  <c r="J2706" i="6"/>
  <c r="J2714" i="6"/>
  <c r="J2722" i="6"/>
  <c r="J2730" i="6"/>
  <c r="J2738" i="6"/>
  <c r="J2746" i="6"/>
  <c r="J2754" i="6"/>
  <c r="J2762" i="6"/>
  <c r="J2770" i="6"/>
  <c r="J2778" i="6"/>
  <c r="J2786" i="6"/>
  <c r="J2794" i="6"/>
  <c r="J2802" i="6"/>
  <c r="J2810" i="6"/>
  <c r="J2818" i="6"/>
  <c r="J2826" i="6"/>
  <c r="J2834" i="6"/>
  <c r="J2842" i="6"/>
  <c r="J2850" i="6"/>
  <c r="J2858" i="6"/>
  <c r="J2866" i="6"/>
  <c r="J2874" i="6"/>
  <c r="J2882" i="6"/>
  <c r="J2890" i="6"/>
  <c r="J2898" i="6"/>
  <c r="J2906" i="6"/>
  <c r="J2914" i="6"/>
  <c r="J1816" i="6"/>
  <c r="J1882" i="6"/>
  <c r="J1946" i="6"/>
  <c r="J2010" i="6"/>
  <c r="J2074" i="6"/>
  <c r="J2138" i="6"/>
  <c r="J2202" i="6"/>
  <c r="J2246" i="6"/>
  <c r="K2246" i="6" s="1"/>
  <c r="J2278" i="6"/>
  <c r="J2302" i="6"/>
  <c r="J2322" i="6"/>
  <c r="J2343" i="6"/>
  <c r="J2366" i="6"/>
  <c r="J2386" i="6"/>
  <c r="J2407" i="6"/>
  <c r="J2430" i="6"/>
  <c r="K2430" i="6" s="1"/>
  <c r="J2441" i="6"/>
  <c r="J2450" i="6"/>
  <c r="J2459" i="6"/>
  <c r="J2467" i="6"/>
  <c r="J2475" i="6"/>
  <c r="J2483" i="6"/>
  <c r="J2491" i="6"/>
  <c r="J2499" i="6"/>
  <c r="K2499" i="6" s="1"/>
  <c r="J2507" i="6"/>
  <c r="J2515" i="6"/>
  <c r="J2523" i="6"/>
  <c r="J2531" i="6"/>
  <c r="J2539" i="6"/>
  <c r="J2547" i="6"/>
  <c r="J2555" i="6"/>
  <c r="J2563" i="6"/>
  <c r="K2563" i="6" s="1"/>
  <c r="J2571" i="6"/>
  <c r="J2579" i="6"/>
  <c r="J2587" i="6"/>
  <c r="J2595" i="6"/>
  <c r="J2603" i="6"/>
  <c r="J2611" i="6"/>
  <c r="J2619" i="6"/>
  <c r="J2627" i="6"/>
  <c r="K2627" i="6" s="1"/>
  <c r="J2635" i="6"/>
  <c r="J2643" i="6"/>
  <c r="J2651" i="6"/>
  <c r="J2659" i="6"/>
  <c r="J2667" i="6"/>
  <c r="J2675" i="6"/>
  <c r="J2683" i="6"/>
  <c r="J2691" i="6"/>
  <c r="K2691" i="6" s="1"/>
  <c r="J2699" i="6"/>
  <c r="J2707" i="6"/>
  <c r="J2715" i="6"/>
  <c r="J2723" i="6"/>
  <c r="J2731" i="6"/>
  <c r="J2739" i="6"/>
  <c r="J2747" i="6"/>
  <c r="J2755" i="6"/>
  <c r="K2755" i="6" s="1"/>
  <c r="J2763" i="6"/>
  <c r="J2771" i="6"/>
  <c r="J2779" i="6"/>
  <c r="J2787" i="6"/>
  <c r="J2795" i="6"/>
  <c r="J2803" i="6"/>
  <c r="J2811" i="6"/>
  <c r="J2819" i="6"/>
  <c r="K2819" i="6" s="1"/>
  <c r="J2827" i="6"/>
  <c r="J2835" i="6"/>
  <c r="J2843" i="6"/>
  <c r="J2851" i="6"/>
  <c r="J2859" i="6"/>
  <c r="J2867" i="6"/>
  <c r="J2875" i="6"/>
  <c r="J2883" i="6"/>
  <c r="K2883" i="6" s="1"/>
  <c r="J2891" i="6"/>
  <c r="J2899" i="6"/>
  <c r="J2907" i="6"/>
  <c r="J2915" i="6"/>
  <c r="J2923" i="6"/>
  <c r="J2931" i="6"/>
  <c r="J2939" i="6"/>
  <c r="J2947" i="6"/>
  <c r="K2947" i="6" s="1"/>
  <c r="J2815" i="6"/>
  <c r="J2879" i="6"/>
  <c r="J2919" i="6"/>
  <c r="J2940" i="6"/>
  <c r="J2957" i="6"/>
  <c r="J2971" i="6"/>
  <c r="J2983" i="6"/>
  <c r="J2994" i="6"/>
  <c r="K2994" i="6" s="1"/>
  <c r="J3002" i="6"/>
  <c r="J3010" i="6"/>
  <c r="J3018" i="6"/>
  <c r="J3026" i="6"/>
  <c r="J3034" i="6"/>
  <c r="J3042" i="6"/>
  <c r="J3050" i="6"/>
  <c r="J3058" i="6"/>
  <c r="K3058" i="6" s="1"/>
  <c r="J3066" i="6"/>
  <c r="J3074" i="6"/>
  <c r="J3082" i="6"/>
  <c r="J3090" i="6"/>
  <c r="J3098" i="6"/>
  <c r="J3106" i="6"/>
  <c r="J3114" i="6"/>
  <c r="J3122" i="6"/>
  <c r="K3122" i="6" s="1"/>
  <c r="J3130" i="6"/>
  <c r="J3138" i="6"/>
  <c r="J3146" i="6"/>
  <c r="J3154" i="6"/>
  <c r="J3162" i="6"/>
  <c r="J3170" i="6"/>
  <c r="J3178" i="6"/>
  <c r="J3186" i="6"/>
  <c r="K3186" i="6" s="1"/>
  <c r="J3194" i="6"/>
  <c r="J3202" i="6"/>
  <c r="J3210" i="6"/>
  <c r="J3218" i="6"/>
  <c r="J3226" i="6"/>
  <c r="J3234" i="6"/>
  <c r="J3242" i="6"/>
  <c r="J3250" i="6"/>
  <c r="K3250" i="6" s="1"/>
  <c r="J3258" i="6"/>
  <c r="J3266" i="6"/>
  <c r="J3274" i="6"/>
  <c r="J3282" i="6"/>
  <c r="J3290" i="6"/>
  <c r="J3298" i="6"/>
  <c r="J3306" i="6"/>
  <c r="J3314" i="6"/>
  <c r="K3314" i="6" s="1"/>
  <c r="J3322" i="6"/>
  <c r="J3330" i="6"/>
  <c r="J3338" i="6"/>
  <c r="J3346" i="6"/>
  <c r="J3354" i="6"/>
  <c r="J3362" i="6"/>
  <c r="J3370" i="6"/>
  <c r="J3378" i="6"/>
  <c r="J3386" i="6"/>
  <c r="J3394" i="6"/>
  <c r="J3402" i="6"/>
  <c r="J3410" i="6"/>
  <c r="J3418" i="6"/>
  <c r="J3426" i="6"/>
  <c r="J3434" i="6"/>
  <c r="J3442" i="6"/>
  <c r="K3442" i="6" s="1"/>
  <c r="J3450" i="6"/>
  <c r="J3458" i="6"/>
  <c r="J3466" i="6"/>
  <c r="J3474" i="6"/>
  <c r="J3482" i="6"/>
  <c r="J3490" i="6"/>
  <c r="J3498" i="6"/>
  <c r="J3506" i="6"/>
  <c r="K3506" i="6" s="1"/>
  <c r="J3514" i="6"/>
  <c r="J3522" i="6"/>
  <c r="J3530" i="6"/>
  <c r="J3538" i="6"/>
  <c r="J3546" i="6"/>
  <c r="J3554" i="6"/>
  <c r="J3562" i="6"/>
  <c r="J3570" i="6"/>
  <c r="K3570" i="6" s="1"/>
  <c r="J3578" i="6"/>
  <c r="J3586" i="6"/>
  <c r="J3594" i="6"/>
  <c r="J3602" i="6"/>
  <c r="J2823" i="6"/>
  <c r="J2887" i="6"/>
  <c r="J2922" i="6"/>
  <c r="J2943" i="6"/>
  <c r="K2943" i="6" s="1"/>
  <c r="J2959" i="6"/>
  <c r="J2972" i="6"/>
  <c r="J2986" i="6"/>
  <c r="J2995" i="6"/>
  <c r="J3003" i="6"/>
  <c r="J3011" i="6"/>
  <c r="J3019" i="6"/>
  <c r="J3027" i="6"/>
  <c r="K3027" i="6" s="1"/>
  <c r="J3035" i="6"/>
  <c r="J3043" i="6"/>
  <c r="J3051" i="6"/>
  <c r="J3059" i="6"/>
  <c r="J3067" i="6"/>
  <c r="J3075" i="6"/>
  <c r="J3083" i="6"/>
  <c r="J3091" i="6"/>
  <c r="J3099" i="6"/>
  <c r="J3107" i="6"/>
  <c r="J3115" i="6"/>
  <c r="J3123" i="6"/>
  <c r="J3131" i="6"/>
  <c r="J3139" i="6"/>
  <c r="J3147" i="6"/>
  <c r="J3155" i="6"/>
  <c r="J3163" i="6"/>
  <c r="J3171" i="6"/>
  <c r="J3179" i="6"/>
  <c r="J3187" i="6"/>
  <c r="J3195" i="6"/>
  <c r="J3203" i="6"/>
  <c r="J3211" i="6"/>
  <c r="J3219" i="6"/>
  <c r="J3227" i="6"/>
  <c r="J3235" i="6"/>
  <c r="J3243" i="6"/>
  <c r="J3251" i="6"/>
  <c r="J3259" i="6"/>
  <c r="J3267" i="6"/>
  <c r="J3275" i="6"/>
  <c r="J3283" i="6"/>
  <c r="J3291" i="6"/>
  <c r="J3299" i="6"/>
  <c r="J3307" i="6"/>
  <c r="J3315" i="6"/>
  <c r="J3323" i="6"/>
  <c r="J3331" i="6"/>
  <c r="J3339" i="6"/>
  <c r="J3347" i="6"/>
  <c r="K3347" i="6" s="1"/>
  <c r="J3355" i="6"/>
  <c r="J3363" i="6"/>
  <c r="J3371" i="6"/>
  <c r="J3379" i="6"/>
  <c r="J3387" i="6"/>
  <c r="J3395" i="6"/>
  <c r="J3403" i="6"/>
  <c r="J3411" i="6"/>
  <c r="K3411" i="6" s="1"/>
  <c r="J3419" i="6"/>
  <c r="J3427" i="6"/>
  <c r="J3435" i="6"/>
  <c r="J3443" i="6"/>
  <c r="J3451" i="6"/>
  <c r="J3459" i="6"/>
  <c r="J3467" i="6"/>
  <c r="J3475" i="6"/>
  <c r="K3475" i="6" s="1"/>
  <c r="J3483" i="6"/>
  <c r="J3491" i="6"/>
  <c r="J3499" i="6"/>
  <c r="J3507" i="6"/>
  <c r="J3515" i="6"/>
  <c r="J3523" i="6"/>
  <c r="J3531" i="6"/>
  <c r="J3539" i="6"/>
  <c r="K3539" i="6" s="1"/>
  <c r="J3547" i="6"/>
  <c r="J3555" i="6"/>
  <c r="J3563" i="6"/>
  <c r="J3571" i="6"/>
  <c r="J3579" i="6"/>
  <c r="J3587" i="6"/>
  <c r="J3595" i="6"/>
  <c r="J3603" i="6"/>
  <c r="K3603" i="6" s="1"/>
  <c r="J3611" i="6"/>
  <c r="J2831" i="6"/>
  <c r="J2895" i="6"/>
  <c r="J2924" i="6"/>
  <c r="J2946" i="6"/>
  <c r="J2962" i="6"/>
  <c r="J2973" i="6"/>
  <c r="J2987" i="6"/>
  <c r="K2987" i="6" s="1"/>
  <c r="J2996" i="6"/>
  <c r="J3004" i="6"/>
  <c r="J3012" i="6"/>
  <c r="J3020" i="6"/>
  <c r="J3028" i="6"/>
  <c r="J3036" i="6"/>
  <c r="J3044" i="6"/>
  <c r="J3052" i="6"/>
  <c r="K3052" i="6" s="1"/>
  <c r="J3060" i="6"/>
  <c r="J3068" i="6"/>
  <c r="J3076" i="6"/>
  <c r="J3084" i="6"/>
  <c r="J3092" i="6"/>
  <c r="J3100" i="6"/>
  <c r="J3108" i="6"/>
  <c r="J3116" i="6"/>
  <c r="K3116" i="6" s="1"/>
  <c r="J3124" i="6"/>
  <c r="J3132" i="6"/>
  <c r="J3140" i="6"/>
  <c r="J3148" i="6"/>
  <c r="J3156" i="6"/>
  <c r="J3164" i="6"/>
  <c r="J3172" i="6"/>
  <c r="J3180" i="6"/>
  <c r="K3180" i="6" s="1"/>
  <c r="J3188" i="6"/>
  <c r="J3196" i="6"/>
  <c r="J3204" i="6"/>
  <c r="J3212" i="6"/>
  <c r="J3220" i="6"/>
  <c r="J3228" i="6"/>
  <c r="J3236" i="6"/>
  <c r="J3244" i="6"/>
  <c r="K3244" i="6" s="1"/>
  <c r="J3252" i="6"/>
  <c r="J3260" i="6"/>
  <c r="J3268" i="6"/>
  <c r="J3276" i="6"/>
  <c r="J3284" i="6"/>
  <c r="J3292" i="6"/>
  <c r="J3300" i="6"/>
  <c r="J3308" i="6"/>
  <c r="K3308" i="6" s="1"/>
  <c r="J3316" i="6"/>
  <c r="J3324" i="6"/>
  <c r="J3332" i="6"/>
  <c r="J3340" i="6"/>
  <c r="J3348" i="6"/>
  <c r="J3356" i="6"/>
  <c r="J3364" i="6"/>
  <c r="J3372" i="6"/>
  <c r="K3372" i="6" s="1"/>
  <c r="J3380" i="6"/>
  <c r="J3388" i="6"/>
  <c r="J3396" i="6"/>
  <c r="J3404" i="6"/>
  <c r="J3412" i="6"/>
  <c r="J3420" i="6"/>
  <c r="J3428" i="6"/>
  <c r="J3436" i="6"/>
  <c r="K3436" i="6" s="1"/>
  <c r="J3444" i="6"/>
  <c r="J3452" i="6"/>
  <c r="J3460" i="6"/>
  <c r="J3468" i="6"/>
  <c r="J3476" i="6"/>
  <c r="J3484" i="6"/>
  <c r="J3492" i="6"/>
  <c r="J3500" i="6"/>
  <c r="J3508" i="6"/>
  <c r="J3516" i="6"/>
  <c r="J3524" i="6"/>
  <c r="J3532" i="6"/>
  <c r="J3540" i="6"/>
  <c r="J3548" i="6"/>
  <c r="J3556" i="6"/>
  <c r="J3564" i="6"/>
  <c r="K3564" i="6" s="1"/>
  <c r="J3572" i="6"/>
  <c r="J2839" i="6"/>
  <c r="J2900" i="6"/>
  <c r="J2927" i="6"/>
  <c r="J2948" i="6"/>
  <c r="J2963" i="6"/>
  <c r="J2975" i="6"/>
  <c r="J2988" i="6"/>
  <c r="K2988" i="6" s="1"/>
  <c r="J2997" i="6"/>
  <c r="J3005" i="6"/>
  <c r="J3013" i="6"/>
  <c r="J3021" i="6"/>
  <c r="J3029" i="6"/>
  <c r="J3037" i="6"/>
  <c r="J3045" i="6"/>
  <c r="J3053" i="6"/>
  <c r="K3053" i="6" s="1"/>
  <c r="J3061" i="6"/>
  <c r="J3069" i="6"/>
  <c r="J3077" i="6"/>
  <c r="J3085" i="6"/>
  <c r="J3093" i="6"/>
  <c r="J3101" i="6"/>
  <c r="J3109" i="6"/>
  <c r="J3117" i="6"/>
  <c r="J3125" i="6"/>
  <c r="J3133" i="6"/>
  <c r="J3141" i="6"/>
  <c r="J3149" i="6"/>
  <c r="J3157" i="6"/>
  <c r="J3165" i="6"/>
  <c r="J3173" i="6"/>
  <c r="J3181" i="6"/>
  <c r="J3189" i="6"/>
  <c r="J3197" i="6"/>
  <c r="J3205" i="6"/>
  <c r="J3213" i="6"/>
  <c r="J3221" i="6"/>
  <c r="J3229" i="6"/>
  <c r="J3237" i="6"/>
  <c r="J3245" i="6"/>
  <c r="J3253" i="6"/>
  <c r="J3261" i="6"/>
  <c r="J3269" i="6"/>
  <c r="J3277" i="6"/>
  <c r="J3285" i="6"/>
  <c r="J3293" i="6"/>
  <c r="J3301" i="6"/>
  <c r="J3309" i="6"/>
  <c r="K3309" i="6" s="1"/>
  <c r="J3317" i="6"/>
  <c r="J3325" i="6"/>
  <c r="J3333" i="6"/>
  <c r="J3341" i="6"/>
  <c r="J3349" i="6"/>
  <c r="J3357" i="6"/>
  <c r="J3365" i="6"/>
  <c r="J3373" i="6"/>
  <c r="K3373" i="6" s="1"/>
  <c r="J3381" i="6"/>
  <c r="J3389" i="6"/>
  <c r="J3397" i="6"/>
  <c r="J3405" i="6"/>
  <c r="J3413" i="6"/>
  <c r="J3421" i="6"/>
  <c r="J3429" i="6"/>
  <c r="J3437" i="6"/>
  <c r="K3437" i="6" s="1"/>
  <c r="J3445" i="6"/>
  <c r="J3453" i="6"/>
  <c r="J3461" i="6"/>
  <c r="J3469" i="6"/>
  <c r="J3477" i="6"/>
  <c r="J3485" i="6"/>
  <c r="J3493" i="6"/>
  <c r="J3501" i="6"/>
  <c r="K3501" i="6" s="1"/>
  <c r="J3509" i="6"/>
  <c r="J3517" i="6"/>
  <c r="J3525" i="6"/>
  <c r="J3533" i="6"/>
  <c r="J3541" i="6"/>
  <c r="J3549" i="6"/>
  <c r="J3557" i="6"/>
  <c r="J3565" i="6"/>
  <c r="K3565" i="6" s="1"/>
  <c r="J3573" i="6"/>
  <c r="J3581" i="6"/>
  <c r="J3589" i="6"/>
  <c r="J3597" i="6"/>
  <c r="J3605" i="6"/>
  <c r="J3613" i="6"/>
  <c r="J2847" i="6"/>
  <c r="J2903" i="6"/>
  <c r="K2903" i="6" s="1"/>
  <c r="J2930" i="6"/>
  <c r="J2951" i="6"/>
  <c r="J2964" i="6"/>
  <c r="J2978" i="6"/>
  <c r="J2989" i="6"/>
  <c r="J2998" i="6"/>
  <c r="J3006" i="6"/>
  <c r="J3014" i="6"/>
  <c r="K3014" i="6" s="1"/>
  <c r="J3022" i="6"/>
  <c r="J3030" i="6"/>
  <c r="J3038" i="6"/>
  <c r="J3046" i="6"/>
  <c r="J3054" i="6"/>
  <c r="J3062" i="6"/>
  <c r="J3070" i="6"/>
  <c r="K3070" i="6" s="1"/>
  <c r="J3078" i="6"/>
  <c r="K3078" i="6" s="1"/>
  <c r="J3086" i="6"/>
  <c r="J3094" i="6"/>
  <c r="J3102" i="6"/>
  <c r="J3110" i="6"/>
  <c r="J3118" i="6"/>
  <c r="J3126" i="6"/>
  <c r="J3134" i="6"/>
  <c r="K3134" i="6" s="1"/>
  <c r="J3142" i="6"/>
  <c r="K3142" i="6" s="1"/>
  <c r="J3150" i="6"/>
  <c r="J3158" i="6"/>
  <c r="J3166" i="6"/>
  <c r="J3174" i="6"/>
  <c r="J3182" i="6"/>
  <c r="J3190" i="6"/>
  <c r="J3198" i="6"/>
  <c r="K3198" i="6" s="1"/>
  <c r="J3206" i="6"/>
  <c r="K3206" i="6" s="1"/>
  <c r="J3214" i="6"/>
  <c r="J3222" i="6"/>
  <c r="J3230" i="6"/>
  <c r="J3238" i="6"/>
  <c r="J3246" i="6"/>
  <c r="J3254" i="6"/>
  <c r="J3262" i="6"/>
  <c r="K3262" i="6" s="1"/>
  <c r="J3270" i="6"/>
  <c r="K3270" i="6" s="1"/>
  <c r="J3278" i="6"/>
  <c r="J3286" i="6"/>
  <c r="J3294" i="6"/>
  <c r="J3302" i="6"/>
  <c r="J3310" i="6"/>
  <c r="J3318" i="6"/>
  <c r="J3326" i="6"/>
  <c r="J3334" i="6"/>
  <c r="K3334" i="6" s="1"/>
  <c r="J3342" i="6"/>
  <c r="J3350" i="6"/>
  <c r="J3358" i="6"/>
  <c r="J3366" i="6"/>
  <c r="J3374" i="6"/>
  <c r="J3382" i="6"/>
  <c r="J3390" i="6"/>
  <c r="J3398" i="6"/>
  <c r="K3398" i="6" s="1"/>
  <c r="J3406" i="6"/>
  <c r="J3414" i="6"/>
  <c r="J3422" i="6"/>
  <c r="J3430" i="6"/>
  <c r="J3438" i="6"/>
  <c r="J3446" i="6"/>
  <c r="J3454" i="6"/>
  <c r="K3454" i="6" s="1"/>
  <c r="J3462" i="6"/>
  <c r="K3462" i="6" s="1"/>
  <c r="J3470" i="6"/>
  <c r="J3478" i="6"/>
  <c r="J3486" i="6"/>
  <c r="J3494" i="6"/>
  <c r="J3502" i="6"/>
  <c r="J3510" i="6"/>
  <c r="J3518" i="6"/>
  <c r="K3518" i="6" s="1"/>
  <c r="J3526" i="6"/>
  <c r="K3526" i="6" s="1"/>
  <c r="J3534" i="6"/>
  <c r="J3542" i="6"/>
  <c r="J3550" i="6"/>
  <c r="J3558" i="6"/>
  <c r="J3566" i="6"/>
  <c r="J3574" i="6"/>
  <c r="J3582" i="6"/>
  <c r="K3582" i="6" s="1"/>
  <c r="J2855" i="6"/>
  <c r="K2855" i="6" s="1"/>
  <c r="J2908" i="6"/>
  <c r="J2932" i="6"/>
  <c r="J2954" i="6"/>
  <c r="J2965" i="6"/>
  <c r="J2979" i="6"/>
  <c r="J2990" i="6"/>
  <c r="J2999" i="6"/>
  <c r="J3007" i="6"/>
  <c r="K3007" i="6" s="1"/>
  <c r="J3015" i="6"/>
  <c r="J3023" i="6"/>
  <c r="J3031" i="6"/>
  <c r="J3039" i="6"/>
  <c r="J3047" i="6"/>
  <c r="J3055" i="6"/>
  <c r="J3063" i="6"/>
  <c r="J3071" i="6"/>
  <c r="K3071" i="6" s="1"/>
  <c r="J3079" i="6"/>
  <c r="J3087" i="6"/>
  <c r="J3095" i="6"/>
  <c r="J3103" i="6"/>
  <c r="J3111" i="6"/>
  <c r="J3119" i="6"/>
  <c r="J3127" i="6"/>
  <c r="J3135" i="6"/>
  <c r="K3135" i="6" s="1"/>
  <c r="J3143" i="6"/>
  <c r="J3151" i="6"/>
  <c r="J3159" i="6"/>
  <c r="J3167" i="6"/>
  <c r="J3175" i="6"/>
  <c r="J3183" i="6"/>
  <c r="J3191" i="6"/>
  <c r="J3199" i="6"/>
  <c r="K3199" i="6" s="1"/>
  <c r="J3207" i="6"/>
  <c r="J3215" i="6"/>
  <c r="J3223" i="6"/>
  <c r="J3231" i="6"/>
  <c r="J3239" i="6"/>
  <c r="J3247" i="6"/>
  <c r="J3255" i="6"/>
  <c r="J3263" i="6"/>
  <c r="K3263" i="6" s="1"/>
  <c r="J3271" i="6"/>
  <c r="J3279" i="6"/>
  <c r="J3287" i="6"/>
  <c r="J3295" i="6"/>
  <c r="J3303" i="6"/>
  <c r="J3311" i="6"/>
  <c r="J3319" i="6"/>
  <c r="J3327" i="6"/>
  <c r="K3327" i="6" s="1"/>
  <c r="J3335" i="6"/>
  <c r="J3343" i="6"/>
  <c r="J3351" i="6"/>
  <c r="J3359" i="6"/>
  <c r="J3367" i="6"/>
  <c r="J3375" i="6"/>
  <c r="J3383" i="6"/>
  <c r="K3383" i="6" s="1"/>
  <c r="J3391" i="6"/>
  <c r="K3391" i="6" s="1"/>
  <c r="J3399" i="6"/>
  <c r="J3407" i="6"/>
  <c r="J3415" i="6"/>
  <c r="J3423" i="6"/>
  <c r="J3431" i="6"/>
  <c r="J3439" i="6"/>
  <c r="J3447" i="6"/>
  <c r="J3455" i="6"/>
  <c r="K3455" i="6" s="1"/>
  <c r="J3463" i="6"/>
  <c r="J3471" i="6"/>
  <c r="J3479" i="6"/>
  <c r="J3487" i="6"/>
  <c r="J3495" i="6"/>
  <c r="J3503" i="6"/>
  <c r="J3511" i="6"/>
  <c r="J3519" i="6"/>
  <c r="K3519" i="6" s="1"/>
  <c r="J3527" i="6"/>
  <c r="J3535" i="6"/>
  <c r="J3543" i="6"/>
  <c r="J3551" i="6"/>
  <c r="J3559" i="6"/>
  <c r="J3567" i="6"/>
  <c r="J3575" i="6"/>
  <c r="J3583" i="6"/>
  <c r="J3591" i="6"/>
  <c r="J3599" i="6"/>
  <c r="J3607" i="6"/>
  <c r="J3615" i="6"/>
  <c r="J2863" i="6"/>
  <c r="J2911" i="6"/>
  <c r="J2935" i="6"/>
  <c r="K2935" i="6" s="1"/>
  <c r="J2955" i="6"/>
  <c r="J2967" i="6"/>
  <c r="J2980" i="6"/>
  <c r="J2991" i="6"/>
  <c r="J3000" i="6"/>
  <c r="J3008" i="6"/>
  <c r="J3016" i="6"/>
  <c r="J3024" i="6"/>
  <c r="J3032" i="6"/>
  <c r="K3032" i="6" s="1"/>
  <c r="J3040" i="6"/>
  <c r="J3048" i="6"/>
  <c r="J3056" i="6"/>
  <c r="J3064" i="6"/>
  <c r="J3072" i="6"/>
  <c r="J3080" i="6"/>
  <c r="J3088" i="6"/>
  <c r="J3096" i="6"/>
  <c r="J3104" i="6"/>
  <c r="J3112" i="6"/>
  <c r="J3120" i="6"/>
  <c r="J3128" i="6"/>
  <c r="J3136" i="6"/>
  <c r="J3144" i="6"/>
  <c r="J3152" i="6"/>
  <c r="J3160" i="6"/>
  <c r="J3168" i="6"/>
  <c r="J3176" i="6"/>
  <c r="J3184" i="6"/>
  <c r="J3192" i="6"/>
  <c r="J3200" i="6"/>
  <c r="J3208" i="6"/>
  <c r="J3216" i="6"/>
  <c r="J3224" i="6"/>
  <c r="J3232" i="6"/>
  <c r="J3240" i="6"/>
  <c r="J3248" i="6"/>
  <c r="J3256" i="6"/>
  <c r="J3264" i="6"/>
  <c r="J3272" i="6"/>
  <c r="J3280" i="6"/>
  <c r="J3288" i="6"/>
  <c r="J3296" i="6"/>
  <c r="J3304" i="6"/>
  <c r="J3312" i="6"/>
  <c r="J3320" i="6"/>
  <c r="J3328" i="6"/>
  <c r="J3336" i="6"/>
  <c r="J3344" i="6"/>
  <c r="J3352" i="6"/>
  <c r="K3352" i="6" s="1"/>
  <c r="J3360" i="6"/>
  <c r="J3368" i="6"/>
  <c r="J3376" i="6"/>
  <c r="J3384" i="6"/>
  <c r="J3392" i="6"/>
  <c r="J3400" i="6"/>
  <c r="J3408" i="6"/>
  <c r="K3408" i="6" s="1"/>
  <c r="J3416" i="6"/>
  <c r="K3416" i="6" s="1"/>
  <c r="J3424" i="6"/>
  <c r="J3432" i="6"/>
  <c r="J3440" i="6"/>
  <c r="J3448" i="6"/>
  <c r="J3456" i="6"/>
  <c r="J3464" i="6"/>
  <c r="J3472" i="6"/>
  <c r="J3480" i="6"/>
  <c r="K3480" i="6" s="1"/>
  <c r="J3488" i="6"/>
  <c r="J3496" i="6"/>
  <c r="J3504" i="6"/>
  <c r="J3512" i="6"/>
  <c r="J3520" i="6"/>
  <c r="J3528" i="6"/>
  <c r="J3536" i="6"/>
  <c r="J3544" i="6"/>
  <c r="K3544" i="6" s="1"/>
  <c r="J3552" i="6"/>
  <c r="J3560" i="6"/>
  <c r="J3568" i="6"/>
  <c r="J3576" i="6"/>
  <c r="J3584" i="6"/>
  <c r="J3592" i="6"/>
  <c r="J3600" i="6"/>
  <c r="J3608" i="6"/>
  <c r="J3616" i="6"/>
  <c r="J3624" i="6"/>
  <c r="J3632" i="6"/>
  <c r="J3640" i="6"/>
  <c r="J3648" i="6"/>
  <c r="J2871" i="6"/>
  <c r="J3009" i="6"/>
  <c r="K3009" i="6" s="1"/>
  <c r="J3073" i="6"/>
  <c r="J3137" i="6"/>
  <c r="J3201" i="6"/>
  <c r="J3265" i="6"/>
  <c r="J3329" i="6"/>
  <c r="J3393" i="6"/>
  <c r="J3457" i="6"/>
  <c r="J3521" i="6"/>
  <c r="J3580" i="6"/>
  <c r="J3604" i="6"/>
  <c r="J3619" i="6"/>
  <c r="J3628" i="6"/>
  <c r="J3637" i="6"/>
  <c r="J3646" i="6"/>
  <c r="J3655" i="6"/>
  <c r="J3663" i="6"/>
  <c r="K3663" i="6" s="1"/>
  <c r="J3671" i="6"/>
  <c r="K3671" i="6" s="1"/>
  <c r="J3679" i="6"/>
  <c r="J3687" i="6"/>
  <c r="J3695" i="6"/>
  <c r="J3703" i="6"/>
  <c r="J3711" i="6"/>
  <c r="J3719" i="6"/>
  <c r="J3727" i="6"/>
  <c r="K3727" i="6" s="1"/>
  <c r="J3735" i="6"/>
  <c r="K3735" i="6" s="1"/>
  <c r="J3743" i="6"/>
  <c r="J3751" i="6"/>
  <c r="J3759" i="6"/>
  <c r="J3767" i="6"/>
  <c r="J3775" i="6"/>
  <c r="J3783" i="6"/>
  <c r="J3791" i="6"/>
  <c r="K3791" i="6" s="1"/>
  <c r="J3799" i="6"/>
  <c r="K3799" i="6" s="1"/>
  <c r="J3807" i="6"/>
  <c r="J3815" i="6"/>
  <c r="J3823" i="6"/>
  <c r="J3831" i="6"/>
  <c r="J3839" i="6"/>
  <c r="J3847" i="6"/>
  <c r="J3855" i="6"/>
  <c r="K3855" i="6" s="1"/>
  <c r="J3863" i="6"/>
  <c r="K3863" i="6" s="1"/>
  <c r="J3871" i="6"/>
  <c r="J3879" i="6"/>
  <c r="J3887" i="6"/>
  <c r="J3895" i="6"/>
  <c r="J2916" i="6"/>
  <c r="J3017" i="6"/>
  <c r="J3081" i="6"/>
  <c r="K3081" i="6" s="1"/>
  <c r="J3145" i="6"/>
  <c r="K3145" i="6" s="1"/>
  <c r="J3209" i="6"/>
  <c r="J3273" i="6"/>
  <c r="J3337" i="6"/>
  <c r="J3401" i="6"/>
  <c r="J3465" i="6"/>
  <c r="J3529" i="6"/>
  <c r="J3585" i="6"/>
  <c r="J3606" i="6"/>
  <c r="K3606" i="6" s="1"/>
  <c r="J3620" i="6"/>
  <c r="J3629" i="6"/>
  <c r="J3638" i="6"/>
  <c r="J3647" i="6"/>
  <c r="J3656" i="6"/>
  <c r="J3664" i="6"/>
  <c r="J3672" i="6"/>
  <c r="K3672" i="6" s="1"/>
  <c r="J3680" i="6"/>
  <c r="K3680" i="6" s="1"/>
  <c r="J3688" i="6"/>
  <c r="J3696" i="6"/>
  <c r="J3704" i="6"/>
  <c r="J3712" i="6"/>
  <c r="J3720" i="6"/>
  <c r="J3728" i="6"/>
  <c r="J3736" i="6"/>
  <c r="K3736" i="6" s="1"/>
  <c r="J3744" i="6"/>
  <c r="K3744" i="6" s="1"/>
  <c r="J3752" i="6"/>
  <c r="J3760" i="6"/>
  <c r="J3768" i="6"/>
  <c r="J3776" i="6"/>
  <c r="J3784" i="6"/>
  <c r="J3792" i="6"/>
  <c r="J3800" i="6"/>
  <c r="K3800" i="6" s="1"/>
  <c r="J3808" i="6"/>
  <c r="K3808" i="6" s="1"/>
  <c r="J3816" i="6"/>
  <c r="J3824" i="6"/>
  <c r="J3832" i="6"/>
  <c r="J3840" i="6"/>
  <c r="J3848" i="6"/>
  <c r="J3856" i="6"/>
  <c r="J3864" i="6"/>
  <c r="K3864" i="6" s="1"/>
  <c r="J3872" i="6"/>
  <c r="K3872" i="6" s="1"/>
  <c r="J3880" i="6"/>
  <c r="J3888" i="6"/>
  <c r="J3896" i="6"/>
  <c r="J2938" i="6"/>
  <c r="J3025" i="6"/>
  <c r="J3089" i="6"/>
  <c r="J3153" i="6"/>
  <c r="J3217" i="6"/>
  <c r="K3217" i="6" s="1"/>
  <c r="J3281" i="6"/>
  <c r="J3345" i="6"/>
  <c r="J3409" i="6"/>
  <c r="J3473" i="6"/>
  <c r="J3537" i="6"/>
  <c r="J3588" i="6"/>
  <c r="J3609" i="6"/>
  <c r="K3609" i="6" s="1"/>
  <c r="J3621" i="6"/>
  <c r="K3621" i="6" s="1"/>
  <c r="J3630" i="6"/>
  <c r="J3639" i="6"/>
  <c r="J3649" i="6"/>
  <c r="J3657" i="6"/>
  <c r="J3665" i="6"/>
  <c r="J3673" i="6"/>
  <c r="J3681" i="6"/>
  <c r="K3681" i="6" s="1"/>
  <c r="J3689" i="6"/>
  <c r="K3689" i="6" s="1"/>
  <c r="J3697" i="6"/>
  <c r="J3705" i="6"/>
  <c r="J3713" i="6"/>
  <c r="J3721" i="6"/>
  <c r="J3729" i="6"/>
  <c r="J3737" i="6"/>
  <c r="J3745" i="6"/>
  <c r="J3753" i="6"/>
  <c r="K3753" i="6" s="1"/>
  <c r="J3761" i="6"/>
  <c r="J3769" i="6"/>
  <c r="J3777" i="6"/>
  <c r="J3785" i="6"/>
  <c r="J3793" i="6"/>
  <c r="J3801" i="6"/>
  <c r="J3809" i="6"/>
  <c r="K3809" i="6" s="1"/>
  <c r="J3817" i="6"/>
  <c r="K3817" i="6" s="1"/>
  <c r="J3825" i="6"/>
  <c r="J3833" i="6"/>
  <c r="J3841" i="6"/>
  <c r="J3849" i="6"/>
  <c r="J3857" i="6"/>
  <c r="J3865" i="6"/>
  <c r="J3873" i="6"/>
  <c r="K3873" i="6" s="1"/>
  <c r="J3881" i="6"/>
  <c r="K3881" i="6" s="1"/>
  <c r="J3889" i="6"/>
  <c r="J2956" i="6"/>
  <c r="J3033" i="6"/>
  <c r="J3097" i="6"/>
  <c r="J3161" i="6"/>
  <c r="J3225" i="6"/>
  <c r="J3289" i="6"/>
  <c r="J3353" i="6"/>
  <c r="K3353" i="6" s="1"/>
  <c r="J3417" i="6"/>
  <c r="J3481" i="6"/>
  <c r="J3545" i="6"/>
  <c r="J3590" i="6"/>
  <c r="J3610" i="6"/>
  <c r="J3622" i="6"/>
  <c r="J3631" i="6"/>
  <c r="K3631" i="6" s="1"/>
  <c r="J3641" i="6"/>
  <c r="J3650" i="6"/>
  <c r="J3658" i="6"/>
  <c r="J3666" i="6"/>
  <c r="J3674" i="6"/>
  <c r="J3682" i="6"/>
  <c r="J3690" i="6"/>
  <c r="J3698" i="6"/>
  <c r="K3698" i="6" s="1"/>
  <c r="J3706" i="6"/>
  <c r="K3706" i="6" s="1"/>
  <c r="J3714" i="6"/>
  <c r="J3722" i="6"/>
  <c r="J3730" i="6"/>
  <c r="J3738" i="6"/>
  <c r="J3746" i="6"/>
  <c r="J3754" i="6"/>
  <c r="J3762" i="6"/>
  <c r="K3762" i="6" s="1"/>
  <c r="J3770" i="6"/>
  <c r="K3770" i="6" s="1"/>
  <c r="J3778" i="6"/>
  <c r="J3786" i="6"/>
  <c r="J3794" i="6"/>
  <c r="J3802" i="6"/>
  <c r="J3810" i="6"/>
  <c r="J3818" i="6"/>
  <c r="J3826" i="6"/>
  <c r="K3826" i="6" s="1"/>
  <c r="J3834" i="6"/>
  <c r="K3834" i="6" s="1"/>
  <c r="J3842" i="6"/>
  <c r="J3850" i="6"/>
  <c r="J3858" i="6"/>
  <c r="J3866" i="6"/>
  <c r="J3874" i="6"/>
  <c r="J3882" i="6"/>
  <c r="J3890" i="6"/>
  <c r="K3890" i="6" s="1"/>
  <c r="J2970" i="6"/>
  <c r="K2970" i="6" s="1"/>
  <c r="J3041" i="6"/>
  <c r="J3105" i="6"/>
  <c r="K3105" i="6" s="1"/>
  <c r="J3169" i="6"/>
  <c r="J3233" i="6"/>
  <c r="J3297" i="6"/>
  <c r="J3361" i="6"/>
  <c r="J3425" i="6"/>
  <c r="K3425" i="6" s="1"/>
  <c r="J3489" i="6"/>
  <c r="K3489" i="6" s="1"/>
  <c r="J3553" i="6"/>
  <c r="J3593" i="6"/>
  <c r="J3612" i="6"/>
  <c r="J3623" i="6"/>
  <c r="J3633" i="6"/>
  <c r="J3642" i="6"/>
  <c r="J3651" i="6"/>
  <c r="K3651" i="6" s="1"/>
  <c r="J3659" i="6"/>
  <c r="K3659" i="6" s="1"/>
  <c r="J3667" i="6"/>
  <c r="J3675" i="6"/>
  <c r="J3683" i="6"/>
  <c r="J3691" i="6"/>
  <c r="J3699" i="6"/>
  <c r="J3707" i="6"/>
  <c r="J3715" i="6"/>
  <c r="K3715" i="6" s="1"/>
  <c r="J3723" i="6"/>
  <c r="K3723" i="6" s="1"/>
  <c r="J3731" i="6"/>
  <c r="J3739" i="6"/>
  <c r="J3747" i="6"/>
  <c r="J3755" i="6"/>
  <c r="J3763" i="6"/>
  <c r="J3771" i="6"/>
  <c r="J3779" i="6"/>
  <c r="K3779" i="6" s="1"/>
  <c r="J3787" i="6"/>
  <c r="J3795" i="6"/>
  <c r="J3803" i="6"/>
  <c r="J3811" i="6"/>
  <c r="J3819" i="6"/>
  <c r="J3827" i="6"/>
  <c r="J3835" i="6"/>
  <c r="J3843" i="6"/>
  <c r="J3851" i="6"/>
  <c r="K3851" i="6" s="1"/>
  <c r="J3859" i="6"/>
  <c r="J3867" i="6"/>
  <c r="K3867" i="6" s="1"/>
  <c r="J3875" i="6"/>
  <c r="J3883" i="6"/>
  <c r="J3891" i="6"/>
  <c r="J2981" i="6"/>
  <c r="J3049" i="6"/>
  <c r="K3049" i="6" s="1"/>
  <c r="J3113" i="6"/>
  <c r="K3113" i="6" s="1"/>
  <c r="J3177" i="6"/>
  <c r="J3241" i="6"/>
  <c r="K3241" i="6" s="1"/>
  <c r="J3305" i="6"/>
  <c r="J3369" i="6"/>
  <c r="J3433" i="6"/>
  <c r="J3497" i="6"/>
  <c r="J3561" i="6"/>
  <c r="J3596" i="6"/>
  <c r="K3596" i="6" s="1"/>
  <c r="J3614" i="6"/>
  <c r="J3625" i="6"/>
  <c r="J3634" i="6"/>
  <c r="J3643" i="6"/>
  <c r="K3643" i="6" s="1"/>
  <c r="J3652" i="6"/>
  <c r="J3660" i="6"/>
  <c r="J3668" i="6"/>
  <c r="K3668" i="6" s="1"/>
  <c r="J3676" i="6"/>
  <c r="K3676" i="6" s="1"/>
  <c r="J3684" i="6"/>
  <c r="J3692" i="6"/>
  <c r="K3692" i="6" s="1"/>
  <c r="J3700" i="6"/>
  <c r="J3708" i="6"/>
  <c r="J3716" i="6"/>
  <c r="J3724" i="6"/>
  <c r="J3732" i="6"/>
  <c r="K3732" i="6" s="1"/>
  <c r="J3740" i="6"/>
  <c r="K3740" i="6" s="1"/>
  <c r="J3748" i="6"/>
  <c r="J3756" i="6"/>
  <c r="K3756" i="6" s="1"/>
  <c r="J3764" i="6"/>
  <c r="J3772" i="6"/>
  <c r="K3772" i="6" s="1"/>
  <c r="J3780" i="6"/>
  <c r="J3788" i="6"/>
  <c r="J3796" i="6"/>
  <c r="J3804" i="6"/>
  <c r="K3804" i="6" s="1"/>
  <c r="J3812" i="6"/>
  <c r="J3820" i="6"/>
  <c r="J3828" i="6"/>
  <c r="J3836" i="6"/>
  <c r="K3836" i="6" s="1"/>
  <c r="J3844" i="6"/>
  <c r="J3852" i="6"/>
  <c r="J3860" i="6"/>
  <c r="K3860" i="6" s="1"/>
  <c r="J3868" i="6"/>
  <c r="K3868" i="6" s="1"/>
  <c r="J3876" i="6"/>
  <c r="J3884" i="6"/>
  <c r="J3892" i="6"/>
  <c r="J2993" i="6"/>
  <c r="J3057" i="6"/>
  <c r="J3121" i="6"/>
  <c r="J3185" i="6"/>
  <c r="J3249" i="6"/>
  <c r="K3249" i="6" s="1"/>
  <c r="J3313" i="6"/>
  <c r="J3377" i="6"/>
  <c r="K3377" i="6" s="1"/>
  <c r="J3441" i="6"/>
  <c r="J3505" i="6"/>
  <c r="J3569" i="6"/>
  <c r="J3598" i="6"/>
  <c r="J3617" i="6"/>
  <c r="K3617" i="6" s="1"/>
  <c r="J3626" i="6"/>
  <c r="K3626" i="6" s="1"/>
  <c r="J3635" i="6"/>
  <c r="J3644" i="6"/>
  <c r="J3653" i="6"/>
  <c r="J3661" i="6"/>
  <c r="K3661" i="6" s="1"/>
  <c r="J3669" i="6"/>
  <c r="J3677" i="6"/>
  <c r="J3685" i="6"/>
  <c r="K3685" i="6" s="1"/>
  <c r="J3693" i="6"/>
  <c r="K3693" i="6" s="1"/>
  <c r="J3701" i="6"/>
  <c r="J3709" i="6"/>
  <c r="K3709" i="6" s="1"/>
  <c r="J3717" i="6"/>
  <c r="J3725" i="6"/>
  <c r="J3733" i="6"/>
  <c r="J3741" i="6"/>
  <c r="J3749" i="6"/>
  <c r="J3757" i="6"/>
  <c r="J3765" i="6"/>
  <c r="J3773" i="6"/>
  <c r="K3773" i="6" s="1"/>
  <c r="J3781" i="6"/>
  <c r="J3789" i="6"/>
  <c r="J3797" i="6"/>
  <c r="J3805" i="6"/>
  <c r="J3813" i="6"/>
  <c r="K3813" i="6" s="1"/>
  <c r="J3821" i="6"/>
  <c r="K3821" i="6" s="1"/>
  <c r="J3001" i="6"/>
  <c r="J3065" i="6"/>
  <c r="K3065" i="6" s="1"/>
  <c r="J3129" i="6"/>
  <c r="J3193" i="6"/>
  <c r="K3193" i="6" s="1"/>
  <c r="J3257" i="6"/>
  <c r="J3321" i="6"/>
  <c r="J3385" i="6"/>
  <c r="K3385" i="6" s="1"/>
  <c r="J3449" i="6"/>
  <c r="K3449" i="6" s="1"/>
  <c r="J3513" i="6"/>
  <c r="J3577" i="6"/>
  <c r="J3601" i="6"/>
  <c r="K3601" i="6" s="1"/>
  <c r="J3618" i="6"/>
  <c r="K3618" i="6" s="1"/>
  <c r="J3627" i="6"/>
  <c r="J3636" i="6"/>
  <c r="J3645" i="6"/>
  <c r="K3645" i="6" s="1"/>
  <c r="J3654" i="6"/>
  <c r="K3654" i="6" s="1"/>
  <c r="J3662" i="6"/>
  <c r="J3670" i="6"/>
  <c r="K3670" i="6" s="1"/>
  <c r="J3678" i="6"/>
  <c r="K3678" i="6" s="1"/>
  <c r="J3686" i="6"/>
  <c r="J3694" i="6"/>
  <c r="J3702" i="6"/>
  <c r="J3710" i="6"/>
  <c r="K3710" i="6" s="1"/>
  <c r="J3718" i="6"/>
  <c r="K3718" i="6" s="1"/>
  <c r="J3726" i="6"/>
  <c r="J3734" i="6"/>
  <c r="K3734" i="6" s="1"/>
  <c r="J3742" i="6"/>
  <c r="K3742" i="6" s="1"/>
  <c r="J3750" i="6"/>
  <c r="J3758" i="6"/>
  <c r="J3766" i="6"/>
  <c r="J3774" i="6"/>
  <c r="K3774" i="6" s="1"/>
  <c r="J3782" i="6"/>
  <c r="K3782" i="6" s="1"/>
  <c r="J3790" i="6"/>
  <c r="J3798" i="6"/>
  <c r="K3798" i="6" s="1"/>
  <c r="J3806" i="6"/>
  <c r="K3806" i="6" s="1"/>
  <c r="J3814" i="6"/>
  <c r="K3814" i="6" s="1"/>
  <c r="J3822" i="6"/>
  <c r="J3830" i="6"/>
  <c r="K3830" i="6" s="1"/>
  <c r="J3838" i="6"/>
  <c r="K3838" i="6" s="1"/>
  <c r="J3846" i="6"/>
  <c r="K3846" i="6" s="1"/>
  <c r="J3854" i="6"/>
  <c r="K3854" i="6" s="1"/>
  <c r="J3862" i="6"/>
  <c r="K3862" i="6" s="1"/>
  <c r="J3829" i="6"/>
  <c r="J3878" i="6"/>
  <c r="J3837" i="6"/>
  <c r="J3885" i="6"/>
  <c r="J3845" i="6"/>
  <c r="K3845" i="6" s="1"/>
  <c r="J3886" i="6"/>
  <c r="K3886" i="6" s="1"/>
  <c r="J3853" i="6"/>
  <c r="K3853" i="6" s="1"/>
  <c r="J3893" i="6"/>
  <c r="K3893" i="6" s="1"/>
  <c r="J3861" i="6"/>
  <c r="K3861" i="6" s="1"/>
  <c r="J3894" i="6"/>
  <c r="J3869" i="6"/>
  <c r="J3870" i="6"/>
  <c r="J3877" i="6"/>
  <c r="K3877" i="6" s="1"/>
  <c r="J2" i="6"/>
  <c r="K2" i="6" s="1"/>
  <c r="K66" i="6"/>
  <c r="K68" i="6"/>
  <c r="K70" i="6"/>
  <c r="K45" i="6"/>
  <c r="K47" i="6"/>
  <c r="K49" i="6"/>
  <c r="K51" i="6"/>
  <c r="K64" i="6"/>
  <c r="K53" i="6"/>
  <c r="K55" i="6"/>
  <c r="K57" i="6"/>
  <c r="K59" i="6"/>
  <c r="K72" i="6"/>
  <c r="K48" i="6"/>
  <c r="K62" i="6"/>
  <c r="K69" i="6"/>
  <c r="K78" i="6"/>
  <c r="K133" i="6"/>
  <c r="K137" i="6"/>
  <c r="K139" i="6"/>
  <c r="K152" i="6"/>
  <c r="K162" i="6"/>
  <c r="K164" i="6"/>
  <c r="K166" i="6"/>
  <c r="K181" i="6"/>
  <c r="K183" i="6"/>
  <c r="K185" i="6"/>
  <c r="K190" i="6"/>
  <c r="K196" i="6"/>
  <c r="K213" i="6"/>
  <c r="K215" i="6"/>
  <c r="K220" i="6"/>
  <c r="K241" i="6"/>
  <c r="K246" i="6"/>
  <c r="K248" i="6"/>
  <c r="K267" i="6"/>
  <c r="K274" i="6"/>
  <c r="K277" i="6"/>
  <c r="K279" i="6"/>
  <c r="K284" i="6"/>
  <c r="K305" i="6"/>
  <c r="K310" i="6"/>
  <c r="K312" i="6"/>
  <c r="K324" i="6"/>
  <c r="K328" i="6"/>
  <c r="K330" i="6"/>
  <c r="K341" i="6"/>
  <c r="K345" i="6"/>
  <c r="K354" i="6"/>
  <c r="K356" i="6"/>
  <c r="K364" i="6"/>
  <c r="K372" i="6"/>
  <c r="K380" i="6"/>
  <c r="K388" i="6"/>
  <c r="K396" i="6"/>
  <c r="K404" i="6"/>
  <c r="K412" i="6"/>
  <c r="K420" i="6"/>
  <c r="K428" i="6"/>
  <c r="K436" i="6"/>
  <c r="K452" i="6"/>
  <c r="K483" i="6"/>
  <c r="K46" i="6"/>
  <c r="K60" i="6"/>
  <c r="K67" i="6"/>
  <c r="K76" i="6"/>
  <c r="K82" i="6"/>
  <c r="K84" i="6"/>
  <c r="K86" i="6"/>
  <c r="K92" i="6"/>
  <c r="K94" i="6"/>
  <c r="K100" i="6"/>
  <c r="K102" i="6"/>
  <c r="K108" i="6"/>
  <c r="K110" i="6"/>
  <c r="K141" i="6"/>
  <c r="K143" i="6"/>
  <c r="K145" i="6"/>
  <c r="K147" i="6"/>
  <c r="K160" i="6"/>
  <c r="K192" i="6"/>
  <c r="K194" i="6"/>
  <c r="K202" i="6"/>
  <c r="K204" i="6"/>
  <c r="K206" i="6"/>
  <c r="K208" i="6"/>
  <c r="K210" i="6"/>
  <c r="K217" i="6"/>
  <c r="K222" i="6"/>
  <c r="K224" i="6"/>
  <c r="K243" i="6"/>
  <c r="K250" i="6"/>
  <c r="K253" i="6"/>
  <c r="K255" i="6"/>
  <c r="K260" i="6"/>
  <c r="K281" i="6"/>
  <c r="K286" i="6"/>
  <c r="K288" i="6"/>
  <c r="K307" i="6"/>
  <c r="K314" i="6"/>
  <c r="K317" i="6"/>
  <c r="K319" i="6"/>
  <c r="K326" i="6"/>
  <c r="K332" i="6"/>
  <c r="K337" i="6"/>
  <c r="K351" i="6"/>
  <c r="K358" i="6"/>
  <c r="K360" i="6"/>
  <c r="K362" i="6"/>
  <c r="K366" i="6"/>
  <c r="K368" i="6"/>
  <c r="K370" i="6"/>
  <c r="K374" i="6"/>
  <c r="K376" i="6"/>
  <c r="K378" i="6"/>
  <c r="K58" i="6"/>
  <c r="K74" i="6"/>
  <c r="K90" i="6"/>
  <c r="K98" i="6"/>
  <c r="K106" i="6"/>
  <c r="K114" i="6"/>
  <c r="K116" i="6"/>
  <c r="K118" i="6"/>
  <c r="K122" i="6"/>
  <c r="K124" i="6"/>
  <c r="K126" i="6"/>
  <c r="K149" i="6"/>
  <c r="K151" i="6"/>
  <c r="K170" i="6"/>
  <c r="K172" i="6"/>
  <c r="K174" i="6"/>
  <c r="K198" i="6"/>
  <c r="K200" i="6"/>
  <c r="K212" i="6"/>
  <c r="K219" i="6"/>
  <c r="K226" i="6"/>
  <c r="K229" i="6"/>
  <c r="K231" i="6"/>
  <c r="K236" i="6"/>
  <c r="K257" i="6"/>
  <c r="K262" i="6"/>
  <c r="K264" i="6"/>
  <c r="K283" i="6"/>
  <c r="K290" i="6"/>
  <c r="K293" i="6"/>
  <c r="K295" i="6"/>
  <c r="K300" i="6"/>
  <c r="K321" i="6"/>
  <c r="K334" i="6"/>
  <c r="K440" i="6"/>
  <c r="K442" i="6"/>
  <c r="K446" i="6"/>
  <c r="K448" i="6"/>
  <c r="K462" i="6"/>
  <c r="K466" i="6"/>
  <c r="K468" i="6"/>
  <c r="K472" i="6"/>
  <c r="K474" i="6"/>
  <c r="K476" i="6"/>
  <c r="K480" i="6"/>
  <c r="K488" i="6"/>
  <c r="K494" i="6"/>
  <c r="K498" i="6"/>
  <c r="K502" i="6"/>
  <c r="K510" i="6"/>
  <c r="K518" i="6"/>
  <c r="K522" i="6"/>
  <c r="K524" i="6"/>
  <c r="K530" i="6"/>
  <c r="K532" i="6"/>
  <c r="K536" i="6"/>
  <c r="K538" i="6"/>
  <c r="K540" i="6"/>
  <c r="K555" i="6"/>
  <c r="K581" i="6"/>
  <c r="K65" i="6"/>
  <c r="K80" i="6"/>
  <c r="K88" i="6"/>
  <c r="K96" i="6"/>
  <c r="K104" i="6"/>
  <c r="K112" i="6"/>
  <c r="K120" i="6"/>
  <c r="K130" i="6"/>
  <c r="K132" i="6"/>
  <c r="K134" i="6"/>
  <c r="K153" i="6"/>
  <c r="K155" i="6"/>
  <c r="K168" i="6"/>
  <c r="K178" i="6"/>
  <c r="K180" i="6"/>
  <c r="K182" i="6"/>
  <c r="K187" i="6"/>
  <c r="K233" i="6"/>
  <c r="K238" i="6"/>
  <c r="K240" i="6"/>
  <c r="K259" i="6"/>
  <c r="K266" i="6"/>
  <c r="K269" i="6"/>
  <c r="K271" i="6"/>
  <c r="K276" i="6"/>
  <c r="K297" i="6"/>
  <c r="K302" i="6"/>
  <c r="K304" i="6"/>
  <c r="K323" i="6"/>
  <c r="K342" i="6"/>
  <c r="K344" i="6"/>
  <c r="K346" i="6"/>
  <c r="K348" i="6"/>
  <c r="K353" i="6"/>
  <c r="K54" i="6"/>
  <c r="K56" i="6"/>
  <c r="K63" i="6"/>
  <c r="K128" i="6"/>
  <c r="K138" i="6"/>
  <c r="K140" i="6"/>
  <c r="K142" i="6"/>
  <c r="K157" i="6"/>
  <c r="K159" i="6"/>
  <c r="K161" i="6"/>
  <c r="K163" i="6"/>
  <c r="K176" i="6"/>
  <c r="K193" i="6"/>
  <c r="K195" i="6"/>
  <c r="K203" i="6"/>
  <c r="K214" i="6"/>
  <c r="K216" i="6"/>
  <c r="K235" i="6"/>
  <c r="K242" i="6"/>
  <c r="K245" i="6"/>
  <c r="K247" i="6"/>
  <c r="K252" i="6"/>
  <c r="K273" i="6"/>
  <c r="K278" i="6"/>
  <c r="K280" i="6"/>
  <c r="K299" i="6"/>
  <c r="K306" i="6"/>
  <c r="K309" i="6"/>
  <c r="K311" i="6"/>
  <c r="K316" i="6"/>
  <c r="K327" i="6"/>
  <c r="K336" i="6"/>
  <c r="K338" i="6"/>
  <c r="K340" i="6"/>
  <c r="K357" i="6"/>
  <c r="K361" i="6"/>
  <c r="K365" i="6"/>
  <c r="K369" i="6"/>
  <c r="K373" i="6"/>
  <c r="K377" i="6"/>
  <c r="K381" i="6"/>
  <c r="K385" i="6"/>
  <c r="K389" i="6"/>
  <c r="K393" i="6"/>
  <c r="K397" i="6"/>
  <c r="K401" i="6"/>
  <c r="K405" i="6"/>
  <c r="K409" i="6"/>
  <c r="K413" i="6"/>
  <c r="K417" i="6"/>
  <c r="K421" i="6"/>
  <c r="K425" i="6"/>
  <c r="K429" i="6"/>
  <c r="K433" i="6"/>
  <c r="K437" i="6"/>
  <c r="K439" i="6"/>
  <c r="K453" i="6"/>
  <c r="K455" i="6"/>
  <c r="K52" i="6"/>
  <c r="K61" i="6"/>
  <c r="K75" i="6"/>
  <c r="K77" i="6"/>
  <c r="K79" i="6"/>
  <c r="K83" i="6"/>
  <c r="K87" i="6"/>
  <c r="K95" i="6"/>
  <c r="K103" i="6"/>
  <c r="K111" i="6"/>
  <c r="K136" i="6"/>
  <c r="K146" i="6"/>
  <c r="K148" i="6"/>
  <c r="K150" i="6"/>
  <c r="K165" i="6"/>
  <c r="K167" i="6"/>
  <c r="K184" i="6"/>
  <c r="K189" i="6"/>
  <c r="K191" i="6"/>
  <c r="K197" i="6"/>
  <c r="K201" i="6"/>
  <c r="K207" i="6"/>
  <c r="K209" i="6"/>
  <c r="K211" i="6"/>
  <c r="K218" i="6"/>
  <c r="K221" i="6"/>
  <c r="K223" i="6"/>
  <c r="K228" i="6"/>
  <c r="K249" i="6"/>
  <c r="K254" i="6"/>
  <c r="K256" i="6"/>
  <c r="K275" i="6"/>
  <c r="K282" i="6"/>
  <c r="K285" i="6"/>
  <c r="K287" i="6"/>
  <c r="K292" i="6"/>
  <c r="K313" i="6"/>
  <c r="K318" i="6"/>
  <c r="K320" i="6"/>
  <c r="K325" i="6"/>
  <c r="K329" i="6"/>
  <c r="K331" i="6"/>
  <c r="K350" i="6"/>
  <c r="K355" i="6"/>
  <c r="K359" i="6"/>
  <c r="K363" i="6"/>
  <c r="K367" i="6"/>
  <c r="K371" i="6"/>
  <c r="K375" i="6"/>
  <c r="K379" i="6"/>
  <c r="K383" i="6"/>
  <c r="K387" i="6"/>
  <c r="K391" i="6"/>
  <c r="K395" i="6"/>
  <c r="K399" i="6"/>
  <c r="K403" i="6"/>
  <c r="K407" i="6"/>
  <c r="K411" i="6"/>
  <c r="K415" i="6"/>
  <c r="K419" i="6"/>
  <c r="K423" i="6"/>
  <c r="K427" i="6"/>
  <c r="K50" i="6"/>
  <c r="K73" i="6"/>
  <c r="K81" i="6"/>
  <c r="K85" i="6"/>
  <c r="K89" i="6"/>
  <c r="K91" i="6"/>
  <c r="K93" i="6"/>
  <c r="K97" i="6"/>
  <c r="K99" i="6"/>
  <c r="K101" i="6"/>
  <c r="K105" i="6"/>
  <c r="K107" i="6"/>
  <c r="K109" i="6"/>
  <c r="K113" i="6"/>
  <c r="K115" i="6"/>
  <c r="K119" i="6"/>
  <c r="K121" i="6"/>
  <c r="K123" i="6"/>
  <c r="K127" i="6"/>
  <c r="K144" i="6"/>
  <c r="K169" i="6"/>
  <c r="K171" i="6"/>
  <c r="K186" i="6"/>
  <c r="K205" i="6"/>
  <c r="K225" i="6"/>
  <c r="K230" i="6"/>
  <c r="K232" i="6"/>
  <c r="K251" i="6"/>
  <c r="K258" i="6"/>
  <c r="K261" i="6"/>
  <c r="K263" i="6"/>
  <c r="K268" i="6"/>
  <c r="K289" i="6"/>
  <c r="K294" i="6"/>
  <c r="K296" i="6"/>
  <c r="K315" i="6"/>
  <c r="K322" i="6"/>
  <c r="K333" i="6"/>
  <c r="K347" i="6"/>
  <c r="K352" i="6"/>
  <c r="K441" i="6"/>
  <c r="K443" i="6"/>
  <c r="K459" i="6"/>
  <c r="K465" i="6"/>
  <c r="K473" i="6"/>
  <c r="K485" i="6"/>
  <c r="K489" i="6"/>
  <c r="K495" i="6"/>
  <c r="K505" i="6"/>
  <c r="K513" i="6"/>
  <c r="K521" i="6"/>
  <c r="K523" i="6"/>
  <c r="K525" i="6"/>
  <c r="K527" i="6"/>
  <c r="K529" i="6"/>
  <c r="K531" i="6"/>
  <c r="K533" i="6"/>
  <c r="K535" i="6"/>
  <c r="K539" i="6"/>
  <c r="K541" i="6"/>
  <c r="K543" i="6"/>
  <c r="K545" i="6"/>
  <c r="K552" i="6"/>
  <c r="K554" i="6"/>
  <c r="K556" i="6"/>
  <c r="K558" i="6"/>
  <c r="K569" i="6"/>
  <c r="K131" i="6"/>
  <c r="K227" i="6"/>
  <c r="K244" i="6"/>
  <c r="K265" i="6"/>
  <c r="K303" i="6"/>
  <c r="K384" i="6"/>
  <c r="K390" i="6"/>
  <c r="K410" i="6"/>
  <c r="K416" i="6"/>
  <c r="K422" i="6"/>
  <c r="K438" i="6"/>
  <c r="K456" i="6"/>
  <c r="K461" i="6"/>
  <c r="K469" i="6"/>
  <c r="K471" i="6"/>
  <c r="K486" i="6"/>
  <c r="K491" i="6"/>
  <c r="K500" i="6"/>
  <c r="K512" i="6"/>
  <c r="K519" i="6"/>
  <c r="K547" i="6"/>
  <c r="K570" i="6"/>
  <c r="K572" i="6"/>
  <c r="K574" i="6"/>
  <c r="K589" i="6"/>
  <c r="K591" i="6"/>
  <c r="K679" i="6"/>
  <c r="K690" i="6"/>
  <c r="K698" i="6"/>
  <c r="K700" i="6"/>
  <c r="K708" i="6"/>
  <c r="K710" i="6"/>
  <c r="K719" i="6"/>
  <c r="K721" i="6"/>
  <c r="K725" i="6"/>
  <c r="K727" i="6"/>
  <c r="K729" i="6"/>
  <c r="K731" i="6"/>
  <c r="K752" i="6"/>
  <c r="K754" i="6"/>
  <c r="K756" i="6"/>
  <c r="K764" i="6"/>
  <c r="K793" i="6"/>
  <c r="K816" i="6"/>
  <c r="K832" i="6"/>
  <c r="K842" i="6"/>
  <c r="K846" i="6"/>
  <c r="K856" i="6"/>
  <c r="K869" i="6"/>
  <c r="K871" i="6"/>
  <c r="K873" i="6"/>
  <c r="K878" i="6"/>
  <c r="K885" i="6"/>
  <c r="K887" i="6"/>
  <c r="K889" i="6"/>
  <c r="K900" i="6"/>
  <c r="K911" i="6"/>
  <c r="K913" i="6"/>
  <c r="K922" i="6"/>
  <c r="K931" i="6"/>
  <c r="K933" i="6"/>
  <c r="K942" i="6"/>
  <c r="K949" i="6"/>
  <c r="K951" i="6"/>
  <c r="K968" i="6"/>
  <c r="K970" i="6"/>
  <c r="K974" i="6"/>
  <c r="K976" i="6"/>
  <c r="K978" i="6"/>
  <c r="K985" i="6"/>
  <c r="K992" i="6"/>
  <c r="K997" i="6"/>
  <c r="K1011" i="6"/>
  <c r="K1030" i="6"/>
  <c r="K1037" i="6"/>
  <c r="K1042" i="6"/>
  <c r="K1044" i="6"/>
  <c r="K1049" i="6"/>
  <c r="K1056" i="6"/>
  <c r="K1063" i="6"/>
  <c r="K1075" i="6"/>
  <c r="K1094" i="6"/>
  <c r="K1101" i="6"/>
  <c r="K1106" i="6"/>
  <c r="K1108" i="6"/>
  <c r="K1113" i="6"/>
  <c r="K1120" i="6"/>
  <c r="K1127" i="6"/>
  <c r="K1139" i="6"/>
  <c r="K1146" i="6"/>
  <c r="K1148" i="6"/>
  <c r="K1155" i="6"/>
  <c r="K1162" i="6"/>
  <c r="K1169" i="6"/>
  <c r="K1171" i="6"/>
  <c r="K1184" i="6"/>
  <c r="K1188" i="6"/>
  <c r="K117" i="6"/>
  <c r="K173" i="6"/>
  <c r="K239" i="6"/>
  <c r="K270" i="6"/>
  <c r="K339" i="6"/>
  <c r="K451" i="6"/>
  <c r="K464" i="6"/>
  <c r="K477" i="6"/>
  <c r="K479" i="6"/>
  <c r="K549" i="6"/>
  <c r="K551" i="6"/>
  <c r="K553" i="6"/>
  <c r="K560" i="6"/>
  <c r="K562" i="6"/>
  <c r="K564" i="6"/>
  <c r="K566" i="6"/>
  <c r="K582" i="6"/>
  <c r="K593" i="6"/>
  <c r="K623" i="6"/>
  <c r="K631" i="6"/>
  <c r="K639" i="6"/>
  <c r="K647" i="6"/>
  <c r="K655" i="6"/>
  <c r="K663" i="6"/>
  <c r="K671" i="6"/>
  <c r="K681" i="6"/>
  <c r="K705" i="6"/>
  <c r="K712" i="6"/>
  <c r="K733" i="6"/>
  <c r="K739" i="6"/>
  <c r="K758" i="6"/>
  <c r="K760" i="6"/>
  <c r="K762" i="6"/>
  <c r="K766" i="6"/>
  <c r="K772" i="6"/>
  <c r="K787" i="6"/>
  <c r="K789" i="6"/>
  <c r="K791" i="6"/>
  <c r="K795" i="6"/>
  <c r="K797" i="6"/>
  <c r="K799" i="6"/>
  <c r="K801" i="6"/>
  <c r="K809" i="6"/>
  <c r="K840" i="6"/>
  <c r="K850" i="6"/>
  <c r="K854" i="6"/>
  <c r="K862" i="6"/>
  <c r="K875" i="6"/>
  <c r="K891" i="6"/>
  <c r="K902" i="6"/>
  <c r="K904" i="6"/>
  <c r="K924" i="6"/>
  <c r="K944" i="6"/>
  <c r="K980" i="6"/>
  <c r="K999" i="6"/>
  <c r="K1006" i="6"/>
  <c r="K1013" i="6"/>
  <c r="K1018" i="6"/>
  <c r="K1020" i="6"/>
  <c r="K1025" i="6"/>
  <c r="K1032" i="6"/>
  <c r="K1039" i="6"/>
  <c r="K1051" i="6"/>
  <c r="K1070" i="6"/>
  <c r="K1077" i="6"/>
  <c r="K1082" i="6"/>
  <c r="K1084" i="6"/>
  <c r="K1089" i="6"/>
  <c r="K1096" i="6"/>
  <c r="K1103" i="6"/>
  <c r="K1115" i="6"/>
  <c r="K1134" i="6"/>
  <c r="K1141" i="6"/>
  <c r="K1157" i="6"/>
  <c r="K1164" i="6"/>
  <c r="K1173" i="6"/>
  <c r="K1175" i="6"/>
  <c r="K1177" i="6"/>
  <c r="K1186" i="6"/>
  <c r="K1192" i="6"/>
  <c r="K1222" i="6"/>
  <c r="K1238" i="6"/>
  <c r="K1242" i="6"/>
  <c r="K1257" i="6"/>
  <c r="K1278" i="6"/>
  <c r="K1287" i="6"/>
  <c r="K1289" i="6"/>
  <c r="K1291" i="6"/>
  <c r="K1293" i="6"/>
  <c r="K1295" i="6"/>
  <c r="K1297" i="6"/>
  <c r="K1299" i="6"/>
  <c r="K1301" i="6"/>
  <c r="K1303" i="6"/>
  <c r="K1305" i="6"/>
  <c r="K1307" i="6"/>
  <c r="K1309" i="6"/>
  <c r="K158" i="6"/>
  <c r="K179" i="6"/>
  <c r="K382" i="6"/>
  <c r="K402" i="6"/>
  <c r="K408" i="6"/>
  <c r="K414" i="6"/>
  <c r="K449" i="6"/>
  <c r="K454" i="6"/>
  <c r="K484" i="6"/>
  <c r="K503" i="6"/>
  <c r="K515" i="6"/>
  <c r="K517" i="6"/>
  <c r="K568" i="6"/>
  <c r="K576" i="6"/>
  <c r="K578" i="6"/>
  <c r="K580" i="6"/>
  <c r="K599" i="6"/>
  <c r="K601" i="6"/>
  <c r="K607" i="6"/>
  <c r="K615" i="6"/>
  <c r="K617" i="6"/>
  <c r="K625" i="6"/>
  <c r="K627" i="6"/>
  <c r="K629" i="6"/>
  <c r="K633" i="6"/>
  <c r="K641" i="6"/>
  <c r="K643" i="6"/>
  <c r="K645" i="6"/>
  <c r="K649" i="6"/>
  <c r="K657" i="6"/>
  <c r="K659" i="6"/>
  <c r="K661" i="6"/>
  <c r="K665" i="6"/>
  <c r="K673" i="6"/>
  <c r="K675" i="6"/>
  <c r="K677" i="6"/>
  <c r="K683" i="6"/>
  <c r="K687" i="6"/>
  <c r="K702" i="6"/>
  <c r="K714" i="6"/>
  <c r="K716" i="6"/>
  <c r="K735" i="6"/>
  <c r="K737" i="6"/>
  <c r="K741" i="6"/>
  <c r="K743" i="6"/>
  <c r="K745" i="6"/>
  <c r="K768" i="6"/>
  <c r="K770" i="6"/>
  <c r="K774" i="6"/>
  <c r="K776" i="6"/>
  <c r="K778" i="6"/>
  <c r="K780" i="6"/>
  <c r="K803" i="6"/>
  <c r="K805" i="6"/>
  <c r="K807" i="6"/>
  <c r="K825" i="6"/>
  <c r="K827" i="6"/>
  <c r="K829" i="6"/>
  <c r="K848" i="6"/>
  <c r="K852" i="6"/>
  <c r="K859" i="6"/>
  <c r="K866" i="6"/>
  <c r="K868" i="6"/>
  <c r="K882" i="6"/>
  <c r="K884" i="6"/>
  <c r="K895" i="6"/>
  <c r="K897" i="6"/>
  <c r="K906" i="6"/>
  <c r="K915" i="6"/>
  <c r="K917" i="6"/>
  <c r="K926" i="6"/>
  <c r="K928" i="6"/>
  <c r="K935" i="6"/>
  <c r="K937" i="6"/>
  <c r="K939" i="6"/>
  <c r="K946" i="6"/>
  <c r="K953" i="6"/>
  <c r="K955" i="6"/>
  <c r="K963" i="6"/>
  <c r="K982" i="6"/>
  <c r="K987" i="6"/>
  <c r="K994" i="6"/>
  <c r="K1001" i="6"/>
  <c r="K1008" i="6"/>
  <c r="K1015" i="6"/>
  <c r="K1027" i="6"/>
  <c r="K1046" i="6"/>
  <c r="K1053" i="6"/>
  <c r="K1058" i="6"/>
  <c r="K1060" i="6"/>
  <c r="K1065" i="6"/>
  <c r="K1072" i="6"/>
  <c r="K1079" i="6"/>
  <c r="K1091" i="6"/>
  <c r="K1110" i="6"/>
  <c r="K1117" i="6"/>
  <c r="K129" i="6"/>
  <c r="K199" i="6"/>
  <c r="K301" i="6"/>
  <c r="K431" i="6"/>
  <c r="K444" i="6"/>
  <c r="K457" i="6"/>
  <c r="K467" i="6"/>
  <c r="K482" i="6"/>
  <c r="K496" i="6"/>
  <c r="K506" i="6"/>
  <c r="K508" i="6"/>
  <c r="K520" i="6"/>
  <c r="K584" i="6"/>
  <c r="K586" i="6"/>
  <c r="K588" i="6"/>
  <c r="K590" i="6"/>
  <c r="K595" i="6"/>
  <c r="K597" i="6"/>
  <c r="K603" i="6"/>
  <c r="K605" i="6"/>
  <c r="K609" i="6"/>
  <c r="K611" i="6"/>
  <c r="K613" i="6"/>
  <c r="K619" i="6"/>
  <c r="K621" i="6"/>
  <c r="K635" i="6"/>
  <c r="K637" i="6"/>
  <c r="K651" i="6"/>
  <c r="K653" i="6"/>
  <c r="K667" i="6"/>
  <c r="K669" i="6"/>
  <c r="K685" i="6"/>
  <c r="K689" i="6"/>
  <c r="K691" i="6"/>
  <c r="K695" i="6"/>
  <c r="K707" i="6"/>
  <c r="K718" i="6"/>
  <c r="K720" i="6"/>
  <c r="K722" i="6"/>
  <c r="K724" i="6"/>
  <c r="K726" i="6"/>
  <c r="K728" i="6"/>
  <c r="K747" i="6"/>
  <c r="K749" i="6"/>
  <c r="K751" i="6"/>
  <c r="K753" i="6"/>
  <c r="K782" i="6"/>
  <c r="K811" i="6"/>
  <c r="K813" i="6"/>
  <c r="K815" i="6"/>
  <c r="K817" i="6"/>
  <c r="K819" i="6"/>
  <c r="K823" i="6"/>
  <c r="K831" i="6"/>
  <c r="K833" i="6"/>
  <c r="K835" i="6"/>
  <c r="K837" i="6"/>
  <c r="K857" i="6"/>
  <c r="K872" i="6"/>
  <c r="K888" i="6"/>
  <c r="K893" i="6"/>
  <c r="K908" i="6"/>
  <c r="K919" i="6"/>
  <c r="K921" i="6"/>
  <c r="K930" i="6"/>
  <c r="K948" i="6"/>
  <c r="K957" i="6"/>
  <c r="K959" i="6"/>
  <c r="K961" i="6"/>
  <c r="K965" i="6"/>
  <c r="K967" i="6"/>
  <c r="K984" i="6"/>
  <c r="K989" i="6"/>
  <c r="K996" i="6"/>
  <c r="K1003" i="6"/>
  <c r="K1022" i="6"/>
  <c r="K1029" i="6"/>
  <c r="K1034" i="6"/>
  <c r="K1036" i="6"/>
  <c r="K1041" i="6"/>
  <c r="K1048" i="6"/>
  <c r="K1055" i="6"/>
  <c r="K1067" i="6"/>
  <c r="K1086" i="6"/>
  <c r="K1093" i="6"/>
  <c r="K1098" i="6"/>
  <c r="K1100" i="6"/>
  <c r="K1105" i="6"/>
  <c r="K1112" i="6"/>
  <c r="K1119" i="6"/>
  <c r="K1131" i="6"/>
  <c r="K1145" i="6"/>
  <c r="K1166" i="6"/>
  <c r="K1168" i="6"/>
  <c r="K1183" i="6"/>
  <c r="K1204" i="6"/>
  <c r="K1212" i="6"/>
  <c r="K1225" i="6"/>
  <c r="K1232" i="6"/>
  <c r="K1234" i="6"/>
  <c r="K1249" i="6"/>
  <c r="K1251" i="6"/>
  <c r="K1260" i="6"/>
  <c r="K1262" i="6"/>
  <c r="K1264" i="6"/>
  <c r="K1268" i="6"/>
  <c r="K1270" i="6"/>
  <c r="K71" i="6"/>
  <c r="K135" i="6"/>
  <c r="K156" i="6"/>
  <c r="K237" i="6"/>
  <c r="K343" i="6"/>
  <c r="K394" i="6"/>
  <c r="K400" i="6"/>
  <c r="K406" i="6"/>
  <c r="K426" i="6"/>
  <c r="K434" i="6"/>
  <c r="K447" i="6"/>
  <c r="K470" i="6"/>
  <c r="K475" i="6"/>
  <c r="K487" i="6"/>
  <c r="K490" i="6"/>
  <c r="K492" i="6"/>
  <c r="K499" i="6"/>
  <c r="K501" i="6"/>
  <c r="K526" i="6"/>
  <c r="K528" i="6"/>
  <c r="K546" i="6"/>
  <c r="K548" i="6"/>
  <c r="K550" i="6"/>
  <c r="K559" i="6"/>
  <c r="K561" i="6"/>
  <c r="K571" i="6"/>
  <c r="K693" i="6"/>
  <c r="K697" i="6"/>
  <c r="K699" i="6"/>
  <c r="K704" i="6"/>
  <c r="K732" i="6"/>
  <c r="K761" i="6"/>
  <c r="K784" i="6"/>
  <c r="K786" i="6"/>
  <c r="K788" i="6"/>
  <c r="K796" i="6"/>
  <c r="K821" i="6"/>
  <c r="K839" i="6"/>
  <c r="K841" i="6"/>
  <c r="K843" i="6"/>
  <c r="K845" i="6"/>
  <c r="K863" i="6"/>
  <c r="K865" i="6"/>
  <c r="K870" i="6"/>
  <c r="K877" i="6"/>
  <c r="K879" i="6"/>
  <c r="K881" i="6"/>
  <c r="K886" i="6"/>
  <c r="K899" i="6"/>
  <c r="K901" i="6"/>
  <c r="K910" i="6"/>
  <c r="K912" i="6"/>
  <c r="K932" i="6"/>
  <c r="K941" i="6"/>
  <c r="K943" i="6"/>
  <c r="K950" i="6"/>
  <c r="K969" i="6"/>
  <c r="K971" i="6"/>
  <c r="K973" i="6"/>
  <c r="K975" i="6"/>
  <c r="K977" i="6"/>
  <c r="K991" i="6"/>
  <c r="K998" i="6"/>
  <c r="K1005" i="6"/>
  <c r="K1010" i="6"/>
  <c r="K1012" i="6"/>
  <c r="K1017" i="6"/>
  <c r="K1024" i="6"/>
  <c r="K1031" i="6"/>
  <c r="K1043" i="6"/>
  <c r="K1062" i="6"/>
  <c r="K1069" i="6"/>
  <c r="K1074" i="6"/>
  <c r="K1076" i="6"/>
  <c r="K1081" i="6"/>
  <c r="K1088" i="6"/>
  <c r="K1095" i="6"/>
  <c r="K1107" i="6"/>
  <c r="K1126" i="6"/>
  <c r="K1133" i="6"/>
  <c r="K1138" i="6"/>
  <c r="K1140" i="6"/>
  <c r="K1147" i="6"/>
  <c r="K1154" i="6"/>
  <c r="K1156" i="6"/>
  <c r="K1161" i="6"/>
  <c r="K1170" i="6"/>
  <c r="K1172" i="6"/>
  <c r="K1185" i="6"/>
  <c r="K1198" i="6"/>
  <c r="K1200" i="6"/>
  <c r="K1202" i="6"/>
  <c r="K1208" i="6"/>
  <c r="K1210" i="6"/>
  <c r="K1214" i="6"/>
  <c r="K1223" i="6"/>
  <c r="K1227" i="6"/>
  <c r="K177" i="6"/>
  <c r="K335" i="6"/>
  <c r="K349" i="6"/>
  <c r="K460" i="6"/>
  <c r="K478" i="6"/>
  <c r="K504" i="6"/>
  <c r="K511" i="6"/>
  <c r="K534" i="6"/>
  <c r="K563" i="6"/>
  <c r="K573" i="6"/>
  <c r="K575" i="6"/>
  <c r="K577" i="6"/>
  <c r="K592" i="6"/>
  <c r="K628" i="6"/>
  <c r="K630" i="6"/>
  <c r="K644" i="6"/>
  <c r="K646" i="6"/>
  <c r="K660" i="6"/>
  <c r="K662" i="6"/>
  <c r="K676" i="6"/>
  <c r="K678" i="6"/>
  <c r="K680" i="6"/>
  <c r="K682" i="6"/>
  <c r="K709" i="6"/>
  <c r="K711" i="6"/>
  <c r="K713" i="6"/>
  <c r="K715" i="6"/>
  <c r="K730" i="6"/>
  <c r="K734" i="6"/>
  <c r="K738" i="6"/>
  <c r="K740" i="6"/>
  <c r="K755" i="6"/>
  <c r="K757" i="6"/>
  <c r="K759" i="6"/>
  <c r="K763" i="6"/>
  <c r="K765" i="6"/>
  <c r="K767" i="6"/>
  <c r="K769" i="6"/>
  <c r="K777" i="6"/>
  <c r="K790" i="6"/>
  <c r="K792" i="6"/>
  <c r="K794" i="6"/>
  <c r="K798" i="6"/>
  <c r="K804" i="6"/>
  <c r="K828" i="6"/>
  <c r="K847" i="6"/>
  <c r="K849" i="6"/>
  <c r="K851" i="6"/>
  <c r="K855" i="6"/>
  <c r="K861" i="6"/>
  <c r="K867" i="6"/>
  <c r="K883" i="6"/>
  <c r="K903" i="6"/>
  <c r="K905" i="6"/>
  <c r="K914" i="6"/>
  <c r="K923" i="6"/>
  <c r="K925" i="6"/>
  <c r="K934" i="6"/>
  <c r="K952" i="6"/>
  <c r="K979" i="6"/>
  <c r="K986" i="6"/>
  <c r="K993" i="6"/>
  <c r="K1000" i="6"/>
  <c r="K1007" i="6"/>
  <c r="K1019" i="6"/>
  <c r="K1038" i="6"/>
  <c r="K1045" i="6"/>
  <c r="K1050" i="6"/>
  <c r="K1052" i="6"/>
  <c r="K1057" i="6"/>
  <c r="K1064" i="6"/>
  <c r="K1071" i="6"/>
  <c r="K1083" i="6"/>
  <c r="K1102" i="6"/>
  <c r="K1109" i="6"/>
  <c r="K1114" i="6"/>
  <c r="K1116" i="6"/>
  <c r="K1121" i="6"/>
  <c r="K1128" i="6"/>
  <c r="K1135" i="6"/>
  <c r="K1149" i="6"/>
  <c r="K1163" i="6"/>
  <c r="K1176" i="6"/>
  <c r="K1178" i="6"/>
  <c r="K1180" i="6"/>
  <c r="K1187" i="6"/>
  <c r="K1189" i="6"/>
  <c r="K1191" i="6"/>
  <c r="K1206" i="6"/>
  <c r="K1219" i="6"/>
  <c r="K1221" i="6"/>
  <c r="K1229" i="6"/>
  <c r="K1241" i="6"/>
  <c r="K1243" i="6"/>
  <c r="K1258" i="6"/>
  <c r="K1275" i="6"/>
  <c r="K125" i="6"/>
  <c r="K154" i="6"/>
  <c r="K188" i="6"/>
  <c r="K272" i="6"/>
  <c r="K298" i="6"/>
  <c r="K386" i="6"/>
  <c r="K392" i="6"/>
  <c r="K398" i="6"/>
  <c r="K418" i="6"/>
  <c r="K424" i="6"/>
  <c r="K432" i="6"/>
  <c r="K445" i="6"/>
  <c r="K450" i="6"/>
  <c r="K463" i="6"/>
  <c r="K497" i="6"/>
  <c r="K514" i="6"/>
  <c r="K516" i="6"/>
  <c r="K542" i="6"/>
  <c r="K544" i="6"/>
  <c r="K557" i="6"/>
  <c r="K565" i="6"/>
  <c r="K567" i="6"/>
  <c r="K579" i="6"/>
  <c r="K583" i="6"/>
  <c r="K585" i="6"/>
  <c r="K596" i="6"/>
  <c r="K598" i="6"/>
  <c r="K604" i="6"/>
  <c r="K606" i="6"/>
  <c r="K610" i="6"/>
  <c r="K612" i="6"/>
  <c r="K614" i="6"/>
  <c r="K620" i="6"/>
  <c r="K622" i="6"/>
  <c r="K624" i="6"/>
  <c r="K626" i="6"/>
  <c r="K632" i="6"/>
  <c r="K636" i="6"/>
  <c r="K638" i="6"/>
  <c r="K640" i="6"/>
  <c r="K642" i="6"/>
  <c r="K648" i="6"/>
  <c r="K652" i="6"/>
  <c r="K654" i="6"/>
  <c r="K656" i="6"/>
  <c r="K658" i="6"/>
  <c r="K664" i="6"/>
  <c r="K668" i="6"/>
  <c r="K670" i="6"/>
  <c r="K672" i="6"/>
  <c r="K674" i="6"/>
  <c r="K684" i="6"/>
  <c r="K686" i="6"/>
  <c r="K701" i="6"/>
  <c r="K703" i="6"/>
  <c r="K706" i="6"/>
  <c r="K736" i="6"/>
  <c r="K744" i="6"/>
  <c r="K748" i="6"/>
  <c r="K771" i="6"/>
  <c r="K773" i="6"/>
  <c r="K775" i="6"/>
  <c r="K800" i="6"/>
  <c r="K802" i="6"/>
  <c r="K806" i="6"/>
  <c r="K808" i="6"/>
  <c r="K810" i="6"/>
  <c r="K812" i="6"/>
  <c r="K820" i="6"/>
  <c r="K826" i="6"/>
  <c r="K830" i="6"/>
  <c r="K836" i="6"/>
  <c r="K853" i="6"/>
  <c r="K874" i="6"/>
  <c r="K876" i="6"/>
  <c r="K890" i="6"/>
  <c r="K892" i="6"/>
  <c r="K894" i="6"/>
  <c r="K896" i="6"/>
  <c r="K916" i="6"/>
  <c r="K927" i="6"/>
  <c r="K929" i="6"/>
  <c r="K936" i="6"/>
  <c r="K938" i="6"/>
  <c r="K945" i="6"/>
  <c r="K947" i="6"/>
  <c r="K954" i="6"/>
  <c r="K956" i="6"/>
  <c r="K962" i="6"/>
  <c r="K964" i="6"/>
  <c r="K981" i="6"/>
  <c r="K988" i="6"/>
  <c r="K1014" i="6"/>
  <c r="K1021" i="6"/>
  <c r="K1026" i="6"/>
  <c r="K1028" i="6"/>
  <c r="K1033" i="6"/>
  <c r="K1040" i="6"/>
  <c r="K1047" i="6"/>
  <c r="K1059" i="6"/>
  <c r="K1078" i="6"/>
  <c r="K1085" i="6"/>
  <c r="K1090" i="6"/>
  <c r="K1092" i="6"/>
  <c r="K1097" i="6"/>
  <c r="K175" i="6"/>
  <c r="K234" i="6"/>
  <c r="K291" i="6"/>
  <c r="K308" i="6"/>
  <c r="K430" i="6"/>
  <c r="K435" i="6"/>
  <c r="K458" i="6"/>
  <c r="K481" i="6"/>
  <c r="K493" i="6"/>
  <c r="K507" i="6"/>
  <c r="K509" i="6"/>
  <c r="K537" i="6"/>
  <c r="K587" i="6"/>
  <c r="K594" i="6"/>
  <c r="K600" i="6"/>
  <c r="K602" i="6"/>
  <c r="K608" i="6"/>
  <c r="K616" i="6"/>
  <c r="K618" i="6"/>
  <c r="K634" i="6"/>
  <c r="K650" i="6"/>
  <c r="K666" i="6"/>
  <c r="K688" i="6"/>
  <c r="K692" i="6"/>
  <c r="K694" i="6"/>
  <c r="K696" i="6"/>
  <c r="K717" i="6"/>
  <c r="K723" i="6"/>
  <c r="K742" i="6"/>
  <c r="K746" i="6"/>
  <c r="K750" i="6"/>
  <c r="K779" i="6"/>
  <c r="K781" i="6"/>
  <c r="K783" i="6"/>
  <c r="K785" i="6"/>
  <c r="K814" i="6"/>
  <c r="K818" i="6"/>
  <c r="K822" i="6"/>
  <c r="K824" i="6"/>
  <c r="K834" i="6"/>
  <c r="K838" i="6"/>
  <c r="K844" i="6"/>
  <c r="K858" i="6"/>
  <c r="K860" i="6"/>
  <c r="K864" i="6"/>
  <c r="K880" i="6"/>
  <c r="K898" i="6"/>
  <c r="K907" i="6"/>
  <c r="K909" i="6"/>
  <c r="K918" i="6"/>
  <c r="K920" i="6"/>
  <c r="K940" i="6"/>
  <c r="K958" i="6"/>
  <c r="K960" i="6"/>
  <c r="K966" i="6"/>
  <c r="K972" i="6"/>
  <c r="K983" i="6"/>
  <c r="K990" i="6"/>
  <c r="K995" i="6"/>
  <c r="K1002" i="6"/>
  <c r="K1004" i="6"/>
  <c r="K1009" i="6"/>
  <c r="K1016" i="6"/>
  <c r="K1023" i="6"/>
  <c r="K1035" i="6"/>
  <c r="K1054" i="6"/>
  <c r="K1061" i="6"/>
  <c r="K1066" i="6"/>
  <c r="K1068" i="6"/>
  <c r="K1073" i="6"/>
  <c r="K1080" i="6"/>
  <c r="K1087" i="6"/>
  <c r="K1099" i="6"/>
  <c r="K1118" i="6"/>
  <c r="K1125" i="6"/>
  <c r="K1130" i="6"/>
  <c r="K1132" i="6"/>
  <c r="K1137" i="6"/>
  <c r="K1153" i="6"/>
  <c r="K1111" i="6"/>
  <c r="K1174" i="6"/>
  <c r="K1194" i="6"/>
  <c r="K1213" i="6"/>
  <c r="K1218" i="6"/>
  <c r="K1253" i="6"/>
  <c r="K1255" i="6"/>
  <c r="K1263" i="6"/>
  <c r="K1265" i="6"/>
  <c r="K1272" i="6"/>
  <c r="K1277" i="6"/>
  <c r="K1279" i="6"/>
  <c r="K1282" i="6"/>
  <c r="K1296" i="6"/>
  <c r="K1314" i="6"/>
  <c r="K1322" i="6"/>
  <c r="K1330" i="6"/>
  <c r="K1338" i="6"/>
  <c r="K1346" i="6"/>
  <c r="K1354" i="6"/>
  <c r="K1356" i="6"/>
  <c r="K1365" i="6"/>
  <c r="K1367" i="6"/>
  <c r="K1369" i="6"/>
  <c r="K1385" i="6"/>
  <c r="K1393" i="6"/>
  <c r="K1401" i="6"/>
  <c r="K1414" i="6"/>
  <c r="K1419" i="6"/>
  <c r="K1421" i="6"/>
  <c r="K1423" i="6"/>
  <c r="K1425" i="6"/>
  <c r="K1448" i="6"/>
  <c r="K1450" i="6"/>
  <c r="K1452" i="6"/>
  <c r="K1454" i="6"/>
  <c r="K1483" i="6"/>
  <c r="K1485" i="6"/>
  <c r="K1487" i="6"/>
  <c r="K1489" i="6"/>
  <c r="K1512" i="6"/>
  <c r="K1514" i="6"/>
  <c r="K1516" i="6"/>
  <c r="K1518" i="6"/>
  <c r="K1547" i="6"/>
  <c r="K1549" i="6"/>
  <c r="K1551" i="6"/>
  <c r="K1553" i="6"/>
  <c r="K1576" i="6"/>
  <c r="K1578" i="6"/>
  <c r="K1580" i="6"/>
  <c r="K1582" i="6"/>
  <c r="K1611" i="6"/>
  <c r="K1613" i="6"/>
  <c r="K1615" i="6"/>
  <c r="K1617" i="6"/>
  <c r="K1640" i="6"/>
  <c r="K1642" i="6"/>
  <c r="K1644" i="6"/>
  <c r="K1646" i="6"/>
  <c r="K1667" i="6"/>
  <c r="K1678" i="6"/>
  <c r="K1693" i="6"/>
  <c r="K1695" i="6"/>
  <c r="K1697" i="6"/>
  <c r="K1699" i="6"/>
  <c r="K1701" i="6"/>
  <c r="K1705" i="6"/>
  <c r="K1716" i="6"/>
  <c r="K1728" i="6"/>
  <c r="K1730" i="6"/>
  <c r="K1744" i="6"/>
  <c r="K1746" i="6"/>
  <c r="K1759" i="6"/>
  <c r="K1772" i="6"/>
  <c r="K1774" i="6"/>
  <c r="K1780" i="6"/>
  <c r="K1782" i="6"/>
  <c r="K1788" i="6"/>
  <c r="K1790" i="6"/>
  <c r="K1796" i="6"/>
  <c r="K1798" i="6"/>
  <c r="K1804" i="6"/>
  <c r="K1806" i="6"/>
  <c r="K1812" i="6"/>
  <c r="K1814" i="6"/>
  <c r="K1820" i="6"/>
  <c r="K1822" i="6"/>
  <c r="K1828" i="6"/>
  <c r="K1830" i="6"/>
  <c r="K1836" i="6"/>
  <c r="K1838" i="6"/>
  <c r="K1844" i="6"/>
  <c r="K1848" i="6"/>
  <c r="K1850" i="6"/>
  <c r="K1856" i="6"/>
  <c r="K1858" i="6"/>
  <c r="K1864" i="6"/>
  <c r="K1866" i="6"/>
  <c r="K1872" i="6"/>
  <c r="K1874" i="6"/>
  <c r="K1880" i="6"/>
  <c r="K1884" i="6"/>
  <c r="K1894" i="6"/>
  <c r="K1907" i="6"/>
  <c r="K1909" i="6"/>
  <c r="K1926" i="6"/>
  <c r="K1932" i="6"/>
  <c r="K1936" i="6"/>
  <c r="K1938" i="6"/>
  <c r="K1963" i="6"/>
  <c r="K1965" i="6"/>
  <c r="K1967" i="6"/>
  <c r="K1969" i="6"/>
  <c r="K1990" i="6"/>
  <c r="K1996" i="6"/>
  <c r="K2000" i="6"/>
  <c r="K2002" i="6"/>
  <c r="K2027" i="6"/>
  <c r="K2029" i="6"/>
  <c r="K2036" i="6"/>
  <c r="K2038" i="6"/>
  <c r="K1104" i="6"/>
  <c r="K1143" i="6"/>
  <c r="K1150" i="6"/>
  <c r="K1167" i="6"/>
  <c r="K1201" i="6"/>
  <c r="K1211" i="6"/>
  <c r="K1216" i="6"/>
  <c r="K1224" i="6"/>
  <c r="K1226" i="6"/>
  <c r="K1235" i="6"/>
  <c r="K1240" i="6"/>
  <c r="K1248" i="6"/>
  <c r="K1261" i="6"/>
  <c r="K1294" i="6"/>
  <c r="K1310" i="6"/>
  <c r="K1312" i="6"/>
  <c r="K1316" i="6"/>
  <c r="K1318" i="6"/>
  <c r="K1320" i="6"/>
  <c r="K1324" i="6"/>
  <c r="K1326" i="6"/>
  <c r="K1328" i="6"/>
  <c r="K1332" i="6"/>
  <c r="K1334" i="6"/>
  <c r="K1336" i="6"/>
  <c r="K1340" i="6"/>
  <c r="K1342" i="6"/>
  <c r="K1344" i="6"/>
  <c r="K1348" i="6"/>
  <c r="K1350" i="6"/>
  <c r="K1352" i="6"/>
  <c r="K1358" i="6"/>
  <c r="K1360" i="6"/>
  <c r="K1362" i="6"/>
  <c r="K1380" i="6"/>
  <c r="K1388" i="6"/>
  <c r="K1396" i="6"/>
  <c r="K1404" i="6"/>
  <c r="K1416" i="6"/>
  <c r="K1427" i="6"/>
  <c r="K1429" i="6"/>
  <c r="K1431" i="6"/>
  <c r="K1433" i="6"/>
  <c r="K1456" i="6"/>
  <c r="K1458" i="6"/>
  <c r="K1460" i="6"/>
  <c r="K1462" i="6"/>
  <c r="K1491" i="6"/>
  <c r="K1493" i="6"/>
  <c r="K1495" i="6"/>
  <c r="K1497" i="6"/>
  <c r="K1520" i="6"/>
  <c r="K1522" i="6"/>
  <c r="K1524" i="6"/>
  <c r="K1526" i="6"/>
  <c r="K1555" i="6"/>
  <c r="K1557" i="6"/>
  <c r="K1559" i="6"/>
  <c r="K1561" i="6"/>
  <c r="K1584" i="6"/>
  <c r="K1586" i="6"/>
  <c r="K1588" i="6"/>
  <c r="K1590" i="6"/>
  <c r="K1619" i="6"/>
  <c r="K1621" i="6"/>
  <c r="K1623" i="6"/>
  <c r="K1625" i="6"/>
  <c r="K1648" i="6"/>
  <c r="K1650" i="6"/>
  <c r="K1652" i="6"/>
  <c r="K1654" i="6"/>
  <c r="K1669" i="6"/>
  <c r="K1718" i="6"/>
  <c r="K1723" i="6"/>
  <c r="K1737" i="6"/>
  <c r="K1739" i="6"/>
  <c r="K1761" i="6"/>
  <c r="K1763" i="6"/>
  <c r="K1765" i="6"/>
  <c r="K1846" i="6"/>
  <c r="K1852" i="6"/>
  <c r="K1860" i="6"/>
  <c r="K1868" i="6"/>
  <c r="K1876" i="6"/>
  <c r="K1886" i="6"/>
  <c r="K1900" i="6"/>
  <c r="K1911" i="6"/>
  <c r="K1913" i="6"/>
  <c r="K1934" i="6"/>
  <c r="K1940" i="6"/>
  <c r="K1944" i="6"/>
  <c r="K1946" i="6"/>
  <c r="K1971" i="6"/>
  <c r="K1973" i="6"/>
  <c r="K1975" i="6"/>
  <c r="K1977" i="6"/>
  <c r="K1998" i="6"/>
  <c r="K2004" i="6"/>
  <c r="K2008" i="6"/>
  <c r="K2010" i="6"/>
  <c r="K2040" i="6"/>
  <c r="K2042" i="6"/>
  <c r="K2049" i="6"/>
  <c r="K2079" i="6"/>
  <c r="K2083" i="6"/>
  <c r="K2085" i="6"/>
  <c r="K2089" i="6"/>
  <c r="K1124" i="6"/>
  <c r="K1136" i="6"/>
  <c r="K1165" i="6"/>
  <c r="K1182" i="6"/>
  <c r="K1199" i="6"/>
  <c r="K1233" i="6"/>
  <c r="K1246" i="6"/>
  <c r="K1285" i="6"/>
  <c r="K1290" i="6"/>
  <c r="K1292" i="6"/>
  <c r="K1306" i="6"/>
  <c r="K1308" i="6"/>
  <c r="K1371" i="6"/>
  <c r="K1375" i="6"/>
  <c r="K1377" i="6"/>
  <c r="K1382" i="6"/>
  <c r="K1390" i="6"/>
  <c r="K1398" i="6"/>
  <c r="K1406" i="6"/>
  <c r="K1411" i="6"/>
  <c r="K1418" i="6"/>
  <c r="K1435" i="6"/>
  <c r="K1437" i="6"/>
  <c r="K1439" i="6"/>
  <c r="K1441" i="6"/>
  <c r="K1464" i="6"/>
  <c r="K1466" i="6"/>
  <c r="K1468" i="6"/>
  <c r="K1470" i="6"/>
  <c r="K1499" i="6"/>
  <c r="K1501" i="6"/>
  <c r="K1503" i="6"/>
  <c r="K1505" i="6"/>
  <c r="K1528" i="6"/>
  <c r="K1530" i="6"/>
  <c r="K1532" i="6"/>
  <c r="K1534" i="6"/>
  <c r="K1563" i="6"/>
  <c r="K1565" i="6"/>
  <c r="K1567" i="6"/>
  <c r="K1569" i="6"/>
  <c r="K1592" i="6"/>
  <c r="K1594" i="6"/>
  <c r="K1596" i="6"/>
  <c r="K1598" i="6"/>
  <c r="K1627" i="6"/>
  <c r="K1629" i="6"/>
  <c r="K1631" i="6"/>
  <c r="K1633" i="6"/>
  <c r="K1656" i="6"/>
  <c r="K1658" i="6"/>
  <c r="K1660" i="6"/>
  <c r="K1662" i="6"/>
  <c r="K1671" i="6"/>
  <c r="K1673" i="6"/>
  <c r="K1680" i="6"/>
  <c r="K1682" i="6"/>
  <c r="K1684" i="6"/>
  <c r="K1686" i="6"/>
  <c r="K1711" i="6"/>
  <c r="K1720" i="6"/>
  <c r="K1725" i="6"/>
  <c r="K1732" i="6"/>
  <c r="K1741" i="6"/>
  <c r="K1748" i="6"/>
  <c r="K1750" i="6"/>
  <c r="K1752" i="6"/>
  <c r="K1754" i="6"/>
  <c r="K1767" i="6"/>
  <c r="K1854" i="6"/>
  <c r="K1862" i="6"/>
  <c r="K1870" i="6"/>
  <c r="K1878" i="6"/>
  <c r="K1893" i="6"/>
  <c r="K1904" i="6"/>
  <c r="K1906" i="6"/>
  <c r="K1915" i="6"/>
  <c r="K1917" i="6"/>
  <c r="K1919" i="6"/>
  <c r="K1921" i="6"/>
  <c r="K1942" i="6"/>
  <c r="K1948" i="6"/>
  <c r="K1952" i="6"/>
  <c r="K1954" i="6"/>
  <c r="K1979" i="6"/>
  <c r="K1981" i="6"/>
  <c r="K1983" i="6"/>
  <c r="K1985" i="6"/>
  <c r="K2006" i="6"/>
  <c r="K2012" i="6"/>
  <c r="K2016" i="6"/>
  <c r="K2018" i="6"/>
  <c r="K2031" i="6"/>
  <c r="K1129" i="6"/>
  <c r="K1158" i="6"/>
  <c r="K1160" i="6"/>
  <c r="K1190" i="6"/>
  <c r="K1195" i="6"/>
  <c r="K1197" i="6"/>
  <c r="K1209" i="6"/>
  <c r="K1231" i="6"/>
  <c r="K1256" i="6"/>
  <c r="K1259" i="6"/>
  <c r="K1266" i="6"/>
  <c r="K1273" i="6"/>
  <c r="K1281" i="6"/>
  <c r="K1364" i="6"/>
  <c r="K1366" i="6"/>
  <c r="K1373" i="6"/>
  <c r="K1408" i="6"/>
  <c r="K1413" i="6"/>
  <c r="K1443" i="6"/>
  <c r="K1445" i="6"/>
  <c r="K1447" i="6"/>
  <c r="K1449" i="6"/>
  <c r="K1472" i="6"/>
  <c r="K1474" i="6"/>
  <c r="K1476" i="6"/>
  <c r="K1478" i="6"/>
  <c r="K1507" i="6"/>
  <c r="K1509" i="6"/>
  <c r="K1511" i="6"/>
  <c r="K1513" i="6"/>
  <c r="K1536" i="6"/>
  <c r="K1538" i="6"/>
  <c r="K1540" i="6"/>
  <c r="K1542" i="6"/>
  <c r="K1571" i="6"/>
  <c r="K1573" i="6"/>
  <c r="K1575" i="6"/>
  <c r="K1577" i="6"/>
  <c r="K1600" i="6"/>
  <c r="K1602" i="6"/>
  <c r="K1604" i="6"/>
  <c r="K1606" i="6"/>
  <c r="K1635" i="6"/>
  <c r="K1637" i="6"/>
  <c r="K1639" i="6"/>
  <c r="K1641" i="6"/>
  <c r="K1675" i="6"/>
  <c r="K1692" i="6"/>
  <c r="K1694" i="6"/>
  <c r="K1702" i="6"/>
  <c r="K1707" i="6"/>
  <c r="K1709" i="6"/>
  <c r="K1713" i="6"/>
  <c r="K1715" i="6"/>
  <c r="K1727" i="6"/>
  <c r="K1734" i="6"/>
  <c r="K1743" i="6"/>
  <c r="K1769" i="6"/>
  <c r="K1771" i="6"/>
  <c r="K1773" i="6"/>
  <c r="K1775" i="6"/>
  <c r="K1781" i="6"/>
  <c r="K1783" i="6"/>
  <c r="K1789" i="6"/>
  <c r="K1791" i="6"/>
  <c r="K1797" i="6"/>
  <c r="K1799" i="6"/>
  <c r="K1805" i="6"/>
  <c r="K1807" i="6"/>
  <c r="K1813" i="6"/>
  <c r="K1815" i="6"/>
  <c r="K1821" i="6"/>
  <c r="K1823" i="6"/>
  <c r="K1829" i="6"/>
  <c r="K1831" i="6"/>
  <c r="K1837" i="6"/>
  <c r="K1839" i="6"/>
  <c r="K1845" i="6"/>
  <c r="K1885" i="6"/>
  <c r="K1889" i="6"/>
  <c r="K1891" i="6"/>
  <c r="K1895" i="6"/>
  <c r="K1897" i="6"/>
  <c r="K1902" i="6"/>
  <c r="K1923" i="6"/>
  <c r="K1925" i="6"/>
  <c r="K1927" i="6"/>
  <c r="K1929" i="6"/>
  <c r="K1950" i="6"/>
  <c r="K1956" i="6"/>
  <c r="K1960" i="6"/>
  <c r="K1962" i="6"/>
  <c r="K1987" i="6"/>
  <c r="K1989" i="6"/>
  <c r="K1991" i="6"/>
  <c r="K1993" i="6"/>
  <c r="K2014" i="6"/>
  <c r="K2020" i="6"/>
  <c r="K2024" i="6"/>
  <c r="K2026" i="6"/>
  <c r="K2033" i="6"/>
  <c r="K2037" i="6"/>
  <c r="K2044" i="6"/>
  <c r="K1122" i="6"/>
  <c r="K1144" i="6"/>
  <c r="K1151" i="6"/>
  <c r="K1193" i="6"/>
  <c r="K1217" i="6"/>
  <c r="K1236" i="6"/>
  <c r="K1244" i="6"/>
  <c r="K1254" i="6"/>
  <c r="K1271" i="6"/>
  <c r="K1276" i="6"/>
  <c r="K1283" i="6"/>
  <c r="K1288" i="6"/>
  <c r="K1304" i="6"/>
  <c r="K1355" i="6"/>
  <c r="K1357" i="6"/>
  <c r="K1368" i="6"/>
  <c r="K1370" i="6"/>
  <c r="K1379" i="6"/>
  <c r="K1384" i="6"/>
  <c r="K1387" i="6"/>
  <c r="K1392" i="6"/>
  <c r="K1395" i="6"/>
  <c r="K1400" i="6"/>
  <c r="K1403" i="6"/>
  <c r="K1410" i="6"/>
  <c r="K1415" i="6"/>
  <c r="K1420" i="6"/>
  <c r="K1422" i="6"/>
  <c r="K1451" i="6"/>
  <c r="K1453" i="6"/>
  <c r="K1455" i="6"/>
  <c r="K1457" i="6"/>
  <c r="K1480" i="6"/>
  <c r="K1482" i="6"/>
  <c r="K1484" i="6"/>
  <c r="K1486" i="6"/>
  <c r="K1515" i="6"/>
  <c r="K1517" i="6"/>
  <c r="K1519" i="6"/>
  <c r="K1521" i="6"/>
  <c r="K1544" i="6"/>
  <c r="K1546" i="6"/>
  <c r="K1548" i="6"/>
  <c r="K1550" i="6"/>
  <c r="K1579" i="6"/>
  <c r="K1581" i="6"/>
  <c r="K1583" i="6"/>
  <c r="K1585" i="6"/>
  <c r="K1608" i="6"/>
  <c r="K1610" i="6"/>
  <c r="K1612" i="6"/>
  <c r="K1614" i="6"/>
  <c r="K1643" i="6"/>
  <c r="K1645" i="6"/>
  <c r="K1647" i="6"/>
  <c r="K1649" i="6"/>
  <c r="K1664" i="6"/>
  <c r="K1666" i="6"/>
  <c r="K1668" i="6"/>
  <c r="K1677" i="6"/>
  <c r="K1688" i="6"/>
  <c r="K1690" i="6"/>
  <c r="K1700" i="6"/>
  <c r="K1704" i="6"/>
  <c r="K1722" i="6"/>
  <c r="K1736" i="6"/>
  <c r="K1738" i="6"/>
  <c r="K1756" i="6"/>
  <c r="K1758" i="6"/>
  <c r="K1760" i="6"/>
  <c r="K1762" i="6"/>
  <c r="K1777" i="6"/>
  <c r="K1779" i="6"/>
  <c r="K1785" i="6"/>
  <c r="K1787" i="6"/>
  <c r="K1793" i="6"/>
  <c r="K1795" i="6"/>
  <c r="K1801" i="6"/>
  <c r="K1803" i="6"/>
  <c r="K1809" i="6"/>
  <c r="K1811" i="6"/>
  <c r="K1817" i="6"/>
  <c r="K1819" i="6"/>
  <c r="K1825" i="6"/>
  <c r="K1827" i="6"/>
  <c r="K1833" i="6"/>
  <c r="K1835" i="6"/>
  <c r="K1841" i="6"/>
  <c r="K1843" i="6"/>
  <c r="K1847" i="6"/>
  <c r="K1853" i="6"/>
  <c r="K1861" i="6"/>
  <c r="K1869" i="6"/>
  <c r="K1877" i="6"/>
  <c r="K1881" i="6"/>
  <c r="K1883" i="6"/>
  <c r="K1887" i="6"/>
  <c r="K1908" i="6"/>
  <c r="K1931" i="6"/>
  <c r="K1933" i="6"/>
  <c r="K1935" i="6"/>
  <c r="K1937" i="6"/>
  <c r="K1958" i="6"/>
  <c r="K1964" i="6"/>
  <c r="K1968" i="6"/>
  <c r="K1970" i="6"/>
  <c r="K1995" i="6"/>
  <c r="K1997" i="6"/>
  <c r="K1999" i="6"/>
  <c r="K2001" i="6"/>
  <c r="K2022" i="6"/>
  <c r="K2028" i="6"/>
  <c r="K2035" i="6"/>
  <c r="K2039" i="6"/>
  <c r="K2046" i="6"/>
  <c r="K2048" i="6"/>
  <c r="K2050" i="6"/>
  <c r="K2054" i="6"/>
  <c r="K2056" i="6"/>
  <c r="K2058" i="6"/>
  <c r="K2062" i="6"/>
  <c r="K2064" i="6"/>
  <c r="K2066" i="6"/>
  <c r="K2070" i="6"/>
  <c r="K2072" i="6"/>
  <c r="K2074" i="6"/>
  <c r="K2078" i="6"/>
  <c r="K2084" i="6"/>
  <c r="K1181" i="6"/>
  <c r="K1207" i="6"/>
  <c r="K1220" i="6"/>
  <c r="K1239" i="6"/>
  <c r="K1252" i="6"/>
  <c r="K1269" i="6"/>
  <c r="K1302" i="6"/>
  <c r="K1311" i="6"/>
  <c r="K1313" i="6"/>
  <c r="K1315" i="6"/>
  <c r="K1317" i="6"/>
  <c r="K1319" i="6"/>
  <c r="K1321" i="6"/>
  <c r="K1323" i="6"/>
  <c r="K1325" i="6"/>
  <c r="K1327" i="6"/>
  <c r="K1329" i="6"/>
  <c r="K1331" i="6"/>
  <c r="K1333" i="6"/>
  <c r="K1335" i="6"/>
  <c r="K1337" i="6"/>
  <c r="K1339" i="6"/>
  <c r="K1341" i="6"/>
  <c r="K1343" i="6"/>
  <c r="K1345" i="6"/>
  <c r="K1347" i="6"/>
  <c r="K1349" i="6"/>
  <c r="K1351" i="6"/>
  <c r="K1353" i="6"/>
  <c r="K1359" i="6"/>
  <c r="K1381" i="6"/>
  <c r="K1389" i="6"/>
  <c r="K1397" i="6"/>
  <c r="K1405" i="6"/>
  <c r="K1417" i="6"/>
  <c r="K1424" i="6"/>
  <c r="K1426" i="6"/>
  <c r="K1428" i="6"/>
  <c r="K1430" i="6"/>
  <c r="K1459" i="6"/>
  <c r="K1461" i="6"/>
  <c r="K1463" i="6"/>
  <c r="K1465" i="6"/>
  <c r="K1488" i="6"/>
  <c r="K1490" i="6"/>
  <c r="K1492" i="6"/>
  <c r="K1494" i="6"/>
  <c r="K1523" i="6"/>
  <c r="K1525" i="6"/>
  <c r="K1527" i="6"/>
  <c r="K1529" i="6"/>
  <c r="K1552" i="6"/>
  <c r="K1554" i="6"/>
  <c r="K1556" i="6"/>
  <c r="K1558" i="6"/>
  <c r="K1587" i="6"/>
  <c r="K1589" i="6"/>
  <c r="K1591" i="6"/>
  <c r="K1593" i="6"/>
  <c r="K1616" i="6"/>
  <c r="K1618" i="6"/>
  <c r="K1620" i="6"/>
  <c r="K1622" i="6"/>
  <c r="K1651" i="6"/>
  <c r="K1653" i="6"/>
  <c r="K1655" i="6"/>
  <c r="K1657" i="6"/>
  <c r="K1670" i="6"/>
  <c r="K1679" i="6"/>
  <c r="K1681" i="6"/>
  <c r="K1696" i="6"/>
  <c r="K1698" i="6"/>
  <c r="K1717" i="6"/>
  <c r="K1719" i="6"/>
  <c r="K1729" i="6"/>
  <c r="K1731" i="6"/>
  <c r="K1745" i="6"/>
  <c r="K1747" i="6"/>
  <c r="K1749" i="6"/>
  <c r="K1849" i="6"/>
  <c r="K1851" i="6"/>
  <c r="K1855" i="6"/>
  <c r="K1857" i="6"/>
  <c r="K1859" i="6"/>
  <c r="K1863" i="6"/>
  <c r="K1865" i="6"/>
  <c r="K1867" i="6"/>
  <c r="K1871" i="6"/>
  <c r="K1873" i="6"/>
  <c r="K1875" i="6"/>
  <c r="K1879" i="6"/>
  <c r="K1899" i="6"/>
  <c r="K1901" i="6"/>
  <c r="K1912" i="6"/>
  <c r="K1914" i="6"/>
  <c r="K1939" i="6"/>
  <c r="K1941" i="6"/>
  <c r="K1943" i="6"/>
  <c r="K1945" i="6"/>
  <c r="K1966" i="6"/>
  <c r="K1972" i="6"/>
  <c r="K1976" i="6"/>
  <c r="K1978" i="6"/>
  <c r="K2003" i="6"/>
  <c r="K2005" i="6"/>
  <c r="K2007" i="6"/>
  <c r="K2009" i="6"/>
  <c r="K2041" i="6"/>
  <c r="K2043" i="6"/>
  <c r="K2080" i="6"/>
  <c r="K2082" i="6"/>
  <c r="K2086" i="6"/>
  <c r="K2092" i="6"/>
  <c r="K2111" i="6"/>
  <c r="K2115" i="6"/>
  <c r="K2117" i="6"/>
  <c r="K2121" i="6"/>
  <c r="K2185" i="6"/>
  <c r="K2201" i="6"/>
  <c r="K2203" i="6"/>
  <c r="K2205" i="6"/>
  <c r="K1142" i="6"/>
  <c r="K1196" i="6"/>
  <c r="K1205" i="6"/>
  <c r="K1215" i="6"/>
  <c r="K1247" i="6"/>
  <c r="K1280" i="6"/>
  <c r="K1286" i="6"/>
  <c r="K1298" i="6"/>
  <c r="K1300" i="6"/>
  <c r="K1361" i="6"/>
  <c r="K1363" i="6"/>
  <c r="K1372" i="6"/>
  <c r="K1378" i="6"/>
  <c r="K1386" i="6"/>
  <c r="K1394" i="6"/>
  <c r="K1402" i="6"/>
  <c r="K1407" i="6"/>
  <c r="K1432" i="6"/>
  <c r="K1434" i="6"/>
  <c r="K1436" i="6"/>
  <c r="K1438" i="6"/>
  <c r="K1467" i="6"/>
  <c r="K1469" i="6"/>
  <c r="K1471" i="6"/>
  <c r="K1473" i="6"/>
  <c r="K1496" i="6"/>
  <c r="K1498" i="6"/>
  <c r="K1500" i="6"/>
  <c r="K1502" i="6"/>
  <c r="K1531" i="6"/>
  <c r="K1533" i="6"/>
  <c r="K1535" i="6"/>
  <c r="K1537" i="6"/>
  <c r="K1560" i="6"/>
  <c r="K1562" i="6"/>
  <c r="K1564" i="6"/>
  <c r="K1566" i="6"/>
  <c r="K1595" i="6"/>
  <c r="K1597" i="6"/>
  <c r="K1599" i="6"/>
  <c r="K1601" i="6"/>
  <c r="K1624" i="6"/>
  <c r="K1626" i="6"/>
  <c r="K1628" i="6"/>
  <c r="K1630" i="6"/>
  <c r="K1659" i="6"/>
  <c r="K1661" i="6"/>
  <c r="K1683" i="6"/>
  <c r="K1706" i="6"/>
  <c r="K1710" i="6"/>
  <c r="K1724" i="6"/>
  <c r="K1733" i="6"/>
  <c r="K1740" i="6"/>
  <c r="K1751" i="6"/>
  <c r="K1764" i="6"/>
  <c r="K1766" i="6"/>
  <c r="K1768" i="6"/>
  <c r="K1770" i="6"/>
  <c r="K1890" i="6"/>
  <c r="K1903" i="6"/>
  <c r="K1905" i="6"/>
  <c r="K1910" i="6"/>
  <c r="K1916" i="6"/>
  <c r="K1920" i="6"/>
  <c r="K1922" i="6"/>
  <c r="K1947" i="6"/>
  <c r="K1949" i="6"/>
  <c r="K1951" i="6"/>
  <c r="K1953" i="6"/>
  <c r="K1974" i="6"/>
  <c r="K1980" i="6"/>
  <c r="K1984" i="6"/>
  <c r="K1986" i="6"/>
  <c r="K2011" i="6"/>
  <c r="K2013" i="6"/>
  <c r="K2015" i="6"/>
  <c r="K2017" i="6"/>
  <c r="K2030" i="6"/>
  <c r="K2032" i="6"/>
  <c r="K2088" i="6"/>
  <c r="K2090" i="6"/>
  <c r="K2094" i="6"/>
  <c r="K2100" i="6"/>
  <c r="K2119" i="6"/>
  <c r="K2123" i="6"/>
  <c r="K2125" i="6"/>
  <c r="K2129" i="6"/>
  <c r="K2137" i="6"/>
  <c r="K2145" i="6"/>
  <c r="K2153" i="6"/>
  <c r="K2161" i="6"/>
  <c r="K2169" i="6"/>
  <c r="K2177" i="6"/>
  <c r="K2179" i="6"/>
  <c r="K2181" i="6"/>
  <c r="K2183" i="6"/>
  <c r="K2187" i="6"/>
  <c r="K2189" i="6"/>
  <c r="K2191" i="6"/>
  <c r="K2193" i="6"/>
  <c r="K2195" i="6"/>
  <c r="K1123" i="6"/>
  <c r="K1152" i="6"/>
  <c r="K1159" i="6"/>
  <c r="K1179" i="6"/>
  <c r="K1203" i="6"/>
  <c r="K1228" i="6"/>
  <c r="K1230" i="6"/>
  <c r="K1237" i="6"/>
  <c r="K1245" i="6"/>
  <c r="K1250" i="6"/>
  <c r="K1267" i="6"/>
  <c r="K1274" i="6"/>
  <c r="K1284" i="6"/>
  <c r="K1374" i="6"/>
  <c r="K1376" i="6"/>
  <c r="K1383" i="6"/>
  <c r="K1391" i="6"/>
  <c r="K1399" i="6"/>
  <c r="K1409" i="6"/>
  <c r="K1412" i="6"/>
  <c r="K1440" i="6"/>
  <c r="K1442" i="6"/>
  <c r="K1444" i="6"/>
  <c r="K1446" i="6"/>
  <c r="K1475" i="6"/>
  <c r="K1477" i="6"/>
  <c r="K1479" i="6"/>
  <c r="K1481" i="6"/>
  <c r="K1504" i="6"/>
  <c r="K1506" i="6"/>
  <c r="K1508" i="6"/>
  <c r="K1510" i="6"/>
  <c r="K1539" i="6"/>
  <c r="K1541" i="6"/>
  <c r="K1543" i="6"/>
  <c r="K1545" i="6"/>
  <c r="K1568" i="6"/>
  <c r="K1570" i="6"/>
  <c r="K1572" i="6"/>
  <c r="K1574" i="6"/>
  <c r="K1603" i="6"/>
  <c r="K1605" i="6"/>
  <c r="K1607" i="6"/>
  <c r="K1609" i="6"/>
  <c r="K1632" i="6"/>
  <c r="K1634" i="6"/>
  <c r="K1636" i="6"/>
  <c r="K1638" i="6"/>
  <c r="K1663" i="6"/>
  <c r="K1665" i="6"/>
  <c r="K1672" i="6"/>
  <c r="K1674" i="6"/>
  <c r="K1676" i="6"/>
  <c r="K1685" i="6"/>
  <c r="K1687" i="6"/>
  <c r="K1689" i="6"/>
  <c r="K1691" i="6"/>
  <c r="K1703" i="6"/>
  <c r="K1708" i="6"/>
  <c r="K1712" i="6"/>
  <c r="K1714" i="6"/>
  <c r="K1721" i="6"/>
  <c r="K1726" i="6"/>
  <c r="K1735" i="6"/>
  <c r="K1742" i="6"/>
  <c r="K1753" i="6"/>
  <c r="K1755" i="6"/>
  <c r="K1757" i="6"/>
  <c r="K1776" i="6"/>
  <c r="K1778" i="6"/>
  <c r="K1784" i="6"/>
  <c r="K1786" i="6"/>
  <c r="K1792" i="6"/>
  <c r="K1794" i="6"/>
  <c r="K1800" i="6"/>
  <c r="K1802" i="6"/>
  <c r="K1808" i="6"/>
  <c r="K1810" i="6"/>
  <c r="K1816" i="6"/>
  <c r="K1818" i="6"/>
  <c r="K1824" i="6"/>
  <c r="K1826" i="6"/>
  <c r="K1832" i="6"/>
  <c r="K1834" i="6"/>
  <c r="K1840" i="6"/>
  <c r="K1842" i="6"/>
  <c r="K1882" i="6"/>
  <c r="K1888" i="6"/>
  <c r="K1892" i="6"/>
  <c r="K1896" i="6"/>
  <c r="K1898" i="6"/>
  <c r="K1918" i="6"/>
  <c r="K1924" i="6"/>
  <c r="K1928" i="6"/>
  <c r="K1930" i="6"/>
  <c r="K1955" i="6"/>
  <c r="K1957" i="6"/>
  <c r="K1959" i="6"/>
  <c r="K1961" i="6"/>
  <c r="K1982" i="6"/>
  <c r="K1988" i="6"/>
  <c r="K1992" i="6"/>
  <c r="K1994" i="6"/>
  <c r="K2019" i="6"/>
  <c r="K2021" i="6"/>
  <c r="K2023" i="6"/>
  <c r="K2025" i="6"/>
  <c r="K2034" i="6"/>
  <c r="K2057" i="6"/>
  <c r="K2065" i="6"/>
  <c r="K2073" i="6"/>
  <c r="K2096" i="6"/>
  <c r="K2098" i="6"/>
  <c r="K2102" i="6"/>
  <c r="K2108" i="6"/>
  <c r="K2127" i="6"/>
  <c r="K2131" i="6"/>
  <c r="K2133" i="6"/>
  <c r="K2045" i="6"/>
  <c r="K2063" i="6"/>
  <c r="K2076" i="6"/>
  <c r="K2081" i="6"/>
  <c r="K2110" i="6"/>
  <c r="K2146" i="6"/>
  <c r="K2053" i="6"/>
  <c r="K2071" i="6"/>
  <c r="K2099" i="6"/>
  <c r="K2122" i="6"/>
  <c r="K2135" i="6"/>
  <c r="K2142" i="6"/>
  <c r="K2144" i="6"/>
  <c r="K2151" i="6"/>
  <c r="K2158" i="6"/>
  <c r="K2160" i="6"/>
  <c r="K2167" i="6"/>
  <c r="K2174" i="6"/>
  <c r="K2176" i="6"/>
  <c r="K2186" i="6"/>
  <c r="K2236" i="6"/>
  <c r="K2238" i="6"/>
  <c r="K2248" i="6"/>
  <c r="K2250" i="6"/>
  <c r="K2273" i="6"/>
  <c r="K2281" i="6"/>
  <c r="K2289" i="6"/>
  <c r="K2291" i="6"/>
  <c r="K2293" i="6"/>
  <c r="K2295" i="6"/>
  <c r="K2366" i="6"/>
  <c r="K2384" i="6"/>
  <c r="K2400" i="6"/>
  <c r="K2402" i="6"/>
  <c r="K2404" i="6"/>
  <c r="K2406" i="6"/>
  <c r="K2414" i="6"/>
  <c r="K2427" i="6"/>
  <c r="K2429" i="6"/>
  <c r="K2431" i="6"/>
  <c r="K2433" i="6"/>
  <c r="K2444" i="6"/>
  <c r="K2459" i="6"/>
  <c r="K2461" i="6"/>
  <c r="K2463" i="6"/>
  <c r="K2465" i="6"/>
  <c r="K2476" i="6"/>
  <c r="K2486" i="6"/>
  <c r="K2507" i="6"/>
  <c r="K2509" i="6"/>
  <c r="K2511" i="6"/>
  <c r="K2513" i="6"/>
  <c r="K2536" i="6"/>
  <c r="K2538" i="6"/>
  <c r="K2540" i="6"/>
  <c r="K2550" i="6"/>
  <c r="K2571" i="6"/>
  <c r="K2573" i="6"/>
  <c r="K2575" i="6"/>
  <c r="K2577" i="6"/>
  <c r="K2600" i="6"/>
  <c r="K2602" i="6"/>
  <c r="K2604" i="6"/>
  <c r="K2614" i="6"/>
  <c r="K2635" i="6"/>
  <c r="K2637" i="6"/>
  <c r="K2639" i="6"/>
  <c r="K2641" i="6"/>
  <c r="K2664" i="6"/>
  <c r="K2666" i="6"/>
  <c r="K2668" i="6"/>
  <c r="K2678" i="6"/>
  <c r="K2683" i="6"/>
  <c r="K2685" i="6"/>
  <c r="K2687" i="6"/>
  <c r="K2689" i="6"/>
  <c r="K2696" i="6"/>
  <c r="K2703" i="6"/>
  <c r="K2707" i="6"/>
  <c r="K2709" i="6"/>
  <c r="K2714" i="6"/>
  <c r="K2716" i="6"/>
  <c r="K2719" i="6"/>
  <c r="K2728" i="6"/>
  <c r="K2730" i="6"/>
  <c r="K2745" i="6"/>
  <c r="K2747" i="6"/>
  <c r="K2760" i="6"/>
  <c r="K2762" i="6"/>
  <c r="K2777" i="6"/>
  <c r="K2779" i="6"/>
  <c r="K2792" i="6"/>
  <c r="K2794" i="6"/>
  <c r="K2809" i="6"/>
  <c r="K2811" i="6"/>
  <c r="K2824" i="6"/>
  <c r="K2826" i="6"/>
  <c r="K2841" i="6"/>
  <c r="K2843" i="6"/>
  <c r="K2856" i="6"/>
  <c r="K2858" i="6"/>
  <c r="K2869" i="6"/>
  <c r="K2878" i="6"/>
  <c r="K2889" i="6"/>
  <c r="K2891" i="6"/>
  <c r="K2900" i="6"/>
  <c r="K2911" i="6"/>
  <c r="K2920" i="6"/>
  <c r="K2922" i="6"/>
  <c r="K2933" i="6"/>
  <c r="K2942" i="6"/>
  <c r="K2953" i="6"/>
  <c r="K2955" i="6"/>
  <c r="K2964" i="6"/>
  <c r="K2980" i="6"/>
  <c r="K2989" i="6"/>
  <c r="K2991" i="6"/>
  <c r="K3000" i="6"/>
  <c r="K3005" i="6"/>
  <c r="K3010" i="6"/>
  <c r="K3023" i="6"/>
  <c r="K3028" i="6"/>
  <c r="K3030" i="6"/>
  <c r="K3083" i="6"/>
  <c r="K3085" i="6"/>
  <c r="K3087" i="6"/>
  <c r="K3110" i="6"/>
  <c r="K3112" i="6"/>
  <c r="K3114" i="6"/>
  <c r="K2051" i="6"/>
  <c r="K2061" i="6"/>
  <c r="K2087" i="6"/>
  <c r="K2097" i="6"/>
  <c r="K2104" i="6"/>
  <c r="K2106" i="6"/>
  <c r="K2113" i="6"/>
  <c r="K2120" i="6"/>
  <c r="K2130" i="6"/>
  <c r="K2140" i="6"/>
  <c r="K2149" i="6"/>
  <c r="K2156" i="6"/>
  <c r="K2165" i="6"/>
  <c r="K2172" i="6"/>
  <c r="K2184" i="6"/>
  <c r="K2206" i="6"/>
  <c r="K2212" i="6"/>
  <c r="K2214" i="6"/>
  <c r="K2220" i="6"/>
  <c r="K2222" i="6"/>
  <c r="K2228" i="6"/>
  <c r="K2230" i="6"/>
  <c r="K2240" i="6"/>
  <c r="K2242" i="6"/>
  <c r="K2265" i="6"/>
  <c r="K2267" i="6"/>
  <c r="K2269" i="6"/>
  <c r="K2271" i="6"/>
  <c r="K2275" i="6"/>
  <c r="K2277" i="6"/>
  <c r="K2279" i="6"/>
  <c r="K2283" i="6"/>
  <c r="K2285" i="6"/>
  <c r="K2287" i="6"/>
  <c r="K2316" i="6"/>
  <c r="K2318" i="6"/>
  <c r="K2324" i="6"/>
  <c r="K2326" i="6"/>
  <c r="K2332" i="6"/>
  <c r="K2334" i="6"/>
  <c r="K2340" i="6"/>
  <c r="K2342" i="6"/>
  <c r="K2348" i="6"/>
  <c r="K2350" i="6"/>
  <c r="K2358" i="6"/>
  <c r="K2364" i="6"/>
  <c r="K2368" i="6"/>
  <c r="K2370" i="6"/>
  <c r="K2372" i="6"/>
  <c r="K2374" i="6"/>
  <c r="K2379" i="6"/>
  <c r="K2394" i="6"/>
  <c r="K2408" i="6"/>
  <c r="K2410" i="6"/>
  <c r="K2412" i="6"/>
  <c r="K2416" i="6"/>
  <c r="K2418" i="6"/>
  <c r="K2422" i="6"/>
  <c r="K2448" i="6"/>
  <c r="K2450" i="6"/>
  <c r="K2454" i="6"/>
  <c r="K2480" i="6"/>
  <c r="K2482" i="6"/>
  <c r="K2484" i="6"/>
  <c r="K2494" i="6"/>
  <c r="K2515" i="6"/>
  <c r="K2517" i="6"/>
  <c r="K2519" i="6"/>
  <c r="K2521" i="6"/>
  <c r="K2544" i="6"/>
  <c r="K2546" i="6"/>
  <c r="K2548" i="6"/>
  <c r="K2558" i="6"/>
  <c r="K2579" i="6"/>
  <c r="K2581" i="6"/>
  <c r="K2583" i="6"/>
  <c r="K2585" i="6"/>
  <c r="K2608" i="6"/>
  <c r="K2610" i="6"/>
  <c r="K2612" i="6"/>
  <c r="K2622" i="6"/>
  <c r="K2643" i="6"/>
  <c r="K2645" i="6"/>
  <c r="K2647" i="6"/>
  <c r="K2649" i="6"/>
  <c r="K2672" i="6"/>
  <c r="K2674" i="6"/>
  <c r="K2676" i="6"/>
  <c r="K2698" i="6"/>
  <c r="K2732" i="6"/>
  <c r="K2734" i="6"/>
  <c r="K2749" i="6"/>
  <c r="K2751" i="6"/>
  <c r="K2764" i="6"/>
  <c r="K2766" i="6"/>
  <c r="K2781" i="6"/>
  <c r="K2783" i="6"/>
  <c r="K2796" i="6"/>
  <c r="K2798" i="6"/>
  <c r="K2813" i="6"/>
  <c r="K2815" i="6"/>
  <c r="K2828" i="6"/>
  <c r="K2830" i="6"/>
  <c r="K2845" i="6"/>
  <c r="K2847" i="6"/>
  <c r="K2860" i="6"/>
  <c r="K2871" i="6"/>
  <c r="K2880" i="6"/>
  <c r="K2882" i="6"/>
  <c r="K2893" i="6"/>
  <c r="K2902" i="6"/>
  <c r="K2913" i="6"/>
  <c r="K2915" i="6"/>
  <c r="K2924" i="6"/>
  <c r="K2944" i="6"/>
  <c r="K2946" i="6"/>
  <c r="K2957" i="6"/>
  <c r="K2973" i="6"/>
  <c r="K3002" i="6"/>
  <c r="K3015" i="6"/>
  <c r="K3020" i="6"/>
  <c r="K3040" i="6"/>
  <c r="K3089" i="6"/>
  <c r="K3091" i="6"/>
  <c r="K3093" i="6"/>
  <c r="K3095" i="6"/>
  <c r="K3118" i="6"/>
  <c r="K3120" i="6"/>
  <c r="K3124" i="6"/>
  <c r="K3153" i="6"/>
  <c r="K3155" i="6"/>
  <c r="K3157" i="6"/>
  <c r="K3159" i="6"/>
  <c r="K3182" i="6"/>
  <c r="K3184" i="6"/>
  <c r="K3188" i="6"/>
  <c r="K3219" i="6"/>
  <c r="K3221" i="6"/>
  <c r="K3223" i="6"/>
  <c r="K3246" i="6"/>
  <c r="K3248" i="6"/>
  <c r="K3252" i="6"/>
  <c r="K3281" i="6"/>
  <c r="K3283" i="6"/>
  <c r="K3285" i="6"/>
  <c r="K3287" i="6"/>
  <c r="K3304" i="6"/>
  <c r="K3313" i="6"/>
  <c r="K3315" i="6"/>
  <c r="K3317" i="6"/>
  <c r="K3332" i="6"/>
  <c r="K3341" i="6"/>
  <c r="K3343" i="6"/>
  <c r="K2059" i="6"/>
  <c r="K2069" i="6"/>
  <c r="K2128" i="6"/>
  <c r="K2147" i="6"/>
  <c r="K2163" i="6"/>
  <c r="K2182" i="6"/>
  <c r="K2194" i="6"/>
  <c r="K2199" i="6"/>
  <c r="K2204" i="6"/>
  <c r="K2208" i="6"/>
  <c r="K2210" i="6"/>
  <c r="K2216" i="6"/>
  <c r="K2218" i="6"/>
  <c r="K2224" i="6"/>
  <c r="K2226" i="6"/>
  <c r="K2232" i="6"/>
  <c r="K2234" i="6"/>
  <c r="K2257" i="6"/>
  <c r="K2259" i="6"/>
  <c r="K2261" i="6"/>
  <c r="K2263" i="6"/>
  <c r="K2300" i="6"/>
  <c r="K2302" i="6"/>
  <c r="K2308" i="6"/>
  <c r="K2310" i="6"/>
  <c r="K2320" i="6"/>
  <c r="K2322" i="6"/>
  <c r="K2328" i="6"/>
  <c r="K2330" i="6"/>
  <c r="K2344" i="6"/>
  <c r="K2346" i="6"/>
  <c r="K2356" i="6"/>
  <c r="K2360" i="6"/>
  <c r="K2362" i="6"/>
  <c r="K2376" i="6"/>
  <c r="K2387" i="6"/>
  <c r="K2389" i="6"/>
  <c r="K2392" i="6"/>
  <c r="K2420" i="6"/>
  <c r="K2435" i="6"/>
  <c r="K2437" i="6"/>
  <c r="K2439" i="6"/>
  <c r="K2441" i="6"/>
  <c r="K2452" i="6"/>
  <c r="K2467" i="6"/>
  <c r="K2469" i="6"/>
  <c r="K2471" i="6"/>
  <c r="K2473" i="6"/>
  <c r="K2488" i="6"/>
  <c r="K2490" i="6"/>
  <c r="K2492" i="6"/>
  <c r="K2502" i="6"/>
  <c r="K2523" i="6"/>
  <c r="K2525" i="6"/>
  <c r="K2527" i="6"/>
  <c r="K2529" i="6"/>
  <c r="K2552" i="6"/>
  <c r="K2554" i="6"/>
  <c r="K2556" i="6"/>
  <c r="K2566" i="6"/>
  <c r="K2587" i="6"/>
  <c r="K2589" i="6"/>
  <c r="K2591" i="6"/>
  <c r="K2593" i="6"/>
  <c r="K2616" i="6"/>
  <c r="K2618" i="6"/>
  <c r="K2620" i="6"/>
  <c r="K2630" i="6"/>
  <c r="K2651" i="6"/>
  <c r="K2653" i="6"/>
  <c r="K2655" i="6"/>
  <c r="K2657" i="6"/>
  <c r="K2680" i="6"/>
  <c r="K2700" i="6"/>
  <c r="K2711" i="6"/>
  <c r="K2718" i="6"/>
  <c r="K2721" i="6"/>
  <c r="K2736" i="6"/>
  <c r="K2738" i="6"/>
  <c r="K2753" i="6"/>
  <c r="K2768" i="6"/>
  <c r="K2770" i="6"/>
  <c r="K2785" i="6"/>
  <c r="K2787" i="6"/>
  <c r="K2800" i="6"/>
  <c r="K2802" i="6"/>
  <c r="K2817" i="6"/>
  <c r="K2832" i="6"/>
  <c r="K2834" i="6"/>
  <c r="K2849" i="6"/>
  <c r="K2851" i="6"/>
  <c r="K2862" i="6"/>
  <c r="K2873" i="6"/>
  <c r="K2875" i="6"/>
  <c r="K2884" i="6"/>
  <c r="K2895" i="6"/>
  <c r="K2904" i="6"/>
  <c r="K2906" i="6"/>
  <c r="K2917" i="6"/>
  <c r="K2926" i="6"/>
  <c r="K2937" i="6"/>
  <c r="K2939" i="6"/>
  <c r="K2948" i="6"/>
  <c r="K2959" i="6"/>
  <c r="K2966" i="6"/>
  <c r="K2975" i="6"/>
  <c r="K2982" i="6"/>
  <c r="K2993" i="6"/>
  <c r="K2995" i="6"/>
  <c r="K3012" i="6"/>
  <c r="K3017" i="6"/>
  <c r="K3025" i="6"/>
  <c r="K3042" i="6"/>
  <c r="K3044" i="6"/>
  <c r="K3048" i="6"/>
  <c r="K3050" i="6"/>
  <c r="K3056" i="6"/>
  <c r="K3060" i="6"/>
  <c r="K3064" i="6"/>
  <c r="K3066" i="6"/>
  <c r="K3068" i="6"/>
  <c r="K3097" i="6"/>
  <c r="K3099" i="6"/>
  <c r="K3101" i="6"/>
  <c r="K3103" i="6"/>
  <c r="K3126" i="6"/>
  <c r="K3128" i="6"/>
  <c r="K3130" i="6"/>
  <c r="K3132" i="6"/>
  <c r="K3161" i="6"/>
  <c r="K3163" i="6"/>
  <c r="K3165" i="6"/>
  <c r="K3167" i="6"/>
  <c r="K3190" i="6"/>
  <c r="K3192" i="6"/>
  <c r="K2067" i="6"/>
  <c r="K2077" i="6"/>
  <c r="K2093" i="6"/>
  <c r="K2095" i="6"/>
  <c r="K2118" i="6"/>
  <c r="K2126" i="6"/>
  <c r="K2138" i="6"/>
  <c r="K2154" i="6"/>
  <c r="K2170" i="6"/>
  <c r="K2190" i="6"/>
  <c r="K2192" i="6"/>
  <c r="K2197" i="6"/>
  <c r="K2249" i="6"/>
  <c r="K2251" i="6"/>
  <c r="K2253" i="6"/>
  <c r="K2255" i="6"/>
  <c r="K2292" i="6"/>
  <c r="K2294" i="6"/>
  <c r="K2312" i="6"/>
  <c r="K2314" i="6"/>
  <c r="K2336" i="6"/>
  <c r="K2338" i="6"/>
  <c r="K2352" i="6"/>
  <c r="K2354" i="6"/>
  <c r="K2381" i="6"/>
  <c r="K2385" i="6"/>
  <c r="K2401" i="6"/>
  <c r="K2424" i="6"/>
  <c r="K2426" i="6"/>
  <c r="K2456" i="6"/>
  <c r="K2458" i="6"/>
  <c r="K2462" i="6"/>
  <c r="K2496" i="6"/>
  <c r="K2498" i="6"/>
  <c r="K2500" i="6"/>
  <c r="K2510" i="6"/>
  <c r="K2531" i="6"/>
  <c r="K2533" i="6"/>
  <c r="K2535" i="6"/>
  <c r="K2537" i="6"/>
  <c r="K2560" i="6"/>
  <c r="K2562" i="6"/>
  <c r="K2564" i="6"/>
  <c r="K2574" i="6"/>
  <c r="K2595" i="6"/>
  <c r="K2597" i="6"/>
  <c r="K2599" i="6"/>
  <c r="K2601" i="6"/>
  <c r="K2624" i="6"/>
  <c r="K2626" i="6"/>
  <c r="K2628" i="6"/>
  <c r="K2638" i="6"/>
  <c r="K2659" i="6"/>
  <c r="K2661" i="6"/>
  <c r="K2663" i="6"/>
  <c r="K2665" i="6"/>
  <c r="K2682" i="6"/>
  <c r="K2686" i="6"/>
  <c r="K2693" i="6"/>
  <c r="K2695" i="6"/>
  <c r="K2702" i="6"/>
  <c r="K2723" i="6"/>
  <c r="K2725" i="6"/>
  <c r="K2727" i="6"/>
  <c r="K2740" i="6"/>
  <c r="K2742" i="6"/>
  <c r="K2757" i="6"/>
  <c r="K2759" i="6"/>
  <c r="K2772" i="6"/>
  <c r="K2774" i="6"/>
  <c r="K2789" i="6"/>
  <c r="K2791" i="6"/>
  <c r="K2804" i="6"/>
  <c r="K2806" i="6"/>
  <c r="K2821" i="6"/>
  <c r="K2823" i="6"/>
  <c r="K2836" i="6"/>
  <c r="K2838" i="6"/>
  <c r="K2853" i="6"/>
  <c r="K2864" i="6"/>
  <c r="K2866" i="6"/>
  <c r="K2877" i="6"/>
  <c r="K2886" i="6"/>
  <c r="K2897" i="6"/>
  <c r="K2899" i="6"/>
  <c r="K2908" i="6"/>
  <c r="K2919" i="6"/>
  <c r="K2928" i="6"/>
  <c r="K2930" i="6"/>
  <c r="K2941" i="6"/>
  <c r="K2950" i="6"/>
  <c r="K2961" i="6"/>
  <c r="K2963" i="6"/>
  <c r="K2968" i="6"/>
  <c r="K2977" i="6"/>
  <c r="K2979" i="6"/>
  <c r="K2984" i="6"/>
  <c r="K2986" i="6"/>
  <c r="K2997" i="6"/>
  <c r="K3004" i="6"/>
  <c r="K3022" i="6"/>
  <c r="K3035" i="6"/>
  <c r="K3037" i="6"/>
  <c r="K3039" i="6"/>
  <c r="K3046" i="6"/>
  <c r="K3054" i="6"/>
  <c r="K3062" i="6"/>
  <c r="K3072" i="6"/>
  <c r="K3074" i="6"/>
  <c r="K3076" i="6"/>
  <c r="K3107" i="6"/>
  <c r="K3109" i="6"/>
  <c r="K3111" i="6"/>
  <c r="K3136" i="6"/>
  <c r="K3138" i="6"/>
  <c r="K3140" i="6"/>
  <c r="K3169" i="6"/>
  <c r="K3171" i="6"/>
  <c r="K3173" i="6"/>
  <c r="K3175" i="6"/>
  <c r="K3200" i="6"/>
  <c r="K3202" i="6"/>
  <c r="K3204" i="6"/>
  <c r="K3233" i="6"/>
  <c r="K3235" i="6"/>
  <c r="K3237" i="6"/>
  <c r="K3239" i="6"/>
  <c r="K3264" i="6"/>
  <c r="K3266" i="6"/>
  <c r="K3268" i="6"/>
  <c r="K3297" i="6"/>
  <c r="K3299" i="6"/>
  <c r="K3301" i="6"/>
  <c r="K3310" i="6"/>
  <c r="K3329" i="6"/>
  <c r="K3336" i="6"/>
  <c r="K3346" i="6"/>
  <c r="K3351" i="6"/>
  <c r="K3357" i="6"/>
  <c r="K3359" i="6"/>
  <c r="K3361" i="6"/>
  <c r="K3363" i="6"/>
  <c r="K2052" i="6"/>
  <c r="K2075" i="6"/>
  <c r="K2105" i="6"/>
  <c r="K2109" i="6"/>
  <c r="K2116" i="6"/>
  <c r="K2134" i="6"/>
  <c r="K2136" i="6"/>
  <c r="K2143" i="6"/>
  <c r="K2150" i="6"/>
  <c r="K2152" i="6"/>
  <c r="K2159" i="6"/>
  <c r="K2166" i="6"/>
  <c r="K2168" i="6"/>
  <c r="K2175" i="6"/>
  <c r="K2180" i="6"/>
  <c r="K2241" i="6"/>
  <c r="K2243" i="6"/>
  <c r="K2245" i="6"/>
  <c r="K2247" i="6"/>
  <c r="K2268" i="6"/>
  <c r="K2270" i="6"/>
  <c r="K2276" i="6"/>
  <c r="K2278" i="6"/>
  <c r="K2284" i="6"/>
  <c r="K2286" i="6"/>
  <c r="K2296" i="6"/>
  <c r="K2298" i="6"/>
  <c r="K2304" i="6"/>
  <c r="K2306" i="6"/>
  <c r="K2369" i="6"/>
  <c r="K2378" i="6"/>
  <c r="K2391" i="6"/>
  <c r="K2395" i="6"/>
  <c r="K2397" i="6"/>
  <c r="K2399" i="6"/>
  <c r="K2403" i="6"/>
  <c r="K2409" i="6"/>
  <c r="K2417" i="6"/>
  <c r="K2428" i="6"/>
  <c r="K2443" i="6"/>
  <c r="K2445" i="6"/>
  <c r="K2447" i="6"/>
  <c r="K2449" i="6"/>
  <c r="K2460" i="6"/>
  <c r="K2475" i="6"/>
  <c r="K2477" i="6"/>
  <c r="K2479" i="6"/>
  <c r="K2481" i="6"/>
  <c r="K2504" i="6"/>
  <c r="K2506" i="6"/>
  <c r="K2508" i="6"/>
  <c r="K2518" i="6"/>
  <c r="K2539" i="6"/>
  <c r="K2541" i="6"/>
  <c r="K2543" i="6"/>
  <c r="K2545" i="6"/>
  <c r="K2568" i="6"/>
  <c r="K2570" i="6"/>
  <c r="K2572" i="6"/>
  <c r="K2582" i="6"/>
  <c r="K2603" i="6"/>
  <c r="K2605" i="6"/>
  <c r="K2607" i="6"/>
  <c r="K2609" i="6"/>
  <c r="K2632" i="6"/>
  <c r="K2634" i="6"/>
  <c r="K2636" i="6"/>
  <c r="K2646" i="6"/>
  <c r="K2667" i="6"/>
  <c r="K2669" i="6"/>
  <c r="K2671" i="6"/>
  <c r="K2673" i="6"/>
  <c r="K2684" i="6"/>
  <c r="K2704" i="6"/>
  <c r="K2706" i="6"/>
  <c r="K2708" i="6"/>
  <c r="K2710" i="6"/>
  <c r="K2713" i="6"/>
  <c r="K2715" i="6"/>
  <c r="K2729" i="6"/>
  <c r="K2731" i="6"/>
  <c r="K2744" i="6"/>
  <c r="K2746" i="6"/>
  <c r="K2763" i="6"/>
  <c r="K2776" i="6"/>
  <c r="K2778" i="6"/>
  <c r="K2793" i="6"/>
  <c r="K2795" i="6"/>
  <c r="K2808" i="6"/>
  <c r="K2810" i="6"/>
  <c r="K2827" i="6"/>
  <c r="K2840" i="6"/>
  <c r="K2842" i="6"/>
  <c r="K2857" i="6"/>
  <c r="K2859" i="6"/>
  <c r="K2868" i="6"/>
  <c r="K2879" i="6"/>
  <c r="K2888" i="6"/>
  <c r="K2890" i="6"/>
  <c r="K2901" i="6"/>
  <c r="K2910" i="6"/>
  <c r="K2921" i="6"/>
  <c r="K2923" i="6"/>
  <c r="K2932" i="6"/>
  <c r="K2952" i="6"/>
  <c r="K2954" i="6"/>
  <c r="K2972" i="6"/>
  <c r="K2990" i="6"/>
  <c r="K2999" i="6"/>
  <c r="K3001" i="6"/>
  <c r="K3019" i="6"/>
  <c r="K3029" i="6"/>
  <c r="K3031" i="6"/>
  <c r="K3033" i="6"/>
  <c r="K3080" i="6"/>
  <c r="K3082" i="6"/>
  <c r="K3084" i="6"/>
  <c r="K3115" i="6"/>
  <c r="K3117" i="6"/>
  <c r="K3119" i="6"/>
  <c r="K3144" i="6"/>
  <c r="K3146" i="6"/>
  <c r="K3148" i="6"/>
  <c r="K3177" i="6"/>
  <c r="K3179" i="6"/>
  <c r="K3181" i="6"/>
  <c r="K3183" i="6"/>
  <c r="K3208" i="6"/>
  <c r="K3210" i="6"/>
  <c r="K3212" i="6"/>
  <c r="K3243" i="6"/>
  <c r="K3245" i="6"/>
  <c r="K3247" i="6"/>
  <c r="K3272" i="6"/>
  <c r="K3274" i="6"/>
  <c r="K3276" i="6"/>
  <c r="K3303" i="6"/>
  <c r="K3312" i="6"/>
  <c r="K2060" i="6"/>
  <c r="K2091" i="6"/>
  <c r="K2107" i="6"/>
  <c r="K2124" i="6"/>
  <c r="K2141" i="6"/>
  <c r="K2148" i="6"/>
  <c r="K2157" i="6"/>
  <c r="K2164" i="6"/>
  <c r="K2173" i="6"/>
  <c r="K2188" i="6"/>
  <c r="K2202" i="6"/>
  <c r="K2209" i="6"/>
  <c r="K2217" i="6"/>
  <c r="K2225" i="6"/>
  <c r="K2233" i="6"/>
  <c r="K2235" i="6"/>
  <c r="K2237" i="6"/>
  <c r="K2239" i="6"/>
  <c r="K2260" i="6"/>
  <c r="K2262" i="6"/>
  <c r="K2272" i="6"/>
  <c r="K2274" i="6"/>
  <c r="K2280" i="6"/>
  <c r="K2282" i="6"/>
  <c r="K2288" i="6"/>
  <c r="K2290" i="6"/>
  <c r="K2321" i="6"/>
  <c r="K2329" i="6"/>
  <c r="K2345" i="6"/>
  <c r="K2361" i="6"/>
  <c r="K2365" i="6"/>
  <c r="K2367" i="6"/>
  <c r="K2371" i="6"/>
  <c r="K2373" i="6"/>
  <c r="K2380" i="6"/>
  <c r="K2383" i="6"/>
  <c r="K2388" i="6"/>
  <c r="K2393" i="6"/>
  <c r="K2405" i="6"/>
  <c r="K2407" i="6"/>
  <c r="K2411" i="6"/>
  <c r="K2413" i="6"/>
  <c r="K2415" i="6"/>
  <c r="K2432" i="6"/>
  <c r="K2434" i="6"/>
  <c r="K2438" i="6"/>
  <c r="K2464" i="6"/>
  <c r="K2466" i="6"/>
  <c r="K2470" i="6"/>
  <c r="K2483" i="6"/>
  <c r="K2485" i="6"/>
  <c r="K2487" i="6"/>
  <c r="K2489" i="6"/>
  <c r="K2512" i="6"/>
  <c r="K2514" i="6"/>
  <c r="K2516" i="6"/>
  <c r="K2526" i="6"/>
  <c r="K2547" i="6"/>
  <c r="K2549" i="6"/>
  <c r="K2551" i="6"/>
  <c r="K2553" i="6"/>
  <c r="K2576" i="6"/>
  <c r="K2578" i="6"/>
  <c r="K2580" i="6"/>
  <c r="K2590" i="6"/>
  <c r="K2611" i="6"/>
  <c r="K2613" i="6"/>
  <c r="K2615" i="6"/>
  <c r="K2617" i="6"/>
  <c r="K2640" i="6"/>
  <c r="K2642" i="6"/>
  <c r="K2644" i="6"/>
  <c r="K2654" i="6"/>
  <c r="K2675" i="6"/>
  <c r="K2677" i="6"/>
  <c r="K2679" i="6"/>
  <c r="K2681" i="6"/>
  <c r="K2688" i="6"/>
  <c r="K2717" i="6"/>
  <c r="K2720" i="6"/>
  <c r="K2733" i="6"/>
  <c r="K2735" i="6"/>
  <c r="K2748" i="6"/>
  <c r="K2750" i="6"/>
  <c r="K2765" i="6"/>
  <c r="K2767" i="6"/>
  <c r="K2780" i="6"/>
  <c r="K2782" i="6"/>
  <c r="K2797" i="6"/>
  <c r="K2799" i="6"/>
  <c r="K2812" i="6"/>
  <c r="K2814" i="6"/>
  <c r="K2829" i="6"/>
  <c r="K2831" i="6"/>
  <c r="K2844" i="6"/>
  <c r="K2846" i="6"/>
  <c r="K2861" i="6"/>
  <c r="K2870" i="6"/>
  <c r="K2881" i="6"/>
  <c r="K2892" i="6"/>
  <c r="K2912" i="6"/>
  <c r="K2914" i="6"/>
  <c r="K2925" i="6"/>
  <c r="K2934" i="6"/>
  <c r="K2945" i="6"/>
  <c r="K2956" i="6"/>
  <c r="K2965" i="6"/>
  <c r="K2981" i="6"/>
  <c r="K2992" i="6"/>
  <c r="K3006" i="6"/>
  <c r="K3011" i="6"/>
  <c r="K3024" i="6"/>
  <c r="K3086" i="6"/>
  <c r="K3088" i="6"/>
  <c r="K3090" i="6"/>
  <c r="K3092" i="6"/>
  <c r="K3121" i="6"/>
  <c r="K3123" i="6"/>
  <c r="K3125" i="6"/>
  <c r="K3127" i="6"/>
  <c r="K3150" i="6"/>
  <c r="K3152" i="6"/>
  <c r="K3154" i="6"/>
  <c r="K3156" i="6"/>
  <c r="K3185" i="6"/>
  <c r="K3187" i="6"/>
  <c r="K3189" i="6"/>
  <c r="K3191" i="6"/>
  <c r="K3214" i="6"/>
  <c r="K3216" i="6"/>
  <c r="K3218" i="6"/>
  <c r="K3220" i="6"/>
  <c r="K3251" i="6"/>
  <c r="K3253" i="6"/>
  <c r="K3255" i="6"/>
  <c r="K3278" i="6"/>
  <c r="K3280" i="6"/>
  <c r="K3282" i="6"/>
  <c r="K3284" i="6"/>
  <c r="K3316" i="6"/>
  <c r="K3318" i="6"/>
  <c r="K3320" i="6"/>
  <c r="K3331" i="6"/>
  <c r="K3333" i="6"/>
  <c r="K3340" i="6"/>
  <c r="K3342" i="6"/>
  <c r="K3344" i="6"/>
  <c r="K3348" i="6"/>
  <c r="K3375" i="6"/>
  <c r="K3379" i="6"/>
  <c r="K3400" i="6"/>
  <c r="K3406" i="6"/>
  <c r="K3410" i="6"/>
  <c r="K3412" i="6"/>
  <c r="K2047" i="6"/>
  <c r="K2055" i="6"/>
  <c r="K2068" i="6"/>
  <c r="K2101" i="6"/>
  <c r="K2103" i="6"/>
  <c r="K2112" i="6"/>
  <c r="K2114" i="6"/>
  <c r="K2132" i="6"/>
  <c r="K2139" i="6"/>
  <c r="K2155" i="6"/>
  <c r="K2171" i="6"/>
  <c r="K2198" i="6"/>
  <c r="K2200" i="6"/>
  <c r="K2207" i="6"/>
  <c r="K2211" i="6"/>
  <c r="K2213" i="6"/>
  <c r="K2215" i="6"/>
  <c r="K2219" i="6"/>
  <c r="K2221" i="6"/>
  <c r="K2223" i="6"/>
  <c r="K2227" i="6"/>
  <c r="K2229" i="6"/>
  <c r="K2231" i="6"/>
  <c r="K2252" i="6"/>
  <c r="K2254" i="6"/>
  <c r="K2264" i="6"/>
  <c r="K2266" i="6"/>
  <c r="K2313" i="6"/>
  <c r="K2315" i="6"/>
  <c r="K2317" i="6"/>
  <c r="K2319" i="6"/>
  <c r="K2323" i="6"/>
  <c r="K2325" i="6"/>
  <c r="K2327" i="6"/>
  <c r="K2331" i="6"/>
  <c r="K2333" i="6"/>
  <c r="K2335" i="6"/>
  <c r="K2337" i="6"/>
  <c r="K2339" i="6"/>
  <c r="K2341" i="6"/>
  <c r="K2343" i="6"/>
  <c r="K2347" i="6"/>
  <c r="K2349" i="6"/>
  <c r="K2351" i="6"/>
  <c r="K2353" i="6"/>
  <c r="K2357" i="6"/>
  <c r="K2359" i="6"/>
  <c r="K2363" i="6"/>
  <c r="K2375" i="6"/>
  <c r="K2377" i="6"/>
  <c r="K2419" i="6"/>
  <c r="K2421" i="6"/>
  <c r="K2423" i="6"/>
  <c r="K2425" i="6"/>
  <c r="K2436" i="6"/>
  <c r="K2451" i="6"/>
  <c r="K2453" i="6"/>
  <c r="K2455" i="6"/>
  <c r="K2457" i="6"/>
  <c r="K2468" i="6"/>
  <c r="K2491" i="6"/>
  <c r="K2493" i="6"/>
  <c r="K2495" i="6"/>
  <c r="K2497" i="6"/>
  <c r="K2520" i="6"/>
  <c r="K2522" i="6"/>
  <c r="K2524" i="6"/>
  <c r="K2534" i="6"/>
  <c r="K2555" i="6"/>
  <c r="K2557" i="6"/>
  <c r="K2559" i="6"/>
  <c r="K2561" i="6"/>
  <c r="K2584" i="6"/>
  <c r="K2586" i="6"/>
  <c r="K2588" i="6"/>
  <c r="K2598" i="6"/>
  <c r="K2619" i="6"/>
  <c r="K2621" i="6"/>
  <c r="K2623" i="6"/>
  <c r="K2625" i="6"/>
  <c r="K2648" i="6"/>
  <c r="K2650" i="6"/>
  <c r="K2652" i="6"/>
  <c r="K2662" i="6"/>
  <c r="K2690" i="6"/>
  <c r="K2694" i="6"/>
  <c r="K2699" i="6"/>
  <c r="K2722" i="6"/>
  <c r="K2737" i="6"/>
  <c r="K2739" i="6"/>
  <c r="K2752" i="6"/>
  <c r="K2754" i="6"/>
  <c r="K2769" i="6"/>
  <c r="K2771" i="6"/>
  <c r="K2784" i="6"/>
  <c r="K2786" i="6"/>
  <c r="K2801" i="6"/>
  <c r="K2803" i="6"/>
  <c r="K2816" i="6"/>
  <c r="K2818" i="6"/>
  <c r="K2833" i="6"/>
  <c r="K2835" i="6"/>
  <c r="K2848" i="6"/>
  <c r="K2850" i="6"/>
  <c r="K2863" i="6"/>
  <c r="K2872" i="6"/>
  <c r="K2874" i="6"/>
  <c r="K2885" i="6"/>
  <c r="K2894" i="6"/>
  <c r="K2905" i="6"/>
  <c r="K2907" i="6"/>
  <c r="K2916" i="6"/>
  <c r="K2927" i="6"/>
  <c r="K2936" i="6"/>
  <c r="K2938" i="6"/>
  <c r="K2949" i="6"/>
  <c r="K2958" i="6"/>
  <c r="K2967" i="6"/>
  <c r="K2974" i="6"/>
  <c r="K2983" i="6"/>
  <c r="K2996" i="6"/>
  <c r="K3003" i="6"/>
  <c r="K3016" i="6"/>
  <c r="K3021" i="6"/>
  <c r="K3036" i="6"/>
  <c r="K3041" i="6"/>
  <c r="K3043" i="6"/>
  <c r="K3045" i="6"/>
  <c r="K3047" i="6"/>
  <c r="K3051" i="6"/>
  <c r="K3055" i="6"/>
  <c r="K3057" i="6"/>
  <c r="K3059" i="6"/>
  <c r="K3061" i="6"/>
  <c r="K3063" i="6"/>
  <c r="K3067" i="6"/>
  <c r="K3069" i="6"/>
  <c r="K3094" i="6"/>
  <c r="K3096" i="6"/>
  <c r="K3098" i="6"/>
  <c r="K3100" i="6"/>
  <c r="K3129" i="6"/>
  <c r="K3131" i="6"/>
  <c r="K3133" i="6"/>
  <c r="K3158" i="6"/>
  <c r="K3160" i="6"/>
  <c r="K3162" i="6"/>
  <c r="K3164" i="6"/>
  <c r="K3195" i="6"/>
  <c r="K3197" i="6"/>
  <c r="K3222" i="6"/>
  <c r="K3224" i="6"/>
  <c r="K3226" i="6"/>
  <c r="K3228" i="6"/>
  <c r="K3257" i="6"/>
  <c r="K3259" i="6"/>
  <c r="K3261" i="6"/>
  <c r="K3286" i="6"/>
  <c r="K3288" i="6"/>
  <c r="K3290" i="6"/>
  <c r="K3292" i="6"/>
  <c r="K3305" i="6"/>
  <c r="K3307" i="6"/>
  <c r="K3322" i="6"/>
  <c r="K3324" i="6"/>
  <c r="K3354" i="6"/>
  <c r="K2196" i="6"/>
  <c r="K2299" i="6"/>
  <c r="K2501" i="6"/>
  <c r="K2741" i="6"/>
  <c r="K2839" i="6"/>
  <c r="K2931" i="6"/>
  <c r="K2940" i="6"/>
  <c r="K2951" i="6"/>
  <c r="K2985" i="6"/>
  <c r="K3172" i="6"/>
  <c r="K3211" i="6"/>
  <c r="K3234" i="6"/>
  <c r="K3256" i="6"/>
  <c r="K3275" i="6"/>
  <c r="K3298" i="6"/>
  <c r="K3330" i="6"/>
  <c r="K3358" i="6"/>
  <c r="K3360" i="6"/>
  <c r="K3367" i="6"/>
  <c r="K3369" i="6"/>
  <c r="K3378" i="6"/>
  <c r="K3382" i="6"/>
  <c r="K3384" i="6"/>
  <c r="K3392" i="6"/>
  <c r="K3440" i="6"/>
  <c r="K3446" i="6"/>
  <c r="K3450" i="6"/>
  <c r="K3452" i="6"/>
  <c r="K3477" i="6"/>
  <c r="K3479" i="6"/>
  <c r="K3481" i="6"/>
  <c r="K3483" i="6"/>
  <c r="K3504" i="6"/>
  <c r="K3510" i="6"/>
  <c r="K3514" i="6"/>
  <c r="K3516" i="6"/>
  <c r="K3541" i="6"/>
  <c r="K3543" i="6"/>
  <c r="K3545" i="6"/>
  <c r="K3547" i="6"/>
  <c r="K3568" i="6"/>
  <c r="K3574" i="6"/>
  <c r="K3578" i="6"/>
  <c r="K3580" i="6"/>
  <c r="K3605" i="6"/>
  <c r="K3607" i="6"/>
  <c r="K3611" i="6"/>
  <c r="K3632" i="6"/>
  <c r="K3638" i="6"/>
  <c r="K3642" i="6"/>
  <c r="K3644" i="6"/>
  <c r="K3674" i="6"/>
  <c r="K3686" i="6"/>
  <c r="K3699" i="6"/>
  <c r="K3701" i="6"/>
  <c r="K3703" i="6"/>
  <c r="K3716" i="6"/>
  <c r="K3720" i="6"/>
  <c r="K3731" i="6"/>
  <c r="K3733" i="6"/>
  <c r="K3748" i="6"/>
  <c r="K3750" i="6"/>
  <c r="K3752" i="6"/>
  <c r="K3763" i="6"/>
  <c r="K3765" i="6"/>
  <c r="K3780" i="6"/>
  <c r="K3784" i="6"/>
  <c r="K3797" i="6"/>
  <c r="K3812" i="6"/>
  <c r="K3816" i="6"/>
  <c r="K3843" i="6"/>
  <c r="K3849" i="6"/>
  <c r="K3878" i="6"/>
  <c r="K3880" i="6"/>
  <c r="K3790" i="6"/>
  <c r="K3805" i="6"/>
  <c r="K3828" i="6"/>
  <c r="K3859" i="6"/>
  <c r="K3894" i="6"/>
  <c r="K2258" i="6"/>
  <c r="K2446" i="6"/>
  <c r="K2701" i="6"/>
  <c r="K2788" i="6"/>
  <c r="K3075" i="6"/>
  <c r="K3137" i="6"/>
  <c r="K3238" i="6"/>
  <c r="K3295" i="6"/>
  <c r="K3355" i="6"/>
  <c r="K3420" i="6"/>
  <c r="K3453" i="6"/>
  <c r="K3585" i="6"/>
  <c r="K3608" i="6"/>
  <c r="K3802" i="6"/>
  <c r="K3852" i="6"/>
  <c r="K3889" i="6"/>
  <c r="K2256" i="6"/>
  <c r="K2596" i="6"/>
  <c r="K2743" i="6"/>
  <c r="K3038" i="6"/>
  <c r="K3229" i="6"/>
  <c r="K3277" i="6"/>
  <c r="K3388" i="6"/>
  <c r="K3428" i="6"/>
  <c r="K3463" i="6"/>
  <c r="K3500" i="6"/>
  <c r="K3531" i="6"/>
  <c r="K3589" i="6"/>
  <c r="K3628" i="6"/>
  <c r="K3662" i="6"/>
  <c r="K3725" i="6"/>
  <c r="K3776" i="6"/>
  <c r="K3829" i="6"/>
  <c r="K2307" i="6"/>
  <c r="K2474" i="6"/>
  <c r="K2606" i="6"/>
  <c r="K2660" i="6"/>
  <c r="K2705" i="6"/>
  <c r="K2724" i="6"/>
  <c r="K2822" i="6"/>
  <c r="K2852" i="6"/>
  <c r="K2960" i="6"/>
  <c r="K2978" i="6"/>
  <c r="K3079" i="6"/>
  <c r="K3106" i="6"/>
  <c r="K3147" i="6"/>
  <c r="K3207" i="6"/>
  <c r="K3209" i="6"/>
  <c r="K3227" i="6"/>
  <c r="K3232" i="6"/>
  <c r="K3242" i="6"/>
  <c r="K3271" i="6"/>
  <c r="K3273" i="6"/>
  <c r="K3291" i="6"/>
  <c r="K3296" i="6"/>
  <c r="K3323" i="6"/>
  <c r="K3328" i="6"/>
  <c r="K3339" i="6"/>
  <c r="K3349" i="6"/>
  <c r="K3356" i="6"/>
  <c r="K3413" i="6"/>
  <c r="K3415" i="6"/>
  <c r="K3417" i="6"/>
  <c r="K3419" i="6"/>
  <c r="K3448" i="6"/>
  <c r="K3458" i="6"/>
  <c r="K3460" i="6"/>
  <c r="K3485" i="6"/>
  <c r="K3487" i="6"/>
  <c r="K3491" i="6"/>
  <c r="K3512" i="6"/>
  <c r="K3522" i="6"/>
  <c r="K3524" i="6"/>
  <c r="K3549" i="6"/>
  <c r="K3551" i="6"/>
  <c r="K3553" i="6"/>
  <c r="K3555" i="6"/>
  <c r="K3576" i="6"/>
  <c r="K3586" i="6"/>
  <c r="K3588" i="6"/>
  <c r="K3613" i="6"/>
  <c r="K3615" i="6"/>
  <c r="K3619" i="6"/>
  <c r="K3640" i="6"/>
  <c r="K3646" i="6"/>
  <c r="K3653" i="6"/>
  <c r="K3655" i="6"/>
  <c r="K3657" i="6"/>
  <c r="K3683" i="6"/>
  <c r="K3690" i="6"/>
  <c r="K3705" i="6"/>
  <c r="K3722" i="6"/>
  <c r="K3737" i="6"/>
  <c r="K3754" i="6"/>
  <c r="K3769" i="6"/>
  <c r="K3786" i="6"/>
  <c r="K3801" i="6"/>
  <c r="K3820" i="6"/>
  <c r="K3822" i="6"/>
  <c r="K3824" i="6"/>
  <c r="K3857" i="6"/>
  <c r="K3884" i="6"/>
  <c r="K3888" i="6"/>
  <c r="K3807" i="6"/>
  <c r="K3896" i="6"/>
  <c r="K3486" i="6"/>
  <c r="K3581" i="6"/>
  <c r="K3684" i="6"/>
  <c r="K3823" i="6"/>
  <c r="K2297" i="6"/>
  <c r="K2567" i="6"/>
  <c r="K2592" i="6"/>
  <c r="K2633" i="6"/>
  <c r="K2692" i="6"/>
  <c r="K2807" i="6"/>
  <c r="K2837" i="6"/>
  <c r="K2929" i="6"/>
  <c r="K3034" i="6"/>
  <c r="K3104" i="6"/>
  <c r="K3143" i="6"/>
  <c r="K3170" i="6"/>
  <c r="K3205" i="6"/>
  <c r="K3230" i="6"/>
  <c r="K3254" i="6"/>
  <c r="K3269" i="6"/>
  <c r="K3294" i="6"/>
  <c r="K3306" i="6"/>
  <c r="K3311" i="6"/>
  <c r="K3326" i="6"/>
  <c r="K3335" i="6"/>
  <c r="K3337" i="6"/>
  <c r="K3365" i="6"/>
  <c r="K3374" i="6"/>
  <c r="K3376" i="6"/>
  <c r="K3387" i="6"/>
  <c r="K3409" i="6"/>
  <c r="K3421" i="6"/>
  <c r="K3423" i="6"/>
  <c r="K3427" i="6"/>
  <c r="K3431" i="6"/>
  <c r="K3433" i="6"/>
  <c r="K3435" i="6"/>
  <c r="K3456" i="6"/>
  <c r="K3466" i="6"/>
  <c r="K3468" i="6"/>
  <c r="K3493" i="6"/>
  <c r="K3495" i="6"/>
  <c r="K3497" i="6"/>
  <c r="K3499" i="6"/>
  <c r="K3520" i="6"/>
  <c r="K3530" i="6"/>
  <c r="K3532" i="6"/>
  <c r="K3557" i="6"/>
  <c r="K3559" i="6"/>
  <c r="K3561" i="6"/>
  <c r="K3563" i="6"/>
  <c r="K3584" i="6"/>
  <c r="K3590" i="6"/>
  <c r="K3594" i="6"/>
  <c r="K3623" i="6"/>
  <c r="K3625" i="6"/>
  <c r="K3627" i="6"/>
  <c r="K3648" i="6"/>
  <c r="K3650" i="6"/>
  <c r="K3665" i="6"/>
  <c r="K3669" i="6"/>
  <c r="K3688" i="6"/>
  <c r="K3694" i="6"/>
  <c r="K3696" i="6"/>
  <c r="K3707" i="6"/>
  <c r="K3711" i="6"/>
  <c r="K3724" i="6"/>
  <c r="K3726" i="6"/>
  <c r="K3728" i="6"/>
  <c r="K3739" i="6"/>
  <c r="K3741" i="6"/>
  <c r="K3743" i="6"/>
  <c r="K3758" i="6"/>
  <c r="K3760" i="6"/>
  <c r="K3771" i="6"/>
  <c r="K3775" i="6"/>
  <c r="K3788" i="6"/>
  <c r="K3803" i="6"/>
  <c r="K3892" i="6"/>
  <c r="K2355" i="6"/>
  <c r="K2656" i="6"/>
  <c r="K3364" i="6"/>
  <c r="K3418" i="6"/>
  <c r="K3459" i="6"/>
  <c r="K3490" i="6"/>
  <c r="K3554" i="6"/>
  <c r="K3614" i="6"/>
  <c r="K3647" i="6"/>
  <c r="K3687" i="6"/>
  <c r="K3738" i="6"/>
  <c r="K3819" i="6"/>
  <c r="K3885" i="6"/>
  <c r="K2311" i="6"/>
  <c r="K2865" i="6"/>
  <c r="K2969" i="6"/>
  <c r="K3194" i="6"/>
  <c r="K3293" i="6"/>
  <c r="K3362" i="6"/>
  <c r="K3430" i="6"/>
  <c r="K3465" i="6"/>
  <c r="K3498" i="6"/>
  <c r="K3527" i="6"/>
  <c r="K3552" i="6"/>
  <c r="K3591" i="6"/>
  <c r="K3622" i="6"/>
  <c r="K3649" i="6"/>
  <c r="K3691" i="6"/>
  <c r="K3708" i="6"/>
  <c r="K3759" i="6"/>
  <c r="K3789" i="6"/>
  <c r="K3827" i="6"/>
  <c r="K3866" i="6"/>
  <c r="K3895" i="6"/>
  <c r="K2305" i="6"/>
  <c r="K2442" i="6"/>
  <c r="K2472" i="6"/>
  <c r="K2478" i="6"/>
  <c r="K2532" i="6"/>
  <c r="K2565" i="6"/>
  <c r="K2658" i="6"/>
  <c r="K2790" i="6"/>
  <c r="K2820" i="6"/>
  <c r="K2898" i="6"/>
  <c r="K2909" i="6"/>
  <c r="K2918" i="6"/>
  <c r="K2976" i="6"/>
  <c r="K3008" i="6"/>
  <c r="K3077" i="6"/>
  <c r="K3141" i="6"/>
  <c r="K3168" i="6"/>
  <c r="K3178" i="6"/>
  <c r="K3203" i="6"/>
  <c r="K3225" i="6"/>
  <c r="K3240" i="6"/>
  <c r="K3267" i="6"/>
  <c r="K3289" i="6"/>
  <c r="K3321" i="6"/>
  <c r="K3345" i="6"/>
  <c r="K3370" i="6"/>
  <c r="K3389" i="6"/>
  <c r="K3393" i="6"/>
  <c r="K3395" i="6"/>
  <c r="K3401" i="6"/>
  <c r="K3403" i="6"/>
  <c r="K3407" i="6"/>
  <c r="K3429" i="6"/>
  <c r="K3439" i="6"/>
  <c r="K3441" i="6"/>
  <c r="K3443" i="6"/>
  <c r="K3464" i="6"/>
  <c r="K3470" i="6"/>
  <c r="K3474" i="6"/>
  <c r="K3476" i="6"/>
  <c r="K3503" i="6"/>
  <c r="K3505" i="6"/>
  <c r="K3507" i="6"/>
  <c r="K3528" i="6"/>
  <c r="K3534" i="6"/>
  <c r="K3538" i="6"/>
  <c r="K3540" i="6"/>
  <c r="K3567" i="6"/>
  <c r="K3569" i="6"/>
  <c r="K3571" i="6"/>
  <c r="K3592" i="6"/>
  <c r="K3598" i="6"/>
  <c r="K3602" i="6"/>
  <c r="K3604" i="6"/>
  <c r="K3629" i="6"/>
  <c r="K3633" i="6"/>
  <c r="K3635" i="6"/>
  <c r="K3667" i="6"/>
  <c r="K3673" i="6"/>
  <c r="K3713" i="6"/>
  <c r="K3730" i="6"/>
  <c r="K3745" i="6"/>
  <c r="K3777" i="6"/>
  <c r="K3794" i="6"/>
  <c r="K3840" i="6"/>
  <c r="K3842" i="6"/>
  <c r="K3869" i="6"/>
  <c r="K3871" i="6"/>
  <c r="K3013" i="6"/>
  <c r="K3166" i="6"/>
  <c r="K3231" i="6"/>
  <c r="K3350" i="6"/>
  <c r="K3414" i="6"/>
  <c r="K3521" i="6"/>
  <c r="K3556" i="6"/>
  <c r="K3721" i="6"/>
  <c r="K3825" i="6"/>
  <c r="K3856" i="6"/>
  <c r="K2178" i="6"/>
  <c r="K2386" i="6"/>
  <c r="K2398" i="6"/>
  <c r="K2505" i="6"/>
  <c r="K2670" i="6"/>
  <c r="K2712" i="6"/>
  <c r="K2775" i="6"/>
  <c r="K2805" i="6"/>
  <c r="K2867" i="6"/>
  <c r="K2876" i="6"/>
  <c r="K2887" i="6"/>
  <c r="K2971" i="6"/>
  <c r="K2998" i="6"/>
  <c r="K3018" i="6"/>
  <c r="K3102" i="6"/>
  <c r="K3139" i="6"/>
  <c r="K3196" i="6"/>
  <c r="K3201" i="6"/>
  <c r="K3215" i="6"/>
  <c r="K3260" i="6"/>
  <c r="K3265" i="6"/>
  <c r="K3279" i="6"/>
  <c r="K3319" i="6"/>
  <c r="K3381" i="6"/>
  <c r="K3397" i="6"/>
  <c r="K3399" i="6"/>
  <c r="K3405" i="6"/>
  <c r="K3445" i="6"/>
  <c r="K3447" i="6"/>
  <c r="K3451" i="6"/>
  <c r="K3472" i="6"/>
  <c r="K3478" i="6"/>
  <c r="K3482" i="6"/>
  <c r="K3484" i="6"/>
  <c r="K3509" i="6"/>
  <c r="K3511" i="6"/>
  <c r="K3513" i="6"/>
  <c r="K3515" i="6"/>
  <c r="K3536" i="6"/>
  <c r="K3542" i="6"/>
  <c r="K3546" i="6"/>
  <c r="K3548" i="6"/>
  <c r="K3573" i="6"/>
  <c r="K3575" i="6"/>
  <c r="K3577" i="6"/>
  <c r="K3579" i="6"/>
  <c r="K3600" i="6"/>
  <c r="K3610" i="6"/>
  <c r="K3612" i="6"/>
  <c r="K3637" i="6"/>
  <c r="K3639" i="6"/>
  <c r="K3641" i="6"/>
  <c r="K3652" i="6"/>
  <c r="K3675" i="6"/>
  <c r="K3677" i="6"/>
  <c r="K3682" i="6"/>
  <c r="K3700" i="6"/>
  <c r="K3702" i="6"/>
  <c r="K3704" i="6"/>
  <c r="K3717" i="6"/>
  <c r="K3719" i="6"/>
  <c r="K3747" i="6"/>
  <c r="K3749" i="6"/>
  <c r="K3751" i="6"/>
  <c r="K3764" i="6"/>
  <c r="K3766" i="6"/>
  <c r="K3768" i="6"/>
  <c r="K3781" i="6"/>
  <c r="K3783" i="6"/>
  <c r="K3796" i="6"/>
  <c r="K3811" i="6"/>
  <c r="K3815" i="6"/>
  <c r="K3844" i="6"/>
  <c r="K3848" i="6"/>
  <c r="K3850" i="6"/>
  <c r="K3875" i="6"/>
  <c r="K3879" i="6"/>
  <c r="K2162" i="6"/>
  <c r="K2896" i="6"/>
  <c r="K3176" i="6"/>
  <c r="K3302" i="6"/>
  <c r="K3338" i="6"/>
  <c r="K3368" i="6"/>
  <c r="K3457" i="6"/>
  <c r="K3492" i="6"/>
  <c r="K3523" i="6"/>
  <c r="K3583" i="6"/>
  <c r="K3658" i="6"/>
  <c r="K3785" i="6"/>
  <c r="K3858" i="6"/>
  <c r="K3887" i="6"/>
  <c r="K2301" i="6"/>
  <c r="K2542" i="6"/>
  <c r="K3073" i="6"/>
  <c r="K3236" i="6"/>
  <c r="K3300" i="6"/>
  <c r="K3371" i="6"/>
  <c r="K3426" i="6"/>
  <c r="K3467" i="6"/>
  <c r="K3488" i="6"/>
  <c r="K3529" i="6"/>
  <c r="K3562" i="6"/>
  <c r="K3593" i="6"/>
  <c r="K3660" i="6"/>
  <c r="K3712" i="6"/>
  <c r="K3755" i="6"/>
  <c r="K3787" i="6"/>
  <c r="K3833" i="6"/>
  <c r="K3891" i="6"/>
  <c r="K2309" i="6"/>
  <c r="K2382" i="6"/>
  <c r="K2390" i="6"/>
  <c r="K2396" i="6"/>
  <c r="K2503" i="6"/>
  <c r="K2528" i="6"/>
  <c r="K2569" i="6"/>
  <c r="K2726" i="6"/>
  <c r="K2756" i="6"/>
  <c r="K2854" i="6"/>
  <c r="K2962" i="6"/>
  <c r="K3026" i="6"/>
  <c r="K3108" i="6"/>
  <c r="K3149" i="6"/>
  <c r="K3174" i="6"/>
  <c r="K3380" i="6"/>
  <c r="K3386" i="6"/>
  <c r="K3390" i="6"/>
  <c r="K3394" i="6"/>
  <c r="K3396" i="6"/>
  <c r="K3402" i="6"/>
  <c r="K3404" i="6"/>
  <c r="K3424" i="6"/>
  <c r="K3432" i="6"/>
  <c r="K3438" i="6"/>
  <c r="K3444" i="6"/>
  <c r="K3469" i="6"/>
  <c r="K3471" i="6"/>
  <c r="K3473" i="6"/>
  <c r="K3496" i="6"/>
  <c r="K3502" i="6"/>
  <c r="K3508" i="6"/>
  <c r="K3533" i="6"/>
  <c r="K3535" i="6"/>
  <c r="K3537" i="6"/>
  <c r="K3560" i="6"/>
  <c r="K3566" i="6"/>
  <c r="K3572" i="6"/>
  <c r="K3597" i="6"/>
  <c r="K3599" i="6"/>
  <c r="K3624" i="6"/>
  <c r="K3630" i="6"/>
  <c r="K3634" i="6"/>
  <c r="K3636" i="6"/>
  <c r="K3664" i="6"/>
  <c r="K3666" i="6"/>
  <c r="K3679" i="6"/>
  <c r="K3697" i="6"/>
  <c r="K3714" i="6"/>
  <c r="K3729" i="6"/>
  <c r="K3746" i="6"/>
  <c r="K3761" i="6"/>
  <c r="K3778" i="6"/>
  <c r="K3793" i="6"/>
  <c r="K3810" i="6"/>
  <c r="K3835" i="6"/>
  <c r="K3837" i="6"/>
  <c r="K3839" i="6"/>
  <c r="K3841" i="6"/>
  <c r="K3870" i="6"/>
  <c r="K3874" i="6"/>
  <c r="K3767" i="6"/>
  <c r="K3795" i="6"/>
  <c r="K3818" i="6"/>
  <c r="K3847" i="6"/>
  <c r="K3876" i="6"/>
  <c r="K3882" i="6"/>
  <c r="K3792" i="6"/>
  <c r="K3832" i="6"/>
  <c r="K3865" i="6"/>
  <c r="K2244" i="6"/>
  <c r="K2303" i="6"/>
  <c r="K2440" i="6"/>
  <c r="K2631" i="6"/>
  <c r="K2758" i="6"/>
  <c r="K3151" i="6"/>
  <c r="K3366" i="6"/>
  <c r="K3517" i="6"/>
  <c r="K3550" i="6"/>
  <c r="K3587" i="6"/>
  <c r="K3620" i="6"/>
  <c r="K3883" i="6"/>
  <c r="K2629" i="6"/>
  <c r="K2773" i="6"/>
  <c r="K3213" i="6"/>
  <c r="K3258" i="6"/>
  <c r="K3325" i="6"/>
  <c r="K3422" i="6"/>
  <c r="K3434" i="6"/>
  <c r="K3461" i="6"/>
  <c r="K3494" i="6"/>
  <c r="K3525" i="6"/>
  <c r="K3558" i="6"/>
  <c r="K3595" i="6"/>
  <c r="K3616" i="6"/>
  <c r="K3656" i="6"/>
  <c r="K3695" i="6"/>
  <c r="K3757" i="6"/>
  <c r="K3831" i="6"/>
  <c r="K4" i="6"/>
  <c r="K44" i="6"/>
  <c r="K42" i="6"/>
  <c r="K40" i="6"/>
  <c r="K38" i="6"/>
  <c r="K36" i="6"/>
  <c r="K32" i="6"/>
  <c r="K30" i="6"/>
  <c r="K26" i="6"/>
  <c r="K34" i="6"/>
  <c r="K28" i="6"/>
  <c r="K24" i="6"/>
  <c r="K7" i="6"/>
  <c r="K3" i="6"/>
  <c r="K19" i="6"/>
  <c r="K43" i="6"/>
  <c r="K39" i="6"/>
  <c r="K33" i="6"/>
  <c r="K29" i="6"/>
  <c r="K25" i="6"/>
  <c r="K21" i="6"/>
  <c r="K17" i="6"/>
  <c r="K6" i="6"/>
  <c r="K41" i="6"/>
  <c r="K37" i="6"/>
  <c r="K35" i="6"/>
  <c r="K31" i="6"/>
  <c r="K27" i="6"/>
  <c r="K23" i="6"/>
  <c r="K5" i="6"/>
  <c r="K22" i="6"/>
  <c r="K15" i="6"/>
  <c r="K9" i="6"/>
  <c r="K12" i="6"/>
  <c r="K8" i="6"/>
  <c r="K13" i="6"/>
  <c r="K16" i="6"/>
  <c r="K14" i="6"/>
  <c r="K10" i="6"/>
  <c r="K18" i="6"/>
  <c r="K20" i="6"/>
  <c r="K11" i="6"/>
  <c r="H17" i="5"/>
  <c r="I17" i="5" s="1"/>
  <c r="H37" i="5"/>
  <c r="I37" i="5" s="1"/>
  <c r="H25" i="5"/>
  <c r="I25" i="5" s="1"/>
  <c r="H33" i="5"/>
  <c r="I33" i="5" s="1"/>
  <c r="H29" i="5"/>
  <c r="I29" i="5" s="1"/>
  <c r="H41" i="5"/>
  <c r="I41" i="5" s="1"/>
  <c r="H5" i="5"/>
  <c r="I5" i="5" s="1"/>
  <c r="H9" i="5"/>
  <c r="I9" i="5" s="1"/>
  <c r="H13" i="5"/>
  <c r="I13" i="5" s="1"/>
  <c r="H21" i="5"/>
  <c r="I21" i="5" s="1"/>
  <c r="H43" i="5"/>
  <c r="I43" i="5" s="1"/>
  <c r="H15" i="5"/>
  <c r="I15" i="5" s="1"/>
  <c r="H23" i="5"/>
  <c r="I23" i="5" s="1"/>
  <c r="H7" i="5"/>
  <c r="I7" i="5" s="1"/>
  <c r="H3" i="5"/>
  <c r="I3" i="5" s="1"/>
  <c r="H11" i="5"/>
  <c r="I11" i="5" s="1"/>
  <c r="H31" i="5"/>
  <c r="I31" i="5" s="1"/>
  <c r="H19" i="5"/>
  <c r="I19" i="5" s="1"/>
  <c r="H39" i="5"/>
  <c r="I39" i="5" s="1"/>
  <c r="H27" i="5"/>
  <c r="I27" i="5" s="1"/>
  <c r="H35" i="5"/>
  <c r="I35" i="5" s="1"/>
  <c r="H4" i="5"/>
  <c r="I4" i="5" s="1"/>
  <c r="H16" i="5"/>
  <c r="I16" i="5" s="1"/>
  <c r="H20" i="5"/>
  <c r="I20" i="5" s="1"/>
  <c r="H12" i="5"/>
  <c r="I12" i="5" s="1"/>
  <c r="H32" i="5"/>
  <c r="I32" i="5" s="1"/>
  <c r="H8" i="5"/>
  <c r="I8" i="5" s="1"/>
  <c r="H28" i="5"/>
  <c r="I28" i="5" s="1"/>
  <c r="J39" i="5" s="1"/>
  <c r="K39" i="5" s="1"/>
  <c r="P39" i="5" s="1"/>
  <c r="H36" i="5"/>
  <c r="I36" i="5" s="1"/>
  <c r="H44" i="5"/>
  <c r="I44" i="5" s="1"/>
  <c r="H40" i="5"/>
  <c r="I40" i="5" s="1"/>
  <c r="H24" i="5"/>
  <c r="I24" i="5" s="1"/>
  <c r="L54" i="5"/>
  <c r="L55" i="5"/>
  <c r="E6" i="4"/>
  <c r="D7" i="4" s="1"/>
  <c r="F7" i="4" s="1"/>
  <c r="K5" i="1"/>
  <c r="K3" i="1"/>
  <c r="G3" i="1"/>
  <c r="K4" i="1" s="1"/>
  <c r="L3757" i="6" l="1"/>
  <c r="P3757" i="6"/>
  <c r="L3558" i="6"/>
  <c r="P3558" i="6"/>
  <c r="L3213" i="6"/>
  <c r="P3213" i="6"/>
  <c r="L3654" i="6"/>
  <c r="M3654" i="6" s="1"/>
  <c r="N3654" i="6" s="1"/>
  <c r="P3654" i="6"/>
  <c r="L2758" i="6"/>
  <c r="P2758" i="6"/>
  <c r="L3882" i="6"/>
  <c r="P3882" i="6"/>
  <c r="L3782" i="6"/>
  <c r="P3782" i="6"/>
  <c r="L3837" i="6"/>
  <c r="M3837" i="6" s="1"/>
  <c r="N3837" i="6" s="1"/>
  <c r="P3837" i="6"/>
  <c r="L3714" i="6"/>
  <c r="P3714" i="6"/>
  <c r="L3630" i="6"/>
  <c r="P3630" i="6"/>
  <c r="L3566" i="6"/>
  <c r="P3566" i="6"/>
  <c r="L3502" i="6"/>
  <c r="M3502" i="6" s="1"/>
  <c r="N3502" i="6" s="1"/>
  <c r="P3502" i="6"/>
  <c r="L3438" i="6"/>
  <c r="P3438" i="6"/>
  <c r="L3390" i="6"/>
  <c r="P3390" i="6"/>
  <c r="L2962" i="6"/>
  <c r="P2962" i="6"/>
  <c r="L2396" i="6"/>
  <c r="M2396" i="6" s="1"/>
  <c r="N2396" i="6" s="1"/>
  <c r="P2396" i="6"/>
  <c r="L3787" i="6"/>
  <c r="P3787" i="6"/>
  <c r="L3562" i="6"/>
  <c r="P3562" i="6"/>
  <c r="L3073" i="6"/>
  <c r="P3073" i="6"/>
  <c r="L3583" i="6"/>
  <c r="O3583" i="6" s="1"/>
  <c r="P3583" i="6"/>
  <c r="L2896" i="6"/>
  <c r="P2896" i="6"/>
  <c r="L3846" i="6"/>
  <c r="P3846" i="6"/>
  <c r="L3796" i="6"/>
  <c r="P3796" i="6"/>
  <c r="L3749" i="6"/>
  <c r="O3749" i="6" s="1"/>
  <c r="P3749" i="6"/>
  <c r="L3704" i="6"/>
  <c r="P3704" i="6"/>
  <c r="L3641" i="6"/>
  <c r="P3641" i="6"/>
  <c r="L3577" i="6"/>
  <c r="P3577" i="6"/>
  <c r="L3513" i="6"/>
  <c r="O3513" i="6" s="1"/>
  <c r="P3513" i="6"/>
  <c r="L3449" i="6"/>
  <c r="P3449" i="6"/>
  <c r="L3319" i="6"/>
  <c r="P3319" i="6"/>
  <c r="L3102" i="6"/>
  <c r="P3102" i="6"/>
  <c r="L2775" i="6"/>
  <c r="O2775" i="6" s="1"/>
  <c r="P2775" i="6"/>
  <c r="L3856" i="6"/>
  <c r="P3856" i="6"/>
  <c r="L3350" i="6"/>
  <c r="P3350" i="6"/>
  <c r="L3842" i="6"/>
  <c r="P3842" i="6"/>
  <c r="L3745" i="6"/>
  <c r="O3745" i="6" s="1"/>
  <c r="P3745" i="6"/>
  <c r="L3635" i="6"/>
  <c r="P3635" i="6"/>
  <c r="L3571" i="6"/>
  <c r="P3571" i="6"/>
  <c r="L3507" i="6"/>
  <c r="P3507" i="6"/>
  <c r="L3443" i="6"/>
  <c r="M3443" i="6" s="1"/>
  <c r="N3443" i="6" s="1"/>
  <c r="P3443" i="6"/>
  <c r="L3395" i="6"/>
  <c r="P3395" i="6"/>
  <c r="L3321" i="6"/>
  <c r="P3321" i="6"/>
  <c r="L3141" i="6"/>
  <c r="P3141" i="6"/>
  <c r="L2790" i="6"/>
  <c r="M2790" i="6" s="1"/>
  <c r="N2790" i="6" s="1"/>
  <c r="P2790" i="6"/>
  <c r="L3895" i="6"/>
  <c r="P3895" i="6"/>
  <c r="L3708" i="6"/>
  <c r="P3708" i="6"/>
  <c r="L3465" i="6"/>
  <c r="P3465" i="6"/>
  <c r="L2865" i="6"/>
  <c r="M2865" i="6" s="1"/>
  <c r="N2865" i="6" s="1"/>
  <c r="P2865" i="6"/>
  <c r="L3614" i="6"/>
  <c r="P3614" i="6"/>
  <c r="L2355" i="6"/>
  <c r="P2355" i="6"/>
  <c r="L3771" i="6"/>
  <c r="P3771" i="6"/>
  <c r="L3726" i="6"/>
  <c r="M3726" i="6" s="1"/>
  <c r="N3726" i="6" s="1"/>
  <c r="P3726" i="6"/>
  <c r="L3688" i="6"/>
  <c r="P3688" i="6"/>
  <c r="L3625" i="6"/>
  <c r="P3625" i="6"/>
  <c r="L3561" i="6"/>
  <c r="P3561" i="6"/>
  <c r="L3497" i="6"/>
  <c r="O3497" i="6" s="1"/>
  <c r="P3497" i="6"/>
  <c r="L3433" i="6"/>
  <c r="P3433" i="6"/>
  <c r="L3376" i="6"/>
  <c r="P3376" i="6"/>
  <c r="L3306" i="6"/>
  <c r="P3306" i="6"/>
  <c r="L3143" i="6"/>
  <c r="O3143" i="6" s="1"/>
  <c r="P3143" i="6"/>
  <c r="L2592" i="6"/>
  <c r="P2592" i="6"/>
  <c r="L3486" i="6"/>
  <c r="P3486" i="6"/>
  <c r="L3884" i="6"/>
  <c r="P3884" i="6"/>
  <c r="L3820" i="6"/>
  <c r="O3820" i="6" s="1"/>
  <c r="P3820" i="6"/>
  <c r="L3690" i="6"/>
  <c r="P3690" i="6"/>
  <c r="L3640" i="6"/>
  <c r="P3640" i="6"/>
  <c r="L3576" i="6"/>
  <c r="P3576" i="6"/>
  <c r="L3512" i="6"/>
  <c r="M3512" i="6" s="1"/>
  <c r="N3512" i="6" s="1"/>
  <c r="P3512" i="6"/>
  <c r="L3448" i="6"/>
  <c r="P3448" i="6"/>
  <c r="L3339" i="6"/>
  <c r="P3339" i="6"/>
  <c r="L3232" i="6"/>
  <c r="P3232" i="6"/>
  <c r="L2960" i="6"/>
  <c r="M2960" i="6" s="1"/>
  <c r="N2960" i="6" s="1"/>
  <c r="P2960" i="6"/>
  <c r="L2474" i="6"/>
  <c r="P2474" i="6"/>
  <c r="L3725" i="6"/>
  <c r="P3725" i="6"/>
  <c r="L3500" i="6"/>
  <c r="P3500" i="6"/>
  <c r="L2743" i="6"/>
  <c r="M2743" i="6" s="1"/>
  <c r="N2743" i="6" s="1"/>
  <c r="P2743" i="6"/>
  <c r="L3608" i="6"/>
  <c r="P3608" i="6"/>
  <c r="L3295" i="6"/>
  <c r="P3295" i="6"/>
  <c r="L3894" i="6"/>
  <c r="P3894" i="6"/>
  <c r="L3843" i="6"/>
  <c r="M3843" i="6" s="1"/>
  <c r="N3843" i="6" s="1"/>
  <c r="P3843" i="6"/>
  <c r="L3752" i="6"/>
  <c r="P3752" i="6"/>
  <c r="L3716" i="6"/>
  <c r="P3716" i="6"/>
  <c r="L3644" i="6"/>
  <c r="P3644" i="6"/>
  <c r="L3580" i="6"/>
  <c r="M3580" i="6" s="1"/>
  <c r="N3580" i="6" s="1"/>
  <c r="P3580" i="6"/>
  <c r="L3516" i="6"/>
  <c r="P3516" i="6"/>
  <c r="L3452" i="6"/>
  <c r="P3452" i="6"/>
  <c r="L3378" i="6"/>
  <c r="P3378" i="6"/>
  <c r="L3275" i="6"/>
  <c r="M3275" i="6" s="1"/>
  <c r="N3275" i="6" s="1"/>
  <c r="P3275" i="6"/>
  <c r="L2940" i="6"/>
  <c r="P2940" i="6"/>
  <c r="L3354" i="6"/>
  <c r="P3354" i="6"/>
  <c r="L3288" i="6"/>
  <c r="P3288" i="6"/>
  <c r="L3224" i="6"/>
  <c r="M3224" i="6" s="1"/>
  <c r="N3224" i="6" s="1"/>
  <c r="P3224" i="6"/>
  <c r="L3160" i="6"/>
  <c r="P3160" i="6"/>
  <c r="L3096" i="6"/>
  <c r="P3096" i="6"/>
  <c r="L3059" i="6"/>
  <c r="P3059" i="6"/>
  <c r="L3043" i="6"/>
  <c r="M3043" i="6" s="1"/>
  <c r="N3043" i="6" s="1"/>
  <c r="P3043" i="6"/>
  <c r="L2983" i="6"/>
  <c r="P2983" i="6"/>
  <c r="L2916" i="6"/>
  <c r="P2916" i="6"/>
  <c r="L2850" i="6"/>
  <c r="P2850" i="6"/>
  <c r="L2786" i="6"/>
  <c r="M2786" i="6" s="1"/>
  <c r="N2786" i="6" s="1"/>
  <c r="P2786" i="6"/>
  <c r="L2722" i="6"/>
  <c r="P2722" i="6"/>
  <c r="L2625" i="6"/>
  <c r="P2625" i="6"/>
  <c r="L2561" i="6"/>
  <c r="P2561" i="6"/>
  <c r="L2497" i="6"/>
  <c r="M2497" i="6" s="1"/>
  <c r="N2497" i="6" s="1"/>
  <c r="P2497" i="6"/>
  <c r="L2451" i="6"/>
  <c r="P2451" i="6"/>
  <c r="L2363" i="6"/>
  <c r="P2363" i="6"/>
  <c r="L2341" i="6"/>
  <c r="P2341" i="6"/>
  <c r="L2323" i="6"/>
  <c r="M2323" i="6" s="1"/>
  <c r="N2323" i="6" s="1"/>
  <c r="P2323" i="6"/>
  <c r="L2252" i="6"/>
  <c r="P2252" i="6"/>
  <c r="L2213" i="6"/>
  <c r="P2213" i="6"/>
  <c r="L2132" i="6"/>
  <c r="P2132" i="6"/>
  <c r="L3412" i="6"/>
  <c r="M3412" i="6" s="1"/>
  <c r="N3412" i="6" s="1"/>
  <c r="P3412" i="6"/>
  <c r="L3348" i="6"/>
  <c r="P3348" i="6"/>
  <c r="L3316" i="6"/>
  <c r="P3316" i="6"/>
  <c r="L3251" i="6"/>
  <c r="P3251" i="6"/>
  <c r="L3187" i="6"/>
  <c r="M3187" i="6" s="1"/>
  <c r="N3187" i="6" s="1"/>
  <c r="P3187" i="6"/>
  <c r="L3123" i="6"/>
  <c r="P3123" i="6"/>
  <c r="L3006" i="6"/>
  <c r="P3006" i="6"/>
  <c r="L2925" i="6"/>
  <c r="P2925" i="6"/>
  <c r="L2861" i="6"/>
  <c r="O2861" i="6" s="1"/>
  <c r="P2861" i="6"/>
  <c r="L2797" i="6"/>
  <c r="P2797" i="6"/>
  <c r="L2733" i="6"/>
  <c r="P2733" i="6"/>
  <c r="L2654" i="6"/>
  <c r="P2654" i="6"/>
  <c r="L2590" i="6"/>
  <c r="M2590" i="6" s="1"/>
  <c r="N2590" i="6" s="1"/>
  <c r="P2590" i="6"/>
  <c r="L2526" i="6"/>
  <c r="P2526" i="6"/>
  <c r="L2470" i="6"/>
  <c r="P2470" i="6"/>
  <c r="L2411" i="6"/>
  <c r="P2411" i="6"/>
  <c r="L2371" i="6"/>
  <c r="M2371" i="6" s="1"/>
  <c r="N2371" i="6" s="1"/>
  <c r="P2371" i="6"/>
  <c r="L2288" i="6"/>
  <c r="P2288" i="6"/>
  <c r="L2237" i="6"/>
  <c r="P2237" i="6"/>
  <c r="L2173" i="6"/>
  <c r="P2173" i="6"/>
  <c r="L2060" i="6"/>
  <c r="M2060" i="6" s="1"/>
  <c r="N2060" i="6" s="1"/>
  <c r="P2060" i="6"/>
  <c r="L3245" i="6"/>
  <c r="P3245" i="6"/>
  <c r="L3181" i="6"/>
  <c r="P3181" i="6"/>
  <c r="L3117" i="6"/>
  <c r="P3117" i="6"/>
  <c r="L3031" i="6"/>
  <c r="M3031" i="6" s="1"/>
  <c r="N3031" i="6" s="1"/>
  <c r="P3031" i="6"/>
  <c r="L2972" i="6"/>
  <c r="P2972" i="6"/>
  <c r="L2901" i="6"/>
  <c r="P2901" i="6"/>
  <c r="L2840" i="6"/>
  <c r="P2840" i="6"/>
  <c r="L2776" i="6"/>
  <c r="M2776" i="6" s="1"/>
  <c r="N2776" i="6" s="1"/>
  <c r="P2776" i="6"/>
  <c r="L2713" i="6"/>
  <c r="P2713" i="6"/>
  <c r="L2669" i="6"/>
  <c r="P2669" i="6"/>
  <c r="L2605" i="6"/>
  <c r="P2605" i="6"/>
  <c r="L2541" i="6"/>
  <c r="O2541" i="6" s="1"/>
  <c r="P2541" i="6"/>
  <c r="L2477" i="6"/>
  <c r="P2477" i="6"/>
  <c r="L2417" i="6"/>
  <c r="P2417" i="6"/>
  <c r="L2369" i="6"/>
  <c r="P2369" i="6"/>
  <c r="L2276" i="6"/>
  <c r="M2276" i="6" s="1"/>
  <c r="N2276" i="6" s="1"/>
  <c r="P2276" i="6"/>
  <c r="L2175" i="6"/>
  <c r="P2175" i="6"/>
  <c r="L2134" i="6"/>
  <c r="P2134" i="6"/>
  <c r="L3359" i="6"/>
  <c r="P3359" i="6"/>
  <c r="L3310" i="6"/>
  <c r="M3310" i="6" s="1"/>
  <c r="N3310" i="6" s="1"/>
  <c r="P3310" i="6"/>
  <c r="L3239" i="6"/>
  <c r="P3239" i="6"/>
  <c r="L3175" i="6"/>
  <c r="P3175" i="6"/>
  <c r="L3111" i="6"/>
  <c r="P3111" i="6"/>
  <c r="L3062" i="6"/>
  <c r="M3062" i="6" s="1"/>
  <c r="N3062" i="6" s="1"/>
  <c r="P3062" i="6"/>
  <c r="L3004" i="6"/>
  <c r="P3004" i="6"/>
  <c r="L2968" i="6"/>
  <c r="P2968" i="6"/>
  <c r="L2908" i="6"/>
  <c r="P2908" i="6"/>
  <c r="L2853" i="6"/>
  <c r="O2853" i="6" s="1"/>
  <c r="P2853" i="6"/>
  <c r="L2789" i="6"/>
  <c r="P2789" i="6"/>
  <c r="L2725" i="6"/>
  <c r="P2725" i="6"/>
  <c r="L2682" i="6"/>
  <c r="P2682" i="6"/>
  <c r="L2624" i="6"/>
  <c r="M2624" i="6" s="1"/>
  <c r="N2624" i="6" s="1"/>
  <c r="P2624" i="6"/>
  <c r="L2560" i="6"/>
  <c r="P2560" i="6"/>
  <c r="L2496" i="6"/>
  <c r="P2496" i="6"/>
  <c r="L2385" i="6"/>
  <c r="P2385" i="6"/>
  <c r="L2294" i="6"/>
  <c r="M2294" i="6" s="1"/>
  <c r="N2294" i="6" s="1"/>
  <c r="P2294" i="6"/>
  <c r="L2190" i="6"/>
  <c r="P2190" i="6"/>
  <c r="L2077" i="6"/>
  <c r="P2077" i="6"/>
  <c r="L3132" i="6"/>
  <c r="P3132" i="6"/>
  <c r="L3068" i="6"/>
  <c r="M3068" i="6" s="1"/>
  <c r="N3068" i="6" s="1"/>
  <c r="P3068" i="6"/>
  <c r="L3048" i="6"/>
  <c r="P3048" i="6"/>
  <c r="L2993" i="6"/>
  <c r="P2993" i="6"/>
  <c r="L2926" i="6"/>
  <c r="P2926" i="6"/>
  <c r="L2862" i="6"/>
  <c r="M2862" i="6" s="1"/>
  <c r="N2862" i="6" s="1"/>
  <c r="P2862" i="6"/>
  <c r="L2800" i="6"/>
  <c r="P2800" i="6"/>
  <c r="L2736" i="6"/>
  <c r="P2736" i="6"/>
  <c r="L2653" i="6"/>
  <c r="P2653" i="6"/>
  <c r="L2589" i="6"/>
  <c r="O2589" i="6" s="1"/>
  <c r="P2589" i="6"/>
  <c r="L2525" i="6"/>
  <c r="P2525" i="6"/>
  <c r="L2469" i="6"/>
  <c r="P2469" i="6"/>
  <c r="L2392" i="6"/>
  <c r="P2392" i="6"/>
  <c r="L2344" i="6"/>
  <c r="M2344" i="6" s="1"/>
  <c r="N2344" i="6" s="1"/>
  <c r="P2344" i="6"/>
  <c r="L2300" i="6"/>
  <c r="P2300" i="6"/>
  <c r="L2224" i="6"/>
  <c r="P2224" i="6"/>
  <c r="L2182" i="6"/>
  <c r="P2182" i="6"/>
  <c r="L3341" i="6"/>
  <c r="O3341" i="6" s="1"/>
  <c r="P3341" i="6"/>
  <c r="L3283" i="6"/>
  <c r="P3283" i="6"/>
  <c r="L3219" i="6"/>
  <c r="P3219" i="6"/>
  <c r="L3155" i="6"/>
  <c r="P3155" i="6"/>
  <c r="L3091" i="6"/>
  <c r="M3091" i="6" s="1"/>
  <c r="N3091" i="6" s="1"/>
  <c r="P3091" i="6"/>
  <c r="L2957" i="6"/>
  <c r="P2957" i="6"/>
  <c r="L2893" i="6"/>
  <c r="P2893" i="6"/>
  <c r="L2828" i="6"/>
  <c r="P2828" i="6"/>
  <c r="L2764" i="6"/>
  <c r="M2764" i="6" s="1"/>
  <c r="N2764" i="6" s="1"/>
  <c r="P2764" i="6"/>
  <c r="L2672" i="6"/>
  <c r="P2672" i="6"/>
  <c r="L2608" i="6"/>
  <c r="P2608" i="6"/>
  <c r="L2544" i="6"/>
  <c r="P2544" i="6"/>
  <c r="L2480" i="6"/>
  <c r="M2480" i="6" s="1"/>
  <c r="N2480" i="6" s="1"/>
  <c r="P2480" i="6"/>
  <c r="L2410" i="6"/>
  <c r="P2410" i="6"/>
  <c r="L2364" i="6"/>
  <c r="P2364" i="6"/>
  <c r="L2326" i="6"/>
  <c r="P2326" i="6"/>
  <c r="L2277" i="6"/>
  <c r="O2277" i="6" s="1"/>
  <c r="P2277" i="6"/>
  <c r="L2230" i="6"/>
  <c r="P2230" i="6"/>
  <c r="L2172" i="6"/>
  <c r="P2172" i="6"/>
  <c r="L2106" i="6"/>
  <c r="P2106" i="6"/>
  <c r="L3112" i="6"/>
  <c r="M3112" i="6" s="1"/>
  <c r="N3112" i="6" s="1"/>
  <c r="P3112" i="6"/>
  <c r="L3023" i="6"/>
  <c r="P3023" i="6"/>
  <c r="L2955" i="6"/>
  <c r="P2955" i="6"/>
  <c r="L2891" i="6"/>
  <c r="P2891" i="6"/>
  <c r="L2826" i="6"/>
  <c r="M2826" i="6" s="1"/>
  <c r="N2826" i="6" s="1"/>
  <c r="P2826" i="6"/>
  <c r="L2762" i="6"/>
  <c r="P2762" i="6"/>
  <c r="L2714" i="6"/>
  <c r="P2714" i="6"/>
  <c r="L2683" i="6"/>
  <c r="P2683" i="6"/>
  <c r="L2635" i="6"/>
  <c r="M2635" i="6" s="1"/>
  <c r="N2635" i="6" s="1"/>
  <c r="P2635" i="6"/>
  <c r="L2571" i="6"/>
  <c r="P2571" i="6"/>
  <c r="L2507" i="6"/>
  <c r="P2507" i="6"/>
  <c r="L2433" i="6"/>
  <c r="P2433" i="6"/>
  <c r="L2400" i="6"/>
  <c r="M2400" i="6" s="1"/>
  <c r="N2400" i="6" s="1"/>
  <c r="P2400" i="6"/>
  <c r="L2273" i="6"/>
  <c r="P2273" i="6"/>
  <c r="L2167" i="6"/>
  <c r="P2167" i="6"/>
  <c r="L2099" i="6"/>
  <c r="P2099" i="6"/>
  <c r="L2045" i="6"/>
  <c r="M2045" i="6" s="1"/>
  <c r="N2045" i="6" s="1"/>
  <c r="P2045" i="6"/>
  <c r="L2073" i="6"/>
  <c r="P2073" i="6"/>
  <c r="L1994" i="6"/>
  <c r="P1994" i="6"/>
  <c r="L1930" i="6"/>
  <c r="P1930" i="6"/>
  <c r="L1882" i="6"/>
  <c r="M1882" i="6" s="1"/>
  <c r="N1882" i="6" s="1"/>
  <c r="P1882" i="6"/>
  <c r="L1816" i="6"/>
  <c r="P1816" i="6"/>
  <c r="L1784" i="6"/>
  <c r="P1784" i="6"/>
  <c r="L1726" i="6"/>
  <c r="P1726" i="6"/>
  <c r="L1687" i="6"/>
  <c r="O1687" i="6" s="1"/>
  <c r="P1687" i="6"/>
  <c r="L1636" i="6"/>
  <c r="P1636" i="6"/>
  <c r="L1572" i="6"/>
  <c r="P1572" i="6"/>
  <c r="L1508" i="6"/>
  <c r="P1508" i="6"/>
  <c r="L1444" i="6"/>
  <c r="M1444" i="6" s="1"/>
  <c r="N1444" i="6" s="1"/>
  <c r="P1444" i="6"/>
  <c r="L1376" i="6"/>
  <c r="P1376" i="6"/>
  <c r="L1230" i="6"/>
  <c r="P1230" i="6"/>
  <c r="L2193" i="6"/>
  <c r="P2193" i="6"/>
  <c r="L2169" i="6"/>
  <c r="M2169" i="6" s="1"/>
  <c r="N2169" i="6" s="1"/>
  <c r="P2169" i="6"/>
  <c r="L2119" i="6"/>
  <c r="P2119" i="6"/>
  <c r="L2015" i="6"/>
  <c r="P2015" i="6"/>
  <c r="L1951" i="6"/>
  <c r="P1951" i="6"/>
  <c r="L1903" i="6"/>
  <c r="M1903" i="6" s="1"/>
  <c r="N1903" i="6" s="1"/>
  <c r="P1903" i="6"/>
  <c r="L1733" i="6"/>
  <c r="P1733" i="6"/>
  <c r="L1628" i="6"/>
  <c r="P1628" i="6"/>
  <c r="L1564" i="6"/>
  <c r="P1564" i="6"/>
  <c r="L1500" i="6"/>
  <c r="M1500" i="6" s="1"/>
  <c r="N1500" i="6" s="1"/>
  <c r="P1500" i="6"/>
  <c r="L1436" i="6"/>
  <c r="P1436" i="6"/>
  <c r="L1372" i="6"/>
  <c r="P1372" i="6"/>
  <c r="L1215" i="6"/>
  <c r="P1215" i="6"/>
  <c r="L2121" i="6"/>
  <c r="M2121" i="6" s="1"/>
  <c r="N2121" i="6" s="1"/>
  <c r="P2121" i="6"/>
  <c r="L2043" i="6"/>
  <c r="P2043" i="6"/>
  <c r="L1972" i="6"/>
  <c r="P1972" i="6"/>
  <c r="L1901" i="6"/>
  <c r="P1901" i="6"/>
  <c r="L1863" i="6"/>
  <c r="M1863" i="6" s="1"/>
  <c r="N1863" i="6" s="1"/>
  <c r="P1863" i="6"/>
  <c r="L1745" i="6"/>
  <c r="P1745" i="6"/>
  <c r="L1679" i="6"/>
  <c r="P1679" i="6"/>
  <c r="L1618" i="6"/>
  <c r="P1618" i="6"/>
  <c r="L1554" i="6"/>
  <c r="M1554" i="6" s="1"/>
  <c r="N1554" i="6" s="1"/>
  <c r="P1554" i="6"/>
  <c r="L1490" i="6"/>
  <c r="P1490" i="6"/>
  <c r="L1426" i="6"/>
  <c r="P1426" i="6"/>
  <c r="L1353" i="6"/>
  <c r="P1353" i="6"/>
  <c r="L1337" i="6"/>
  <c r="O1337" i="6" s="1"/>
  <c r="P1337" i="6"/>
  <c r="L1321" i="6"/>
  <c r="P1321" i="6"/>
  <c r="L1252" i="6"/>
  <c r="P1252" i="6"/>
  <c r="L2072" i="6"/>
  <c r="P2072" i="6"/>
  <c r="L2050" i="6"/>
  <c r="M2050" i="6" s="1"/>
  <c r="N2050" i="6" s="1"/>
  <c r="P2050" i="6"/>
  <c r="L1999" i="6"/>
  <c r="P1999" i="6"/>
  <c r="L1935" i="6"/>
  <c r="P1935" i="6"/>
  <c r="L1869" i="6"/>
  <c r="P1869" i="6"/>
  <c r="L1827" i="6"/>
  <c r="M1827" i="6" s="1"/>
  <c r="N1827" i="6" s="1"/>
  <c r="P1827" i="6"/>
  <c r="L1795" i="6"/>
  <c r="P1795" i="6"/>
  <c r="L1758" i="6"/>
  <c r="P1758" i="6"/>
  <c r="L1688" i="6"/>
  <c r="P1688" i="6"/>
  <c r="L1643" i="6"/>
  <c r="O1643" i="6" s="1"/>
  <c r="P1643" i="6"/>
  <c r="L1579" i="6"/>
  <c r="P1579" i="6"/>
  <c r="L1515" i="6"/>
  <c r="P1515" i="6"/>
  <c r="L1451" i="6"/>
  <c r="P1451" i="6"/>
  <c r="L1392" i="6"/>
  <c r="M1392" i="6" s="1"/>
  <c r="N1392" i="6" s="1"/>
  <c r="P1392" i="6"/>
  <c r="L1304" i="6"/>
  <c r="P1304" i="6"/>
  <c r="L1217" i="6"/>
  <c r="P1217" i="6"/>
  <c r="L2026" i="6"/>
  <c r="P2026" i="6"/>
  <c r="L1962" i="6"/>
  <c r="M1962" i="6" s="1"/>
  <c r="N1962" i="6" s="1"/>
  <c r="P1962" i="6"/>
  <c r="L1902" i="6"/>
  <c r="P1902" i="6"/>
  <c r="L1837" i="6"/>
  <c r="P1837" i="6"/>
  <c r="L1805" i="6"/>
  <c r="P1805" i="6"/>
  <c r="L1773" i="6"/>
  <c r="M1773" i="6" s="1"/>
  <c r="N1773" i="6" s="1"/>
  <c r="P1773" i="6"/>
  <c r="L1709" i="6"/>
  <c r="P1709" i="6"/>
  <c r="L1637" i="6"/>
  <c r="P1637" i="6"/>
  <c r="L1573" i="6"/>
  <c r="P1573" i="6"/>
  <c r="L1509" i="6"/>
  <c r="O1509" i="6" s="1"/>
  <c r="P1509" i="6"/>
  <c r="L1445" i="6"/>
  <c r="P1445" i="6"/>
  <c r="L1273" i="6"/>
  <c r="P1273" i="6"/>
  <c r="L1190" i="6"/>
  <c r="P1190" i="6"/>
  <c r="L2006" i="6"/>
  <c r="M2006" i="6" s="1"/>
  <c r="N2006" i="6" s="1"/>
  <c r="P2006" i="6"/>
  <c r="L1942" i="6"/>
  <c r="P1942" i="6"/>
  <c r="L1878" i="6"/>
  <c r="P1878" i="6"/>
  <c r="L1748" i="6"/>
  <c r="P1748" i="6"/>
  <c r="L1682" i="6"/>
  <c r="O1682" i="6" s="1"/>
  <c r="P1682" i="6"/>
  <c r="L1633" i="6"/>
  <c r="P1633" i="6"/>
  <c r="L1569" i="6"/>
  <c r="P1569" i="6"/>
  <c r="L1505" i="6"/>
  <c r="P1505" i="6"/>
  <c r="L1441" i="6"/>
  <c r="O1441" i="6" s="1"/>
  <c r="P1441" i="6"/>
  <c r="L1390" i="6"/>
  <c r="P1390" i="6"/>
  <c r="L1290" i="6"/>
  <c r="P1290" i="6"/>
  <c r="L1124" i="6"/>
  <c r="P1124" i="6"/>
  <c r="L2010" i="6"/>
  <c r="M2010" i="6" s="1"/>
  <c r="N2010" i="6" s="1"/>
  <c r="P2010" i="6"/>
  <c r="L1946" i="6"/>
  <c r="P1946" i="6"/>
  <c r="L1876" i="6"/>
  <c r="P1876" i="6"/>
  <c r="L1739" i="6"/>
  <c r="P1739" i="6"/>
  <c r="L1648" i="6"/>
  <c r="O1648" i="6" s="1"/>
  <c r="P1648" i="6"/>
  <c r="L1584" i="6"/>
  <c r="P1584" i="6"/>
  <c r="L1520" i="6"/>
  <c r="P1520" i="6"/>
  <c r="L1456" i="6"/>
  <c r="P1456" i="6"/>
  <c r="L1388" i="6"/>
  <c r="M1388" i="6" s="1"/>
  <c r="N1388" i="6" s="1"/>
  <c r="P1388" i="6"/>
  <c r="L1344" i="6"/>
  <c r="P1344" i="6"/>
  <c r="L1324" i="6"/>
  <c r="P1324" i="6"/>
  <c r="L1248" i="6"/>
  <c r="P1248" i="6"/>
  <c r="L1167" i="6"/>
  <c r="O1167" i="6" s="1"/>
  <c r="P1167" i="6"/>
  <c r="L2002" i="6"/>
  <c r="P2002" i="6"/>
  <c r="L1938" i="6"/>
  <c r="P1938" i="6"/>
  <c r="L1880" i="6"/>
  <c r="P1880" i="6"/>
  <c r="L1848" i="6"/>
  <c r="M1848" i="6" s="1"/>
  <c r="N1848" i="6" s="1"/>
  <c r="P1848" i="6"/>
  <c r="L1814" i="6"/>
  <c r="P1814" i="6"/>
  <c r="L1782" i="6"/>
  <c r="P1782" i="6"/>
  <c r="L1728" i="6"/>
  <c r="P1728" i="6"/>
  <c r="L1678" i="6"/>
  <c r="M1678" i="6" s="1"/>
  <c r="N1678" i="6" s="1"/>
  <c r="P1678" i="6"/>
  <c r="L1613" i="6"/>
  <c r="P1613" i="6"/>
  <c r="L1549" i="6"/>
  <c r="P1549" i="6"/>
  <c r="L1485" i="6"/>
  <c r="P1485" i="6"/>
  <c r="L1421" i="6"/>
  <c r="O1421" i="6" s="1"/>
  <c r="P1421" i="6"/>
  <c r="L1365" i="6"/>
  <c r="P1365" i="6"/>
  <c r="L1296" i="6"/>
  <c r="P1296" i="6"/>
  <c r="L1253" i="6"/>
  <c r="P1253" i="6"/>
  <c r="L1132" i="6"/>
  <c r="M1132" i="6" s="1"/>
  <c r="N1132" i="6" s="1"/>
  <c r="P1132" i="6"/>
  <c r="L1068" i="6"/>
  <c r="P1068" i="6"/>
  <c r="L1004" i="6"/>
  <c r="P1004" i="6"/>
  <c r="L958" i="6"/>
  <c r="P958" i="6"/>
  <c r="L864" i="6"/>
  <c r="O864" i="6" s="1"/>
  <c r="P864" i="6"/>
  <c r="L818" i="6"/>
  <c r="P818" i="6"/>
  <c r="L742" i="6"/>
  <c r="P742" i="6"/>
  <c r="L650" i="6"/>
  <c r="P650" i="6"/>
  <c r="L587" i="6"/>
  <c r="P587" i="6"/>
  <c r="L430" i="6"/>
  <c r="P430" i="6"/>
  <c r="L1085" i="6"/>
  <c r="P1085" i="6"/>
  <c r="L1021" i="6"/>
  <c r="P1021" i="6"/>
  <c r="L947" i="6"/>
  <c r="P947" i="6"/>
  <c r="L894" i="6"/>
  <c r="P894" i="6"/>
  <c r="L826" i="6"/>
  <c r="P826" i="6"/>
  <c r="L775" i="6"/>
  <c r="P775" i="6"/>
  <c r="L701" i="6"/>
  <c r="P701" i="6"/>
  <c r="L658" i="6"/>
  <c r="P658" i="6"/>
  <c r="L636" i="6"/>
  <c r="P636" i="6"/>
  <c r="L610" i="6"/>
  <c r="P610" i="6"/>
  <c r="L567" i="6"/>
  <c r="P567" i="6"/>
  <c r="L463" i="6"/>
  <c r="P463" i="6"/>
  <c r="L386" i="6"/>
  <c r="P386" i="6"/>
  <c r="L1243" i="6"/>
  <c r="P1243" i="6"/>
  <c r="L1187" i="6"/>
  <c r="P1187" i="6"/>
  <c r="L1121" i="6"/>
  <c r="P1121" i="6"/>
  <c r="L1057" i="6"/>
  <c r="P1057" i="6"/>
  <c r="L993" i="6"/>
  <c r="P993" i="6"/>
  <c r="L905" i="6"/>
  <c r="P905" i="6"/>
  <c r="L847" i="6"/>
  <c r="P847" i="6"/>
  <c r="L769" i="6"/>
  <c r="P769" i="6"/>
  <c r="L738" i="6"/>
  <c r="P738" i="6"/>
  <c r="L680" i="6"/>
  <c r="P680" i="6"/>
  <c r="L628" i="6"/>
  <c r="P628" i="6"/>
  <c r="L504" i="6"/>
  <c r="P504" i="6"/>
  <c r="L1214" i="6"/>
  <c r="P1214" i="6"/>
  <c r="L1170" i="6"/>
  <c r="P1170" i="6"/>
  <c r="L1126" i="6"/>
  <c r="P1126" i="6"/>
  <c r="L1062" i="6"/>
  <c r="P1062" i="6"/>
  <c r="L998" i="6"/>
  <c r="P998" i="6"/>
  <c r="L943" i="6"/>
  <c r="P943" i="6"/>
  <c r="L881" i="6"/>
  <c r="P881" i="6"/>
  <c r="L841" i="6"/>
  <c r="P841" i="6"/>
  <c r="L732" i="6"/>
  <c r="P732" i="6"/>
  <c r="L550" i="6"/>
  <c r="P550" i="6"/>
  <c r="L490" i="6"/>
  <c r="P490" i="6"/>
  <c r="L400" i="6"/>
  <c r="P400" i="6"/>
  <c r="L1268" i="6"/>
  <c r="P1268" i="6"/>
  <c r="L1225" i="6"/>
  <c r="P1225" i="6"/>
  <c r="L1119" i="6"/>
  <c r="P1119" i="6"/>
  <c r="L1055" i="6"/>
  <c r="P1055" i="6"/>
  <c r="L996" i="6"/>
  <c r="P996" i="6"/>
  <c r="L948" i="6"/>
  <c r="P948" i="6"/>
  <c r="L857" i="6"/>
  <c r="P857" i="6"/>
  <c r="L815" i="6"/>
  <c r="P815" i="6"/>
  <c r="L728" i="6"/>
  <c r="P728" i="6"/>
  <c r="L691" i="6"/>
  <c r="P691" i="6"/>
  <c r="L635" i="6"/>
  <c r="P635" i="6"/>
  <c r="L597" i="6"/>
  <c r="P597" i="6"/>
  <c r="L506" i="6"/>
  <c r="P506" i="6"/>
  <c r="L199" i="6"/>
  <c r="P199" i="6"/>
  <c r="L1060" i="6"/>
  <c r="P1060" i="6"/>
  <c r="L994" i="6"/>
  <c r="P994" i="6"/>
  <c r="L937" i="6"/>
  <c r="P937" i="6"/>
  <c r="L895" i="6"/>
  <c r="P895" i="6"/>
  <c r="L829" i="6"/>
  <c r="P829" i="6"/>
  <c r="L776" i="6"/>
  <c r="P776" i="6"/>
  <c r="L735" i="6"/>
  <c r="P735" i="6"/>
  <c r="L673" i="6"/>
  <c r="P673" i="6"/>
  <c r="L641" i="6"/>
  <c r="P641" i="6"/>
  <c r="L601" i="6"/>
  <c r="P601" i="6"/>
  <c r="L503" i="6"/>
  <c r="P503" i="6"/>
  <c r="L179" i="6"/>
  <c r="P179" i="6"/>
  <c r="L1297" i="6"/>
  <c r="P1297" i="6"/>
  <c r="L1242" i="6"/>
  <c r="P1242" i="6"/>
  <c r="L1164" i="6"/>
  <c r="P1164" i="6"/>
  <c r="L1084" i="6"/>
  <c r="P1084" i="6"/>
  <c r="L1020" i="6"/>
  <c r="P1020" i="6"/>
  <c r="L904" i="6"/>
  <c r="P904" i="6"/>
  <c r="L809" i="6"/>
  <c r="P809" i="6"/>
  <c r="L772" i="6"/>
  <c r="P772" i="6"/>
  <c r="L705" i="6"/>
  <c r="P705" i="6"/>
  <c r="L623" i="6"/>
  <c r="P623" i="6"/>
  <c r="L551" i="6"/>
  <c r="P551" i="6"/>
  <c r="L239" i="6"/>
  <c r="P239" i="6"/>
  <c r="L1155" i="6"/>
  <c r="P1155" i="6"/>
  <c r="L1106" i="6"/>
  <c r="P1106" i="6"/>
  <c r="L1042" i="6"/>
  <c r="P1042" i="6"/>
  <c r="L976" i="6"/>
  <c r="P976" i="6"/>
  <c r="L931" i="6"/>
  <c r="P931" i="6"/>
  <c r="L878" i="6"/>
  <c r="P878" i="6"/>
  <c r="L816" i="6"/>
  <c r="P816" i="6"/>
  <c r="L727" i="6"/>
  <c r="P727" i="6"/>
  <c r="L690" i="6"/>
  <c r="P690" i="6"/>
  <c r="L519" i="6"/>
  <c r="P519" i="6"/>
  <c r="L456" i="6"/>
  <c r="P456" i="6"/>
  <c r="L265" i="6"/>
  <c r="P265" i="6"/>
  <c r="L552" i="6"/>
  <c r="P552" i="6"/>
  <c r="L529" i="6"/>
  <c r="P529" i="6"/>
  <c r="L489" i="6"/>
  <c r="P489" i="6"/>
  <c r="L347" i="6"/>
  <c r="P347" i="6"/>
  <c r="L263" i="6"/>
  <c r="P263" i="6"/>
  <c r="L186" i="6"/>
  <c r="P186" i="6"/>
  <c r="L115" i="6"/>
  <c r="P115" i="6"/>
  <c r="L93" i="6"/>
  <c r="P93" i="6"/>
  <c r="L423" i="6"/>
  <c r="P423" i="6"/>
  <c r="L391" i="6"/>
  <c r="P391" i="6"/>
  <c r="L359" i="6"/>
  <c r="P359" i="6"/>
  <c r="L313" i="6"/>
  <c r="P313" i="6"/>
  <c r="L249" i="6"/>
  <c r="P249" i="6"/>
  <c r="L201" i="6"/>
  <c r="P201" i="6"/>
  <c r="L148" i="6"/>
  <c r="P148" i="6"/>
  <c r="L79" i="6"/>
  <c r="P79" i="6"/>
  <c r="L437" i="6"/>
  <c r="P437" i="6"/>
  <c r="L405" i="6"/>
  <c r="P405" i="6"/>
  <c r="L373" i="6"/>
  <c r="P373" i="6"/>
  <c r="L327" i="6"/>
  <c r="P327" i="6"/>
  <c r="L273" i="6"/>
  <c r="P273" i="6"/>
  <c r="L203" i="6"/>
  <c r="P203" i="6"/>
  <c r="L142" i="6"/>
  <c r="P142" i="6"/>
  <c r="L348" i="6"/>
  <c r="P348" i="6"/>
  <c r="L276" i="6"/>
  <c r="P276" i="6"/>
  <c r="L187" i="6"/>
  <c r="P187" i="6"/>
  <c r="L132" i="6"/>
  <c r="P132" i="6"/>
  <c r="L65" i="6"/>
  <c r="P65" i="6"/>
  <c r="L524" i="6"/>
  <c r="P524" i="6"/>
  <c r="L480" i="6"/>
  <c r="P480" i="6"/>
  <c r="L446" i="6"/>
  <c r="P446" i="6"/>
  <c r="L290" i="6"/>
  <c r="P290" i="6"/>
  <c r="L226" i="6"/>
  <c r="P226" i="6"/>
  <c r="L151" i="6"/>
  <c r="P151" i="6"/>
  <c r="L106" i="6"/>
  <c r="P106" i="6"/>
  <c r="L370" i="6"/>
  <c r="P370" i="6"/>
  <c r="L332" i="6"/>
  <c r="P332" i="6"/>
  <c r="L281" i="6"/>
  <c r="P281" i="6"/>
  <c r="L217" i="6"/>
  <c r="P217" i="6"/>
  <c r="L160" i="6"/>
  <c r="P160" i="6"/>
  <c r="L100" i="6"/>
  <c r="P100" i="6"/>
  <c r="L60" i="6"/>
  <c r="P60" i="6"/>
  <c r="L404" i="6"/>
  <c r="P404" i="6"/>
  <c r="L345" i="6"/>
  <c r="P345" i="6"/>
  <c r="L284" i="6"/>
  <c r="P284" i="6"/>
  <c r="L220" i="6"/>
  <c r="P220" i="6"/>
  <c r="L166" i="6"/>
  <c r="P166" i="6"/>
  <c r="L69" i="6"/>
  <c r="P69" i="6"/>
  <c r="L64" i="6"/>
  <c r="P64" i="6"/>
  <c r="L3744" i="6"/>
  <c r="P3744" i="6"/>
  <c r="L3525" i="6"/>
  <c r="P3525" i="6"/>
  <c r="L2987" i="6"/>
  <c r="P2987" i="6"/>
  <c r="L3620" i="6"/>
  <c r="P3620" i="6"/>
  <c r="L2631" i="6"/>
  <c r="P2631" i="6"/>
  <c r="L3876" i="6"/>
  <c r="P3876" i="6"/>
  <c r="L3767" i="6"/>
  <c r="P3767" i="6"/>
  <c r="L3835" i="6"/>
  <c r="P3835" i="6"/>
  <c r="L3697" i="6"/>
  <c r="P3697" i="6"/>
  <c r="L3624" i="6"/>
  <c r="P3624" i="6"/>
  <c r="L3560" i="6"/>
  <c r="P3560" i="6"/>
  <c r="L3496" i="6"/>
  <c r="P3496" i="6"/>
  <c r="L3432" i="6"/>
  <c r="P3432" i="6"/>
  <c r="L3386" i="6"/>
  <c r="P3386" i="6"/>
  <c r="L2854" i="6"/>
  <c r="P2854" i="6"/>
  <c r="L2390" i="6"/>
  <c r="P2390" i="6"/>
  <c r="L3755" i="6"/>
  <c r="P3755" i="6"/>
  <c r="L3529" i="6"/>
  <c r="P3529" i="6"/>
  <c r="L2542" i="6"/>
  <c r="P2542" i="6"/>
  <c r="L3523" i="6"/>
  <c r="P3523" i="6"/>
  <c r="L2162" i="6"/>
  <c r="P2162" i="6"/>
  <c r="L3844" i="6"/>
  <c r="P3844" i="6"/>
  <c r="L3783" i="6"/>
  <c r="P3783" i="6"/>
  <c r="L3747" i="6"/>
  <c r="P3747" i="6"/>
  <c r="L3702" i="6"/>
  <c r="P3702" i="6"/>
  <c r="L3639" i="6"/>
  <c r="P3639" i="6"/>
  <c r="L3575" i="6"/>
  <c r="P3575" i="6"/>
  <c r="L3511" i="6"/>
  <c r="P3511" i="6"/>
  <c r="L3447" i="6"/>
  <c r="P3447" i="6"/>
  <c r="L3279" i="6"/>
  <c r="P3279" i="6"/>
  <c r="L3018" i="6"/>
  <c r="P3018" i="6"/>
  <c r="L2712" i="6"/>
  <c r="P2712" i="6"/>
  <c r="L3825" i="6"/>
  <c r="P3825" i="6"/>
  <c r="L3231" i="6"/>
  <c r="P3231" i="6"/>
  <c r="L3840" i="6"/>
  <c r="P3840" i="6"/>
  <c r="L3730" i="6"/>
  <c r="P3730" i="6"/>
  <c r="L3633" i="6"/>
  <c r="P3633" i="6"/>
  <c r="L3569" i="6"/>
  <c r="P3569" i="6"/>
  <c r="L3505" i="6"/>
  <c r="P3505" i="6"/>
  <c r="L3441" i="6"/>
  <c r="P3441" i="6"/>
  <c r="L3393" i="6"/>
  <c r="P3393" i="6"/>
  <c r="L3289" i="6"/>
  <c r="P3289" i="6"/>
  <c r="L3077" i="6"/>
  <c r="P3077" i="6"/>
  <c r="L2658" i="6"/>
  <c r="P2658" i="6"/>
  <c r="L3866" i="6"/>
  <c r="P3866" i="6"/>
  <c r="L3691" i="6"/>
  <c r="P3691" i="6"/>
  <c r="L3430" i="6"/>
  <c r="P3430" i="6"/>
  <c r="L2311" i="6"/>
  <c r="P2311" i="6"/>
  <c r="L3554" i="6"/>
  <c r="P3554" i="6"/>
  <c r="L3892" i="6"/>
  <c r="P3892" i="6"/>
  <c r="L3760" i="6"/>
  <c r="P3760" i="6"/>
  <c r="L3724" i="6"/>
  <c r="P3724" i="6"/>
  <c r="L3669" i="6"/>
  <c r="P3669" i="6"/>
  <c r="L3623" i="6"/>
  <c r="P3623" i="6"/>
  <c r="L3559" i="6"/>
  <c r="P3559" i="6"/>
  <c r="L3495" i="6"/>
  <c r="P3495" i="6"/>
  <c r="L3431" i="6"/>
  <c r="P3431" i="6"/>
  <c r="L3374" i="6"/>
  <c r="P3374" i="6"/>
  <c r="L3294" i="6"/>
  <c r="P3294" i="6"/>
  <c r="L3104" i="6"/>
  <c r="P3104" i="6"/>
  <c r="L2567" i="6"/>
  <c r="P2567" i="6"/>
  <c r="L3896" i="6"/>
  <c r="P3896" i="6"/>
  <c r="L3857" i="6"/>
  <c r="P3857" i="6"/>
  <c r="L3801" i="6"/>
  <c r="P3801" i="6"/>
  <c r="L3683" i="6"/>
  <c r="P3683" i="6"/>
  <c r="L3619" i="6"/>
  <c r="P3619" i="6"/>
  <c r="L3555" i="6"/>
  <c r="P3555" i="6"/>
  <c r="L3491" i="6"/>
  <c r="P3491" i="6"/>
  <c r="L3419" i="6"/>
  <c r="P3419" i="6"/>
  <c r="L3328" i="6"/>
  <c r="P3328" i="6"/>
  <c r="L3227" i="6"/>
  <c r="P3227" i="6"/>
  <c r="L2852" i="6"/>
  <c r="P2852" i="6"/>
  <c r="L2307" i="6"/>
  <c r="P2307" i="6"/>
  <c r="L3710" i="6"/>
  <c r="P3710" i="6"/>
  <c r="L3463" i="6"/>
  <c r="P3463" i="6"/>
  <c r="L2596" i="6"/>
  <c r="P2596" i="6"/>
  <c r="L3585" i="6"/>
  <c r="P3585" i="6"/>
  <c r="L3238" i="6"/>
  <c r="P3238" i="6"/>
  <c r="L3859" i="6"/>
  <c r="P3859" i="6"/>
  <c r="L3816" i="6"/>
  <c r="P3816" i="6"/>
  <c r="L3750" i="6"/>
  <c r="P3750" i="6"/>
  <c r="L3703" i="6"/>
  <c r="P3703" i="6"/>
  <c r="L3642" i="6"/>
  <c r="P3642" i="6"/>
  <c r="L3578" i="6"/>
  <c r="P3578" i="6"/>
  <c r="L3514" i="6"/>
  <c r="P3514" i="6"/>
  <c r="L3450" i="6"/>
  <c r="P3450" i="6"/>
  <c r="L3369" i="6"/>
  <c r="P3369" i="6"/>
  <c r="L3256" i="6"/>
  <c r="P3256" i="6"/>
  <c r="L2931" i="6"/>
  <c r="P2931" i="6"/>
  <c r="L3324" i="6"/>
  <c r="P3324" i="6"/>
  <c r="L3286" i="6"/>
  <c r="P3286" i="6"/>
  <c r="L3222" i="6"/>
  <c r="P3222" i="6"/>
  <c r="L3158" i="6"/>
  <c r="P3158" i="6"/>
  <c r="L3094" i="6"/>
  <c r="P3094" i="6"/>
  <c r="L3057" i="6"/>
  <c r="P3057" i="6"/>
  <c r="L3041" i="6"/>
  <c r="P3041" i="6"/>
  <c r="L2974" i="6"/>
  <c r="P2974" i="6"/>
  <c r="L2907" i="6"/>
  <c r="P2907" i="6"/>
  <c r="L2848" i="6"/>
  <c r="P2848" i="6"/>
  <c r="L2784" i="6"/>
  <c r="P2784" i="6"/>
  <c r="L2699" i="6"/>
  <c r="P2699" i="6"/>
  <c r="L2623" i="6"/>
  <c r="P2623" i="6"/>
  <c r="L2559" i="6"/>
  <c r="P2559" i="6"/>
  <c r="L2495" i="6"/>
  <c r="P2495" i="6"/>
  <c r="L2436" i="6"/>
  <c r="P2436" i="6"/>
  <c r="L2359" i="6"/>
  <c r="P2359" i="6"/>
  <c r="L2339" i="6"/>
  <c r="P2339" i="6"/>
  <c r="L2319" i="6"/>
  <c r="P2319" i="6"/>
  <c r="L2231" i="6"/>
  <c r="P2231" i="6"/>
  <c r="L2211" i="6"/>
  <c r="P2211" i="6"/>
  <c r="L2114" i="6"/>
  <c r="P2114" i="6"/>
  <c r="L3410" i="6"/>
  <c r="P3410" i="6"/>
  <c r="L3344" i="6"/>
  <c r="P3344" i="6"/>
  <c r="L3314" i="6"/>
  <c r="P3314" i="6"/>
  <c r="L3249" i="6"/>
  <c r="P3249" i="6"/>
  <c r="L3185" i="6"/>
  <c r="P3185" i="6"/>
  <c r="L3121" i="6"/>
  <c r="P3121" i="6"/>
  <c r="L2992" i="6"/>
  <c r="P2992" i="6"/>
  <c r="L2914" i="6"/>
  <c r="P2914" i="6"/>
  <c r="L2846" i="6"/>
  <c r="P2846" i="6"/>
  <c r="L2782" i="6"/>
  <c r="P2782" i="6"/>
  <c r="L2720" i="6"/>
  <c r="P2720" i="6"/>
  <c r="L2644" i="6"/>
  <c r="P2644" i="6"/>
  <c r="L2580" i="6"/>
  <c r="P2580" i="6"/>
  <c r="L2516" i="6"/>
  <c r="P2516" i="6"/>
  <c r="L2466" i="6"/>
  <c r="P2466" i="6"/>
  <c r="L2407" i="6"/>
  <c r="P2407" i="6"/>
  <c r="L2367" i="6"/>
  <c r="P2367" i="6"/>
  <c r="L2282" i="6"/>
  <c r="P2282" i="6"/>
  <c r="L2235" i="6"/>
  <c r="P2235" i="6"/>
  <c r="L2164" i="6"/>
  <c r="P2164" i="6"/>
  <c r="L3312" i="6"/>
  <c r="P3312" i="6"/>
  <c r="L3243" i="6"/>
  <c r="P3243" i="6"/>
  <c r="L3179" i="6"/>
  <c r="P3179" i="6"/>
  <c r="L3115" i="6"/>
  <c r="P3115" i="6"/>
  <c r="L3029" i="6"/>
  <c r="P3029" i="6"/>
  <c r="L2954" i="6"/>
  <c r="P2954" i="6"/>
  <c r="L2890" i="6"/>
  <c r="P2890" i="6"/>
  <c r="L2827" i="6"/>
  <c r="P2827" i="6"/>
  <c r="L2763" i="6"/>
  <c r="P2763" i="6"/>
  <c r="L2710" i="6"/>
  <c r="P2710" i="6"/>
  <c r="L2667" i="6"/>
  <c r="P2667" i="6"/>
  <c r="L2603" i="6"/>
  <c r="P2603" i="6"/>
  <c r="L2539" i="6"/>
  <c r="P2539" i="6"/>
  <c r="L2475" i="6"/>
  <c r="P2475" i="6"/>
  <c r="L2409" i="6"/>
  <c r="P2409" i="6"/>
  <c r="L2306" i="6"/>
  <c r="P2306" i="6"/>
  <c r="L2270" i="6"/>
  <c r="P2270" i="6"/>
  <c r="L2168" i="6"/>
  <c r="P2168" i="6"/>
  <c r="L2116" i="6"/>
  <c r="P2116" i="6"/>
  <c r="L3357" i="6"/>
  <c r="P3357" i="6"/>
  <c r="L3301" i="6"/>
  <c r="P3301" i="6"/>
  <c r="L3237" i="6"/>
  <c r="P3237" i="6"/>
  <c r="L3173" i="6"/>
  <c r="P3173" i="6"/>
  <c r="L3109" i="6"/>
  <c r="P3109" i="6"/>
  <c r="L3054" i="6"/>
  <c r="P3054" i="6"/>
  <c r="L2997" i="6"/>
  <c r="P2997" i="6"/>
  <c r="L2963" i="6"/>
  <c r="P2963" i="6"/>
  <c r="L2899" i="6"/>
  <c r="P2899" i="6"/>
  <c r="L2838" i="6"/>
  <c r="P2838" i="6"/>
  <c r="L2774" i="6"/>
  <c r="P2774" i="6"/>
  <c r="L2723" i="6"/>
  <c r="P2723" i="6"/>
  <c r="L2665" i="6"/>
  <c r="P2665" i="6"/>
  <c r="L2601" i="6"/>
  <c r="P2601" i="6"/>
  <c r="L2537" i="6"/>
  <c r="P2537" i="6"/>
  <c r="L2462" i="6"/>
  <c r="P2462" i="6"/>
  <c r="L2381" i="6"/>
  <c r="P2381" i="6"/>
  <c r="L2292" i="6"/>
  <c r="P2292" i="6"/>
  <c r="L2170" i="6"/>
  <c r="P2170" i="6"/>
  <c r="L2067" i="6"/>
  <c r="P2067" i="6"/>
  <c r="L3130" i="6"/>
  <c r="P3130" i="6"/>
  <c r="L3066" i="6"/>
  <c r="P3066" i="6"/>
  <c r="L3044" i="6"/>
  <c r="P3044" i="6"/>
  <c r="L2982" i="6"/>
  <c r="P2982" i="6"/>
  <c r="L2917" i="6"/>
  <c r="P2917" i="6"/>
  <c r="L2851" i="6"/>
  <c r="P2851" i="6"/>
  <c r="L2787" i="6"/>
  <c r="P2787" i="6"/>
  <c r="L2721" i="6"/>
  <c r="P2721" i="6"/>
  <c r="L2651" i="6"/>
  <c r="P2651" i="6"/>
  <c r="L2587" i="6"/>
  <c r="P2587" i="6"/>
  <c r="L2523" i="6"/>
  <c r="P2523" i="6"/>
  <c r="L2467" i="6"/>
  <c r="P2467" i="6"/>
  <c r="L2389" i="6"/>
  <c r="P2389" i="6"/>
  <c r="L2330" i="6"/>
  <c r="P2330" i="6"/>
  <c r="L2263" i="6"/>
  <c r="P2263" i="6"/>
  <c r="L2218" i="6"/>
  <c r="P2218" i="6"/>
  <c r="L2163" i="6"/>
  <c r="P2163" i="6"/>
  <c r="L3332" i="6"/>
  <c r="P3332" i="6"/>
  <c r="L3281" i="6"/>
  <c r="P3281" i="6"/>
  <c r="L3217" i="6"/>
  <c r="P3217" i="6"/>
  <c r="L3153" i="6"/>
  <c r="P3153" i="6"/>
  <c r="L3089" i="6"/>
  <c r="P3089" i="6"/>
  <c r="L2946" i="6"/>
  <c r="P2946" i="6"/>
  <c r="L2882" i="6"/>
  <c r="P2882" i="6"/>
  <c r="L2815" i="6"/>
  <c r="P2815" i="6"/>
  <c r="L2751" i="6"/>
  <c r="P2751" i="6"/>
  <c r="L2649" i="6"/>
  <c r="P2649" i="6"/>
  <c r="L2585" i="6"/>
  <c r="P2585" i="6"/>
  <c r="L2521" i="6"/>
  <c r="P2521" i="6"/>
  <c r="L2454" i="6"/>
  <c r="P2454" i="6"/>
  <c r="L2408" i="6"/>
  <c r="P2408" i="6"/>
  <c r="L2358" i="6"/>
  <c r="P2358" i="6"/>
  <c r="L2324" i="6"/>
  <c r="P2324" i="6"/>
  <c r="L2275" i="6"/>
  <c r="P2275" i="6"/>
  <c r="L2228" i="6"/>
  <c r="P2228" i="6"/>
  <c r="L2165" i="6"/>
  <c r="P2165" i="6"/>
  <c r="L2104" i="6"/>
  <c r="P2104" i="6"/>
  <c r="L3110" i="6"/>
  <c r="P3110" i="6"/>
  <c r="L3010" i="6"/>
  <c r="P3010" i="6"/>
  <c r="L2953" i="6"/>
  <c r="P2953" i="6"/>
  <c r="L2889" i="6"/>
  <c r="P2889" i="6"/>
  <c r="L2824" i="6"/>
  <c r="P2824" i="6"/>
  <c r="L2760" i="6"/>
  <c r="P2760" i="6"/>
  <c r="L2709" i="6"/>
  <c r="P2709" i="6"/>
  <c r="L2678" i="6"/>
  <c r="P2678" i="6"/>
  <c r="L2614" i="6"/>
  <c r="P2614" i="6"/>
  <c r="L2550" i="6"/>
  <c r="P2550" i="6"/>
  <c r="L2486" i="6"/>
  <c r="P2486" i="6"/>
  <c r="L2431" i="6"/>
  <c r="P2431" i="6"/>
  <c r="L2384" i="6"/>
  <c r="P2384" i="6"/>
  <c r="L2250" i="6"/>
  <c r="P2250" i="6"/>
  <c r="L2160" i="6"/>
  <c r="P2160" i="6"/>
  <c r="L2071" i="6"/>
  <c r="P2071" i="6"/>
  <c r="L2133" i="6"/>
  <c r="P2133" i="6"/>
  <c r="L2065" i="6"/>
  <c r="P2065" i="6"/>
  <c r="L1992" i="6"/>
  <c r="P1992" i="6"/>
  <c r="L1928" i="6"/>
  <c r="P1928" i="6"/>
  <c r="L1842" i="6"/>
  <c r="P1842" i="6"/>
  <c r="L1810" i="6"/>
  <c r="P1810" i="6"/>
  <c r="L1778" i="6"/>
  <c r="P1778" i="6"/>
  <c r="L1721" i="6"/>
  <c r="P1721" i="6"/>
  <c r="L1685" i="6"/>
  <c r="P1685" i="6"/>
  <c r="L1634" i="6"/>
  <c r="P1634" i="6"/>
  <c r="L1570" i="6"/>
  <c r="P1570" i="6"/>
  <c r="L1506" i="6"/>
  <c r="P1506" i="6"/>
  <c r="L1442" i="6"/>
  <c r="P1442" i="6"/>
  <c r="L1374" i="6"/>
  <c r="P1374" i="6"/>
  <c r="L1228" i="6"/>
  <c r="P1228" i="6"/>
  <c r="L2191" i="6"/>
  <c r="P2191" i="6"/>
  <c r="L2161" i="6"/>
  <c r="P2161" i="6"/>
  <c r="L2100" i="6"/>
  <c r="P2100" i="6"/>
  <c r="L2013" i="6"/>
  <c r="P2013" i="6"/>
  <c r="L1949" i="6"/>
  <c r="P1949" i="6"/>
  <c r="L1890" i="6"/>
  <c r="P1890" i="6"/>
  <c r="L1724" i="6"/>
  <c r="P1724" i="6"/>
  <c r="L1626" i="6"/>
  <c r="P1626" i="6"/>
  <c r="L1562" i="6"/>
  <c r="P1562" i="6"/>
  <c r="L1498" i="6"/>
  <c r="P1498" i="6"/>
  <c r="L1434" i="6"/>
  <c r="P1434" i="6"/>
  <c r="L1363" i="6"/>
  <c r="P1363" i="6"/>
  <c r="L1205" i="6"/>
  <c r="P1205" i="6"/>
  <c r="L2117" i="6"/>
  <c r="P2117" i="6"/>
  <c r="L2041" i="6"/>
  <c r="P2041" i="6"/>
  <c r="L1966" i="6"/>
  <c r="P1966" i="6"/>
  <c r="L1899" i="6"/>
  <c r="P1899" i="6"/>
  <c r="L1859" i="6"/>
  <c r="P1859" i="6"/>
  <c r="L1731" i="6"/>
  <c r="P1731" i="6"/>
  <c r="L1670" i="6"/>
  <c r="P1670" i="6"/>
  <c r="L1616" i="6"/>
  <c r="P1616" i="6"/>
  <c r="L1552" i="6"/>
  <c r="P1552" i="6"/>
  <c r="L1488" i="6"/>
  <c r="P1488" i="6"/>
  <c r="L1424" i="6"/>
  <c r="P1424" i="6"/>
  <c r="L1351" i="6"/>
  <c r="P1351" i="6"/>
  <c r="L1335" i="6"/>
  <c r="P1335" i="6"/>
  <c r="L1319" i="6"/>
  <c r="P1319" i="6"/>
  <c r="L1239" i="6"/>
  <c r="P1239" i="6"/>
  <c r="L2070" i="6"/>
  <c r="P2070" i="6"/>
  <c r="L2048" i="6"/>
  <c r="P2048" i="6"/>
  <c r="L1997" i="6"/>
  <c r="P1997" i="6"/>
  <c r="L1933" i="6"/>
  <c r="P1933" i="6"/>
  <c r="L1861" i="6"/>
  <c r="P1861" i="6"/>
  <c r="L1825" i="6"/>
  <c r="P1825" i="6"/>
  <c r="L1793" i="6"/>
  <c r="P1793" i="6"/>
  <c r="L1756" i="6"/>
  <c r="P1756" i="6"/>
  <c r="L1677" i="6"/>
  <c r="P1677" i="6"/>
  <c r="L1614" i="6"/>
  <c r="P1614" i="6"/>
  <c r="L1550" i="6"/>
  <c r="P1550" i="6"/>
  <c r="L1486" i="6"/>
  <c r="P1486" i="6"/>
  <c r="L1422" i="6"/>
  <c r="P1422" i="6"/>
  <c r="L1387" i="6"/>
  <c r="P1387" i="6"/>
  <c r="L1288" i="6"/>
  <c r="P1288" i="6"/>
  <c r="L1193" i="6"/>
  <c r="P1193" i="6"/>
  <c r="L2024" i="6"/>
  <c r="P2024" i="6"/>
  <c r="L1960" i="6"/>
  <c r="P1960" i="6"/>
  <c r="L1897" i="6"/>
  <c r="P1897" i="6"/>
  <c r="L1831" i="6"/>
  <c r="P1831" i="6"/>
  <c r="L1799" i="6"/>
  <c r="P1799" i="6"/>
  <c r="L1771" i="6"/>
  <c r="P1771" i="6"/>
  <c r="L1707" i="6"/>
  <c r="P1707" i="6"/>
  <c r="L1635" i="6"/>
  <c r="P1635" i="6"/>
  <c r="L1571" i="6"/>
  <c r="P1571" i="6"/>
  <c r="L1507" i="6"/>
  <c r="P1507" i="6"/>
  <c r="L1443" i="6"/>
  <c r="P1443" i="6"/>
  <c r="L1266" i="6"/>
  <c r="P1266" i="6"/>
  <c r="L1160" i="6"/>
  <c r="P1160" i="6"/>
  <c r="L1985" i="6"/>
  <c r="P1985" i="6"/>
  <c r="L1921" i="6"/>
  <c r="P1921" i="6"/>
  <c r="L1870" i="6"/>
  <c r="P1870" i="6"/>
  <c r="L1741" i="6"/>
  <c r="P1741" i="6"/>
  <c r="L1680" i="6"/>
  <c r="P1680" i="6"/>
  <c r="L1631" i="6"/>
  <c r="P1631" i="6"/>
  <c r="L1567" i="6"/>
  <c r="P1567" i="6"/>
  <c r="L1503" i="6"/>
  <c r="P1503" i="6"/>
  <c r="L1439" i="6"/>
  <c r="P1439" i="6"/>
  <c r="L1382" i="6"/>
  <c r="P1382" i="6"/>
  <c r="L1285" i="6"/>
  <c r="P1285" i="6"/>
  <c r="L2089" i="6"/>
  <c r="P2089" i="6"/>
  <c r="L2008" i="6"/>
  <c r="P2008" i="6"/>
  <c r="L1944" i="6"/>
  <c r="P1944" i="6"/>
  <c r="L1868" i="6"/>
  <c r="P1868" i="6"/>
  <c r="L1737" i="6"/>
  <c r="P1737" i="6"/>
  <c r="L1625" i="6"/>
  <c r="P1625" i="6"/>
  <c r="L1561" i="6"/>
  <c r="P1561" i="6"/>
  <c r="L1497" i="6"/>
  <c r="P1497" i="6"/>
  <c r="L1433" i="6"/>
  <c r="P1433" i="6"/>
  <c r="L1380" i="6"/>
  <c r="P1380" i="6"/>
  <c r="L1342" i="6"/>
  <c r="P1342" i="6"/>
  <c r="L1320" i="6"/>
  <c r="P1320" i="6"/>
  <c r="L1240" i="6"/>
  <c r="P1240" i="6"/>
  <c r="L1150" i="6"/>
  <c r="P1150" i="6"/>
  <c r="L2000" i="6"/>
  <c r="P2000" i="6"/>
  <c r="L1936" i="6"/>
  <c r="P1936" i="6"/>
  <c r="L1874" i="6"/>
  <c r="P1874" i="6"/>
  <c r="L1844" i="6"/>
  <c r="P1844" i="6"/>
  <c r="L1812" i="6"/>
  <c r="P1812" i="6"/>
  <c r="L1780" i="6"/>
  <c r="P1780" i="6"/>
  <c r="L1716" i="6"/>
  <c r="P1716" i="6"/>
  <c r="L1667" i="6"/>
  <c r="P1667" i="6"/>
  <c r="L1611" i="6"/>
  <c r="P1611" i="6"/>
  <c r="L1547" i="6"/>
  <c r="P1547" i="6"/>
  <c r="L1483" i="6"/>
  <c r="P1483" i="6"/>
  <c r="L1419" i="6"/>
  <c r="P1419" i="6"/>
  <c r="L1356" i="6"/>
  <c r="P1356" i="6"/>
  <c r="L1282" i="6"/>
  <c r="P1282" i="6"/>
  <c r="L1218" i="6"/>
  <c r="P1218" i="6"/>
  <c r="L1130" i="6"/>
  <c r="P1130" i="6"/>
  <c r="L1066" i="6"/>
  <c r="P1066" i="6"/>
  <c r="L1002" i="6"/>
  <c r="P1002" i="6"/>
  <c r="L940" i="6"/>
  <c r="P940" i="6"/>
  <c r="L860" i="6"/>
  <c r="P860" i="6"/>
  <c r="L814" i="6"/>
  <c r="P814" i="6"/>
  <c r="L723" i="6"/>
  <c r="P723" i="6"/>
  <c r="L634" i="6"/>
  <c r="P634" i="6"/>
  <c r="L537" i="6"/>
  <c r="P537" i="6"/>
  <c r="L308" i="6"/>
  <c r="P308" i="6"/>
  <c r="L1078" i="6"/>
  <c r="P1078" i="6"/>
  <c r="L1014" i="6"/>
  <c r="P1014" i="6"/>
  <c r="L945" i="6"/>
  <c r="P945" i="6"/>
  <c r="L892" i="6"/>
  <c r="P892" i="6"/>
  <c r="L820" i="6"/>
  <c r="P820" i="6"/>
  <c r="L773" i="6"/>
  <c r="P773" i="6"/>
  <c r="L686" i="6"/>
  <c r="P686" i="6"/>
  <c r="L656" i="6"/>
  <c r="P656" i="6"/>
  <c r="L632" i="6"/>
  <c r="P632" i="6"/>
  <c r="L606" i="6"/>
  <c r="P606" i="6"/>
  <c r="L565" i="6"/>
  <c r="P565" i="6"/>
  <c r="L450" i="6"/>
  <c r="P450" i="6"/>
  <c r="L298" i="6"/>
  <c r="P298" i="6"/>
  <c r="L1241" i="6"/>
  <c r="P1241" i="6"/>
  <c r="L1180" i="6"/>
  <c r="P1180" i="6"/>
  <c r="L1116" i="6"/>
  <c r="P1116" i="6"/>
  <c r="L1052" i="6"/>
  <c r="P1052" i="6"/>
  <c r="L986" i="6"/>
  <c r="P986" i="6"/>
  <c r="L903" i="6"/>
  <c r="P903" i="6"/>
  <c r="L828" i="6"/>
  <c r="P828" i="6"/>
  <c r="L767" i="6"/>
  <c r="P767" i="6"/>
  <c r="L734" i="6"/>
  <c r="P734" i="6"/>
  <c r="L678" i="6"/>
  <c r="P678" i="6"/>
  <c r="L592" i="6"/>
  <c r="P592" i="6"/>
  <c r="L478" i="6"/>
  <c r="P478" i="6"/>
  <c r="L1210" i="6"/>
  <c r="P1210" i="6"/>
  <c r="L1161" i="6"/>
  <c r="P1161" i="6"/>
  <c r="L1107" i="6"/>
  <c r="P1107" i="6"/>
  <c r="L1043" i="6"/>
  <c r="P1043" i="6"/>
  <c r="L991" i="6"/>
  <c r="P991" i="6"/>
  <c r="L941" i="6"/>
  <c r="P941" i="6"/>
  <c r="L879" i="6"/>
  <c r="P879" i="6"/>
  <c r="L839" i="6"/>
  <c r="P839" i="6"/>
  <c r="L704" i="6"/>
  <c r="P704" i="6"/>
  <c r="L548" i="6"/>
  <c r="P548" i="6"/>
  <c r="L487" i="6"/>
  <c r="P487" i="6"/>
  <c r="L394" i="6"/>
  <c r="P394" i="6"/>
  <c r="L1264" i="6"/>
  <c r="P1264" i="6"/>
  <c r="L1212" i="6"/>
  <c r="P1212" i="6"/>
  <c r="L1112" i="6"/>
  <c r="P1112" i="6"/>
  <c r="L1048" i="6"/>
  <c r="P1048" i="6"/>
  <c r="L989" i="6"/>
  <c r="P989" i="6"/>
  <c r="L930" i="6"/>
  <c r="P930" i="6"/>
  <c r="L837" i="6"/>
  <c r="P837" i="6"/>
  <c r="L813" i="6"/>
  <c r="P813" i="6"/>
  <c r="L726" i="6"/>
  <c r="P726" i="6"/>
  <c r="L689" i="6"/>
  <c r="P689" i="6"/>
  <c r="L621" i="6"/>
  <c r="P621" i="6"/>
  <c r="L595" i="6"/>
  <c r="P595" i="6"/>
  <c r="L496" i="6"/>
  <c r="P496" i="6"/>
  <c r="L129" i="6"/>
  <c r="P129" i="6"/>
  <c r="L1058" i="6"/>
  <c r="P1058" i="6"/>
  <c r="L987" i="6"/>
  <c r="P987" i="6"/>
  <c r="L935" i="6"/>
  <c r="P935" i="6"/>
  <c r="L884" i="6"/>
  <c r="P884" i="6"/>
  <c r="L827" i="6"/>
  <c r="P827" i="6"/>
  <c r="L774" i="6"/>
  <c r="P774" i="6"/>
  <c r="L716" i="6"/>
  <c r="P716" i="6"/>
  <c r="L665" i="6"/>
  <c r="P665" i="6"/>
  <c r="L633" i="6"/>
  <c r="P633" i="6"/>
  <c r="L599" i="6"/>
  <c r="P599" i="6"/>
  <c r="L484" i="6"/>
  <c r="P484" i="6"/>
  <c r="L158" i="6"/>
  <c r="P158" i="6"/>
  <c r="L1295" i="6"/>
  <c r="P1295" i="6"/>
  <c r="L1238" i="6"/>
  <c r="P1238" i="6"/>
  <c r="L1157" i="6"/>
  <c r="P1157" i="6"/>
  <c r="L1082" i="6"/>
  <c r="P1082" i="6"/>
  <c r="L1018" i="6"/>
  <c r="P1018" i="6"/>
  <c r="L902" i="6"/>
  <c r="P902" i="6"/>
  <c r="L801" i="6"/>
  <c r="P801" i="6"/>
  <c r="L766" i="6"/>
  <c r="P766" i="6"/>
  <c r="L681" i="6"/>
  <c r="P681" i="6"/>
  <c r="L593" i="6"/>
  <c r="P593" i="6"/>
  <c r="L549" i="6"/>
  <c r="P549" i="6"/>
  <c r="L173" i="6"/>
  <c r="P173" i="6"/>
  <c r="L1148" i="6"/>
  <c r="P1148" i="6"/>
  <c r="L1101" i="6"/>
  <c r="P1101" i="6"/>
  <c r="L1037" i="6"/>
  <c r="P1037" i="6"/>
  <c r="L974" i="6"/>
  <c r="P974" i="6"/>
  <c r="L922" i="6"/>
  <c r="P922" i="6"/>
  <c r="L873" i="6"/>
  <c r="P873" i="6"/>
  <c r="L793" i="6"/>
  <c r="P793" i="6"/>
  <c r="L725" i="6"/>
  <c r="P725" i="6"/>
  <c r="L679" i="6"/>
  <c r="P679" i="6"/>
  <c r="L512" i="6"/>
  <c r="P512" i="6"/>
  <c r="L438" i="6"/>
  <c r="P438" i="6"/>
  <c r="L244" i="6"/>
  <c r="P244" i="6"/>
  <c r="L545" i="6"/>
  <c r="P545" i="6"/>
  <c r="L527" i="6"/>
  <c r="P527" i="6"/>
  <c r="L485" i="6"/>
  <c r="P485" i="6"/>
  <c r="L333" i="6"/>
  <c r="P333" i="6"/>
  <c r="L261" i="6"/>
  <c r="P261" i="6"/>
  <c r="L171" i="6"/>
  <c r="P171" i="6"/>
  <c r="L113" i="6"/>
  <c r="P113" i="6"/>
  <c r="L91" i="6"/>
  <c r="P91" i="6"/>
  <c r="L419" i="6"/>
  <c r="P419" i="6"/>
  <c r="L387" i="6"/>
  <c r="P387" i="6"/>
  <c r="L355" i="6"/>
  <c r="P355" i="6"/>
  <c r="L292" i="6"/>
  <c r="P292" i="6"/>
  <c r="L228" i="6"/>
  <c r="P228" i="6"/>
  <c r="L197" i="6"/>
  <c r="P197" i="6"/>
  <c r="L146" i="6"/>
  <c r="P146" i="6"/>
  <c r="L77" i="6"/>
  <c r="P77" i="6"/>
  <c r="L433" i="6"/>
  <c r="P433" i="6"/>
  <c r="L401" i="6"/>
  <c r="P401" i="6"/>
  <c r="L369" i="6"/>
  <c r="P369" i="6"/>
  <c r="L316" i="6"/>
  <c r="P316" i="6"/>
  <c r="L252" i="6"/>
  <c r="P252" i="6"/>
  <c r="L195" i="6"/>
  <c r="P195" i="6"/>
  <c r="L140" i="6"/>
  <c r="P140" i="6"/>
  <c r="L346" i="6"/>
  <c r="P346" i="6"/>
  <c r="L271" i="6"/>
  <c r="P271" i="6"/>
  <c r="L182" i="6"/>
  <c r="P182" i="6"/>
  <c r="L130" i="6"/>
  <c r="P130" i="6"/>
  <c r="L581" i="6"/>
  <c r="P581" i="6"/>
  <c r="L522" i="6"/>
  <c r="P522" i="6"/>
  <c r="L476" i="6"/>
  <c r="P476" i="6"/>
  <c r="L442" i="6"/>
  <c r="P442" i="6"/>
  <c r="L283" i="6"/>
  <c r="P283" i="6"/>
  <c r="L219" i="6"/>
  <c r="P219" i="6"/>
  <c r="L149" i="6"/>
  <c r="P149" i="6"/>
  <c r="L98" i="6"/>
  <c r="P98" i="6"/>
  <c r="L368" i="6"/>
  <c r="P368" i="6"/>
  <c r="L326" i="6"/>
  <c r="P326" i="6"/>
  <c r="L260" i="6"/>
  <c r="P260" i="6"/>
  <c r="L210" i="6"/>
  <c r="P210" i="6"/>
  <c r="L147" i="6"/>
  <c r="P147" i="6"/>
  <c r="L94" i="6"/>
  <c r="P94" i="6"/>
  <c r="L46" i="6"/>
  <c r="P46" i="6"/>
  <c r="L396" i="6"/>
  <c r="P396" i="6"/>
  <c r="L341" i="6"/>
  <c r="P341" i="6"/>
  <c r="L279" i="6"/>
  <c r="P279" i="6"/>
  <c r="L215" i="6"/>
  <c r="P215" i="6"/>
  <c r="L164" i="6"/>
  <c r="P164" i="6"/>
  <c r="L62" i="6"/>
  <c r="P62" i="6"/>
  <c r="L51" i="6"/>
  <c r="P51" i="6"/>
  <c r="L3727" i="6"/>
  <c r="P3727" i="6"/>
  <c r="L3494" i="6"/>
  <c r="P3494" i="6"/>
  <c r="L2773" i="6"/>
  <c r="P2773" i="6"/>
  <c r="L3587" i="6"/>
  <c r="P3587" i="6"/>
  <c r="L2440" i="6"/>
  <c r="P2440" i="6"/>
  <c r="L3847" i="6"/>
  <c r="P3847" i="6"/>
  <c r="L3874" i="6"/>
  <c r="P3874" i="6"/>
  <c r="L3810" i="6"/>
  <c r="P3810" i="6"/>
  <c r="L3679" i="6"/>
  <c r="P3679" i="6"/>
  <c r="L3603" i="6"/>
  <c r="P3603" i="6"/>
  <c r="L3539" i="6"/>
  <c r="P3539" i="6"/>
  <c r="L3475" i="6"/>
  <c r="P3475" i="6"/>
  <c r="L3424" i="6"/>
  <c r="P3424" i="6"/>
  <c r="L3380" i="6"/>
  <c r="P3380" i="6"/>
  <c r="L2756" i="6"/>
  <c r="P2756" i="6"/>
  <c r="L2382" i="6"/>
  <c r="P2382" i="6"/>
  <c r="L3723" i="6"/>
  <c r="P3723" i="6"/>
  <c r="L3488" i="6"/>
  <c r="P3488" i="6"/>
  <c r="L2301" i="6"/>
  <c r="P2301" i="6"/>
  <c r="L3492" i="6"/>
  <c r="P3492" i="6"/>
  <c r="L3881" i="6"/>
  <c r="P3881" i="6"/>
  <c r="L3817" i="6"/>
  <c r="P3817" i="6"/>
  <c r="L3781" i="6"/>
  <c r="P3781" i="6"/>
  <c r="L3736" i="6"/>
  <c r="P3736" i="6"/>
  <c r="L3700" i="6"/>
  <c r="P3700" i="6"/>
  <c r="L3637" i="6"/>
  <c r="P3637" i="6"/>
  <c r="L3573" i="6"/>
  <c r="P3573" i="6"/>
  <c r="L3509" i="6"/>
  <c r="P3509" i="6"/>
  <c r="L3445" i="6"/>
  <c r="P3445" i="6"/>
  <c r="L3265" i="6"/>
  <c r="P3265" i="6"/>
  <c r="L2998" i="6"/>
  <c r="P2998" i="6"/>
  <c r="L2670" i="6"/>
  <c r="P2670" i="6"/>
  <c r="L3753" i="6"/>
  <c r="P3753" i="6"/>
  <c r="L3166" i="6"/>
  <c r="P3166" i="6"/>
  <c r="L3838" i="6"/>
  <c r="P3838" i="6"/>
  <c r="L3713" i="6"/>
  <c r="P3713" i="6"/>
  <c r="L3631" i="6"/>
  <c r="P3631" i="6"/>
  <c r="L3567" i="6"/>
  <c r="P3567" i="6"/>
  <c r="L3503" i="6"/>
  <c r="P3503" i="6"/>
  <c r="L3439" i="6"/>
  <c r="P3439" i="6"/>
  <c r="L3391" i="6"/>
  <c r="P3391" i="6"/>
  <c r="L3267" i="6"/>
  <c r="P3267" i="6"/>
  <c r="L3008" i="6"/>
  <c r="P3008" i="6"/>
  <c r="L2565" i="6"/>
  <c r="P2565" i="6"/>
  <c r="L3827" i="6"/>
  <c r="P3827" i="6"/>
  <c r="L3649" i="6"/>
  <c r="P3649" i="6"/>
  <c r="L3416" i="6"/>
  <c r="P3416" i="6"/>
  <c r="L3885" i="6"/>
  <c r="P3885" i="6"/>
  <c r="L3490" i="6"/>
  <c r="P3490" i="6"/>
  <c r="L3861" i="6"/>
  <c r="P3861" i="6"/>
  <c r="L3758" i="6"/>
  <c r="P3758" i="6"/>
  <c r="L3711" i="6"/>
  <c r="P3711" i="6"/>
  <c r="L3665" i="6"/>
  <c r="P3665" i="6"/>
  <c r="L3621" i="6"/>
  <c r="P3621" i="6"/>
  <c r="L3557" i="6"/>
  <c r="P3557" i="6"/>
  <c r="L3493" i="6"/>
  <c r="P3493" i="6"/>
  <c r="L3427" i="6"/>
  <c r="P3427" i="6"/>
  <c r="L3372" i="6"/>
  <c r="P3372" i="6"/>
  <c r="L3269" i="6"/>
  <c r="P3269" i="6"/>
  <c r="L3034" i="6"/>
  <c r="P3034" i="6"/>
  <c r="L2297" i="6"/>
  <c r="P2297" i="6"/>
  <c r="L3863" i="6"/>
  <c r="P3863" i="6"/>
  <c r="L3855" i="6"/>
  <c r="P3855" i="6"/>
  <c r="L3786" i="6"/>
  <c r="P3786" i="6"/>
  <c r="L3678" i="6"/>
  <c r="P3678" i="6"/>
  <c r="L3617" i="6"/>
  <c r="P3617" i="6"/>
  <c r="L3553" i="6"/>
  <c r="P3553" i="6"/>
  <c r="L3489" i="6"/>
  <c r="P3489" i="6"/>
  <c r="L3417" i="6"/>
  <c r="P3417" i="6"/>
  <c r="L3323" i="6"/>
  <c r="P3323" i="6"/>
  <c r="L3209" i="6"/>
  <c r="P3209" i="6"/>
  <c r="L2822" i="6"/>
  <c r="P2822" i="6"/>
  <c r="L3893" i="6"/>
  <c r="P3893" i="6"/>
  <c r="L3693" i="6"/>
  <c r="P3693" i="6"/>
  <c r="L3436" i="6"/>
  <c r="P3436" i="6"/>
  <c r="L2256" i="6"/>
  <c r="P2256" i="6"/>
  <c r="L3544" i="6"/>
  <c r="P3544" i="6"/>
  <c r="L3137" i="6"/>
  <c r="P3137" i="6"/>
  <c r="L3828" i="6"/>
  <c r="P3828" i="6"/>
  <c r="L3812" i="6"/>
  <c r="P3812" i="6"/>
  <c r="L3748" i="6"/>
  <c r="P3748" i="6"/>
  <c r="L3701" i="6"/>
  <c r="P3701" i="6"/>
  <c r="L3638" i="6"/>
  <c r="P3638" i="6"/>
  <c r="L3574" i="6"/>
  <c r="P3574" i="6"/>
  <c r="L3510" i="6"/>
  <c r="P3510" i="6"/>
  <c r="L3446" i="6"/>
  <c r="P3446" i="6"/>
  <c r="L3367" i="6"/>
  <c r="P3367" i="6"/>
  <c r="L3234" i="6"/>
  <c r="P3234" i="6"/>
  <c r="L2839" i="6"/>
  <c r="P2839" i="6"/>
  <c r="L3322" i="6"/>
  <c r="P3322" i="6"/>
  <c r="L3263" i="6"/>
  <c r="P3263" i="6"/>
  <c r="L3199" i="6"/>
  <c r="P3199" i="6"/>
  <c r="L3135" i="6"/>
  <c r="P3135" i="6"/>
  <c r="L3071" i="6"/>
  <c r="P3071" i="6"/>
  <c r="L3055" i="6"/>
  <c r="P3055" i="6"/>
  <c r="L3036" i="6"/>
  <c r="P3036" i="6"/>
  <c r="L2967" i="6"/>
  <c r="P2967" i="6"/>
  <c r="L2905" i="6"/>
  <c r="P2905" i="6"/>
  <c r="L2835" i="6"/>
  <c r="P2835" i="6"/>
  <c r="L2771" i="6"/>
  <c r="P2771" i="6"/>
  <c r="L2694" i="6"/>
  <c r="P2694" i="6"/>
  <c r="L2621" i="6"/>
  <c r="P2621" i="6"/>
  <c r="L2557" i="6"/>
  <c r="P2557" i="6"/>
  <c r="L2493" i="6"/>
  <c r="P2493" i="6"/>
  <c r="L2425" i="6"/>
  <c r="P2425" i="6"/>
  <c r="L2357" i="6"/>
  <c r="P2357" i="6"/>
  <c r="L2337" i="6"/>
  <c r="P2337" i="6"/>
  <c r="L2317" i="6"/>
  <c r="P2317" i="6"/>
  <c r="L2229" i="6"/>
  <c r="P2229" i="6"/>
  <c r="L2207" i="6"/>
  <c r="P2207" i="6"/>
  <c r="L2112" i="6"/>
  <c r="P2112" i="6"/>
  <c r="L3406" i="6"/>
  <c r="P3406" i="6"/>
  <c r="L3342" i="6"/>
  <c r="P3342" i="6"/>
  <c r="L3284" i="6"/>
  <c r="P3284" i="6"/>
  <c r="L3220" i="6"/>
  <c r="P3220" i="6"/>
  <c r="L3156" i="6"/>
  <c r="P3156" i="6"/>
  <c r="L3092" i="6"/>
  <c r="P3092" i="6"/>
  <c r="L2981" i="6"/>
  <c r="P2981" i="6"/>
  <c r="L2912" i="6"/>
  <c r="P2912" i="6"/>
  <c r="L2844" i="6"/>
  <c r="P2844" i="6"/>
  <c r="L2780" i="6"/>
  <c r="P2780" i="6"/>
  <c r="L2717" i="6"/>
  <c r="P2717" i="6"/>
  <c r="L2642" i="6"/>
  <c r="P2642" i="6"/>
  <c r="L2578" i="6"/>
  <c r="P2578" i="6"/>
  <c r="L2514" i="6"/>
  <c r="P2514" i="6"/>
  <c r="L2464" i="6"/>
  <c r="P2464" i="6"/>
  <c r="L2405" i="6"/>
  <c r="P2405" i="6"/>
  <c r="L2365" i="6"/>
  <c r="P2365" i="6"/>
  <c r="L2280" i="6"/>
  <c r="P2280" i="6"/>
  <c r="L2233" i="6"/>
  <c r="P2233" i="6"/>
  <c r="L2157" i="6"/>
  <c r="P2157" i="6"/>
  <c r="L3303" i="6"/>
  <c r="P3303" i="6"/>
  <c r="L3241" i="6"/>
  <c r="P3241" i="6"/>
  <c r="L3177" i="6"/>
  <c r="P3177" i="6"/>
  <c r="L3113" i="6"/>
  <c r="P3113" i="6"/>
  <c r="L3027" i="6"/>
  <c r="P3027" i="6"/>
  <c r="L2952" i="6"/>
  <c r="P2952" i="6"/>
  <c r="L2888" i="6"/>
  <c r="P2888" i="6"/>
  <c r="L2825" i="6"/>
  <c r="P2825" i="6"/>
  <c r="L2761" i="6"/>
  <c r="P2761" i="6"/>
  <c r="L2708" i="6"/>
  <c r="P2708" i="6"/>
  <c r="L2646" i="6"/>
  <c r="P2646" i="6"/>
  <c r="L2582" i="6"/>
  <c r="P2582" i="6"/>
  <c r="L2518" i="6"/>
  <c r="P2518" i="6"/>
  <c r="L2460" i="6"/>
  <c r="P2460" i="6"/>
  <c r="L2403" i="6"/>
  <c r="P2403" i="6"/>
  <c r="L2304" i="6"/>
  <c r="P2304" i="6"/>
  <c r="L2268" i="6"/>
  <c r="P2268" i="6"/>
  <c r="L2166" i="6"/>
  <c r="P2166" i="6"/>
  <c r="L2109" i="6"/>
  <c r="P2109" i="6"/>
  <c r="L3351" i="6"/>
  <c r="P3351" i="6"/>
  <c r="L3299" i="6"/>
  <c r="P3299" i="6"/>
  <c r="L3235" i="6"/>
  <c r="P3235" i="6"/>
  <c r="L3171" i="6"/>
  <c r="P3171" i="6"/>
  <c r="L3107" i="6"/>
  <c r="P3107" i="6"/>
  <c r="L3046" i="6"/>
  <c r="P3046" i="6"/>
  <c r="L2988" i="6"/>
  <c r="P2988" i="6"/>
  <c r="L2961" i="6"/>
  <c r="P2961" i="6"/>
  <c r="L2897" i="6"/>
  <c r="P2897" i="6"/>
  <c r="L2836" i="6"/>
  <c r="P2836" i="6"/>
  <c r="L2772" i="6"/>
  <c r="P2772" i="6"/>
  <c r="L2702" i="6"/>
  <c r="P2702" i="6"/>
  <c r="L2663" i="6"/>
  <c r="P2663" i="6"/>
  <c r="L2599" i="6"/>
  <c r="P2599" i="6"/>
  <c r="L2535" i="6"/>
  <c r="P2535" i="6"/>
  <c r="L2458" i="6"/>
  <c r="P2458" i="6"/>
  <c r="L2354" i="6"/>
  <c r="P2354" i="6"/>
  <c r="L2255" i="6"/>
  <c r="P2255" i="6"/>
  <c r="L2154" i="6"/>
  <c r="P2154" i="6"/>
  <c r="L3192" i="6"/>
  <c r="P3192" i="6"/>
  <c r="L3128" i="6"/>
  <c r="P3128" i="6"/>
  <c r="L3064" i="6"/>
  <c r="P3064" i="6"/>
  <c r="L3042" i="6"/>
  <c r="P3042" i="6"/>
  <c r="L2975" i="6"/>
  <c r="P2975" i="6"/>
  <c r="L2906" i="6"/>
  <c r="P2906" i="6"/>
  <c r="L2849" i="6"/>
  <c r="P2849" i="6"/>
  <c r="L2785" i="6"/>
  <c r="P2785" i="6"/>
  <c r="L2718" i="6"/>
  <c r="P2718" i="6"/>
  <c r="L2630" i="6"/>
  <c r="P2630" i="6"/>
  <c r="L2566" i="6"/>
  <c r="P2566" i="6"/>
  <c r="L2502" i="6"/>
  <c r="P2502" i="6"/>
  <c r="L2452" i="6"/>
  <c r="P2452" i="6"/>
  <c r="L2387" i="6"/>
  <c r="P2387" i="6"/>
  <c r="L2328" i="6"/>
  <c r="P2328" i="6"/>
  <c r="L2261" i="6"/>
  <c r="P2261" i="6"/>
  <c r="L2216" i="6"/>
  <c r="P2216" i="6"/>
  <c r="L2147" i="6"/>
  <c r="P2147" i="6"/>
  <c r="L3317" i="6"/>
  <c r="P3317" i="6"/>
  <c r="L3252" i="6"/>
  <c r="P3252" i="6"/>
  <c r="L3188" i="6"/>
  <c r="P3188" i="6"/>
  <c r="L3124" i="6"/>
  <c r="P3124" i="6"/>
  <c r="L3040" i="6"/>
  <c r="P3040" i="6"/>
  <c r="L2944" i="6"/>
  <c r="P2944" i="6"/>
  <c r="L2880" i="6"/>
  <c r="P2880" i="6"/>
  <c r="L2813" i="6"/>
  <c r="P2813" i="6"/>
  <c r="L2749" i="6"/>
  <c r="P2749" i="6"/>
  <c r="L2647" i="6"/>
  <c r="P2647" i="6"/>
  <c r="L2583" i="6"/>
  <c r="P2583" i="6"/>
  <c r="L2519" i="6"/>
  <c r="P2519" i="6"/>
  <c r="L2450" i="6"/>
  <c r="P2450" i="6"/>
  <c r="L2394" i="6"/>
  <c r="P2394" i="6"/>
  <c r="L2350" i="6"/>
  <c r="P2350" i="6"/>
  <c r="L2318" i="6"/>
  <c r="P2318" i="6"/>
  <c r="L2271" i="6"/>
  <c r="P2271" i="6"/>
  <c r="L2222" i="6"/>
  <c r="P2222" i="6"/>
  <c r="L2156" i="6"/>
  <c r="P2156" i="6"/>
  <c r="L2097" i="6"/>
  <c r="P2097" i="6"/>
  <c r="L3087" i="6"/>
  <c r="P3087" i="6"/>
  <c r="L3005" i="6"/>
  <c r="P3005" i="6"/>
  <c r="L2942" i="6"/>
  <c r="P2942" i="6"/>
  <c r="L2878" i="6"/>
  <c r="P2878" i="6"/>
  <c r="L2811" i="6"/>
  <c r="P2811" i="6"/>
  <c r="L2747" i="6"/>
  <c r="P2747" i="6"/>
  <c r="L2707" i="6"/>
  <c r="P2707" i="6"/>
  <c r="L2668" i="6"/>
  <c r="P2668" i="6"/>
  <c r="L2604" i="6"/>
  <c r="P2604" i="6"/>
  <c r="L2540" i="6"/>
  <c r="P2540" i="6"/>
  <c r="L2476" i="6"/>
  <c r="P2476" i="6"/>
  <c r="L2429" i="6"/>
  <c r="P2429" i="6"/>
  <c r="L2366" i="6"/>
  <c r="P2366" i="6"/>
  <c r="L2248" i="6"/>
  <c r="P2248" i="6"/>
  <c r="L2158" i="6"/>
  <c r="P2158" i="6"/>
  <c r="L2053" i="6"/>
  <c r="P2053" i="6"/>
  <c r="L2131" i="6"/>
  <c r="P2131" i="6"/>
  <c r="L2057" i="6"/>
  <c r="P2057" i="6"/>
  <c r="L1988" i="6"/>
  <c r="P1988" i="6"/>
  <c r="L1924" i="6"/>
  <c r="P1924" i="6"/>
  <c r="L1840" i="6"/>
  <c r="P1840" i="6"/>
  <c r="L1808" i="6"/>
  <c r="P1808" i="6"/>
  <c r="L1776" i="6"/>
  <c r="P1776" i="6"/>
  <c r="L1714" i="6"/>
  <c r="P1714" i="6"/>
  <c r="L1676" i="6"/>
  <c r="P1676" i="6"/>
  <c r="L1632" i="6"/>
  <c r="P1632" i="6"/>
  <c r="L1568" i="6"/>
  <c r="P1568" i="6"/>
  <c r="L1504" i="6"/>
  <c r="P1504" i="6"/>
  <c r="L1440" i="6"/>
  <c r="P1440" i="6"/>
  <c r="L1284" i="6"/>
  <c r="P1284" i="6"/>
  <c r="L1203" i="6"/>
  <c r="P1203" i="6"/>
  <c r="L2189" i="6"/>
  <c r="P2189" i="6"/>
  <c r="L2153" i="6"/>
  <c r="P2153" i="6"/>
  <c r="L2094" i="6"/>
  <c r="P2094" i="6"/>
  <c r="L2011" i="6"/>
  <c r="P2011" i="6"/>
  <c r="L1947" i="6"/>
  <c r="P1947" i="6"/>
  <c r="L1770" i="6"/>
  <c r="P1770" i="6"/>
  <c r="L1710" i="6"/>
  <c r="P1710" i="6"/>
  <c r="L1624" i="6"/>
  <c r="P1624" i="6"/>
  <c r="L1560" i="6"/>
  <c r="P1560" i="6"/>
  <c r="L1496" i="6"/>
  <c r="P1496" i="6"/>
  <c r="L1432" i="6"/>
  <c r="P1432" i="6"/>
  <c r="L1361" i="6"/>
  <c r="P1361" i="6"/>
  <c r="L1196" i="6"/>
  <c r="P1196" i="6"/>
  <c r="L2115" i="6"/>
  <c r="P2115" i="6"/>
  <c r="L2009" i="6"/>
  <c r="P2009" i="6"/>
  <c r="L1945" i="6"/>
  <c r="P1945" i="6"/>
  <c r="L1879" i="6"/>
  <c r="P1879" i="6"/>
  <c r="L1857" i="6"/>
  <c r="P1857" i="6"/>
  <c r="L1729" i="6"/>
  <c r="P1729" i="6"/>
  <c r="L1657" i="6"/>
  <c r="P1657" i="6"/>
  <c r="L1593" i="6"/>
  <c r="P1593" i="6"/>
  <c r="L1529" i="6"/>
  <c r="P1529" i="6"/>
  <c r="L1465" i="6"/>
  <c r="P1465" i="6"/>
  <c r="L1417" i="6"/>
  <c r="P1417" i="6"/>
  <c r="L1349" i="6"/>
  <c r="P1349" i="6"/>
  <c r="L1333" i="6"/>
  <c r="P1333" i="6"/>
  <c r="L1317" i="6"/>
  <c r="P1317" i="6"/>
  <c r="L1220" i="6"/>
  <c r="P1220" i="6"/>
  <c r="L2066" i="6"/>
  <c r="P2066" i="6"/>
  <c r="L2046" i="6"/>
  <c r="P2046" i="6"/>
  <c r="L1995" i="6"/>
  <c r="P1995" i="6"/>
  <c r="L1931" i="6"/>
  <c r="P1931" i="6"/>
  <c r="L1853" i="6"/>
  <c r="P1853" i="6"/>
  <c r="L1819" i="6"/>
  <c r="P1819" i="6"/>
  <c r="L1787" i="6"/>
  <c r="P1787" i="6"/>
  <c r="L1738" i="6"/>
  <c r="P1738" i="6"/>
  <c r="L1668" i="6"/>
  <c r="P1668" i="6"/>
  <c r="L1612" i="6"/>
  <c r="P1612" i="6"/>
  <c r="L1548" i="6"/>
  <c r="P1548" i="6"/>
  <c r="L1484" i="6"/>
  <c r="P1484" i="6"/>
  <c r="L1420" i="6"/>
  <c r="P1420" i="6"/>
  <c r="L1384" i="6"/>
  <c r="P1384" i="6"/>
  <c r="L1283" i="6"/>
  <c r="P1283" i="6"/>
  <c r="L1151" i="6"/>
  <c r="P1151" i="6"/>
  <c r="L2020" i="6"/>
  <c r="P2020" i="6"/>
  <c r="L1956" i="6"/>
  <c r="P1956" i="6"/>
  <c r="L1895" i="6"/>
  <c r="P1895" i="6"/>
  <c r="L1829" i="6"/>
  <c r="P1829" i="6"/>
  <c r="L1797" i="6"/>
  <c r="P1797" i="6"/>
  <c r="L1769" i="6"/>
  <c r="P1769" i="6"/>
  <c r="L1702" i="6"/>
  <c r="P1702" i="6"/>
  <c r="L1606" i="6"/>
  <c r="P1606" i="6"/>
  <c r="L1542" i="6"/>
  <c r="P1542" i="6"/>
  <c r="L1478" i="6"/>
  <c r="P1478" i="6"/>
  <c r="L1413" i="6"/>
  <c r="P1413" i="6"/>
  <c r="L1259" i="6"/>
  <c r="P1259" i="6"/>
  <c r="L1158" i="6"/>
  <c r="P1158" i="6"/>
  <c r="L1983" i="6"/>
  <c r="P1983" i="6"/>
  <c r="L1919" i="6"/>
  <c r="P1919" i="6"/>
  <c r="L1862" i="6"/>
  <c r="P1862" i="6"/>
  <c r="L1732" i="6"/>
  <c r="P1732" i="6"/>
  <c r="L1673" i="6"/>
  <c r="P1673" i="6"/>
  <c r="L1629" i="6"/>
  <c r="P1629" i="6"/>
  <c r="L1565" i="6"/>
  <c r="P1565" i="6"/>
  <c r="L1501" i="6"/>
  <c r="P1501" i="6"/>
  <c r="L1437" i="6"/>
  <c r="P1437" i="6"/>
  <c r="L1377" i="6"/>
  <c r="P1377" i="6"/>
  <c r="L1246" i="6"/>
  <c r="P1246" i="6"/>
  <c r="L2085" i="6"/>
  <c r="P2085" i="6"/>
  <c r="L2004" i="6"/>
  <c r="P2004" i="6"/>
  <c r="L1940" i="6"/>
  <c r="P1940" i="6"/>
  <c r="L1860" i="6"/>
  <c r="P1860" i="6"/>
  <c r="L1723" i="6"/>
  <c r="P1723" i="6"/>
  <c r="L1623" i="6"/>
  <c r="P1623" i="6"/>
  <c r="L1559" i="6"/>
  <c r="P1559" i="6"/>
  <c r="L1495" i="6"/>
  <c r="P1495" i="6"/>
  <c r="L1431" i="6"/>
  <c r="P1431" i="6"/>
  <c r="L1362" i="6"/>
  <c r="P1362" i="6"/>
  <c r="L1340" i="6"/>
  <c r="P1340" i="6"/>
  <c r="L1318" i="6"/>
  <c r="P1318" i="6"/>
  <c r="L1235" i="6"/>
  <c r="P1235" i="6"/>
  <c r="L1143" i="6"/>
  <c r="P1143" i="6"/>
  <c r="L1996" i="6"/>
  <c r="P1996" i="6"/>
  <c r="L1932" i="6"/>
  <c r="P1932" i="6"/>
  <c r="L1872" i="6"/>
  <c r="P1872" i="6"/>
  <c r="L1838" i="6"/>
  <c r="P1838" i="6"/>
  <c r="L1806" i="6"/>
  <c r="P1806" i="6"/>
  <c r="L1774" i="6"/>
  <c r="P1774" i="6"/>
  <c r="L1705" i="6"/>
  <c r="P1705" i="6"/>
  <c r="L1646" i="6"/>
  <c r="P1646" i="6"/>
  <c r="L1582" i="6"/>
  <c r="P1582" i="6"/>
  <c r="L1518" i="6"/>
  <c r="P1518" i="6"/>
  <c r="L1454" i="6"/>
  <c r="P1454" i="6"/>
  <c r="L1414" i="6"/>
  <c r="P1414" i="6"/>
  <c r="L1354" i="6"/>
  <c r="P1354" i="6"/>
  <c r="L1279" i="6"/>
  <c r="P1279" i="6"/>
  <c r="L1213" i="6"/>
  <c r="P1213" i="6"/>
  <c r="L1125" i="6"/>
  <c r="P1125" i="6"/>
  <c r="L1061" i="6"/>
  <c r="P1061" i="6"/>
  <c r="L995" i="6"/>
  <c r="P995" i="6"/>
  <c r="L920" i="6"/>
  <c r="P920" i="6"/>
  <c r="L858" i="6"/>
  <c r="P858" i="6"/>
  <c r="L785" i="6"/>
  <c r="P785" i="6"/>
  <c r="L717" i="6"/>
  <c r="P717" i="6"/>
  <c r="L618" i="6"/>
  <c r="P618" i="6"/>
  <c r="L509" i="6"/>
  <c r="P509" i="6"/>
  <c r="L291" i="6"/>
  <c r="P291" i="6"/>
  <c r="L1059" i="6"/>
  <c r="P1059" i="6"/>
  <c r="L988" i="6"/>
  <c r="P988" i="6"/>
  <c r="L938" i="6"/>
  <c r="P938" i="6"/>
  <c r="L890" i="6"/>
  <c r="P890" i="6"/>
  <c r="L812" i="6"/>
  <c r="P812" i="6"/>
  <c r="L771" i="6"/>
  <c r="P771" i="6"/>
  <c r="L684" i="6"/>
  <c r="P684" i="6"/>
  <c r="L654" i="6"/>
  <c r="P654" i="6"/>
  <c r="L626" i="6"/>
  <c r="P626" i="6"/>
  <c r="L604" i="6"/>
  <c r="P604" i="6"/>
  <c r="L557" i="6"/>
  <c r="P557" i="6"/>
  <c r="L445" i="6"/>
  <c r="P445" i="6"/>
  <c r="L272" i="6"/>
  <c r="P272" i="6"/>
  <c r="L1229" i="6"/>
  <c r="P1229" i="6"/>
  <c r="L1178" i="6"/>
  <c r="P1178" i="6"/>
  <c r="L1114" i="6"/>
  <c r="P1114" i="6"/>
  <c r="L1050" i="6"/>
  <c r="P1050" i="6"/>
  <c r="L979" i="6"/>
  <c r="P979" i="6"/>
  <c r="L883" i="6"/>
  <c r="P883" i="6"/>
  <c r="L804" i="6"/>
  <c r="P804" i="6"/>
  <c r="L765" i="6"/>
  <c r="P765" i="6"/>
  <c r="L730" i="6"/>
  <c r="P730" i="6"/>
  <c r="L676" i="6"/>
  <c r="P676" i="6"/>
  <c r="L577" i="6"/>
  <c r="P577" i="6"/>
  <c r="L460" i="6"/>
  <c r="P460" i="6"/>
  <c r="L1208" i="6"/>
  <c r="P1208" i="6"/>
  <c r="L1156" i="6"/>
  <c r="P1156" i="6"/>
  <c r="L1095" i="6"/>
  <c r="P1095" i="6"/>
  <c r="L1031" i="6"/>
  <c r="P1031" i="6"/>
  <c r="L977" i="6"/>
  <c r="P977" i="6"/>
  <c r="L932" i="6"/>
  <c r="P932" i="6"/>
  <c r="L877" i="6"/>
  <c r="P877" i="6"/>
  <c r="L821" i="6"/>
  <c r="P821" i="6"/>
  <c r="L699" i="6"/>
  <c r="P699" i="6"/>
  <c r="L546" i="6"/>
  <c r="P546" i="6"/>
  <c r="L475" i="6"/>
  <c r="P475" i="6"/>
  <c r="L343" i="6"/>
  <c r="P343" i="6"/>
  <c r="L1262" i="6"/>
  <c r="P1262" i="6"/>
  <c r="L1204" i="6"/>
  <c r="P1204" i="6"/>
  <c r="L1105" i="6"/>
  <c r="P1105" i="6"/>
  <c r="L1041" i="6"/>
  <c r="P1041" i="6"/>
  <c r="L984" i="6"/>
  <c r="P984" i="6"/>
  <c r="L921" i="6"/>
  <c r="P921" i="6"/>
  <c r="L835" i="6"/>
  <c r="P835" i="6"/>
  <c r="L811" i="6"/>
  <c r="P811" i="6"/>
  <c r="L724" i="6"/>
  <c r="P724" i="6"/>
  <c r="L685" i="6"/>
  <c r="P685" i="6"/>
  <c r="L619" i="6"/>
  <c r="P619" i="6"/>
  <c r="L590" i="6"/>
  <c r="P590" i="6"/>
  <c r="L482" i="6"/>
  <c r="P482" i="6"/>
  <c r="L1117" i="6"/>
  <c r="P1117" i="6"/>
  <c r="L1053" i="6"/>
  <c r="P1053" i="6"/>
  <c r="L982" i="6"/>
  <c r="P982" i="6"/>
  <c r="L928" i="6"/>
  <c r="P928" i="6"/>
  <c r="L882" i="6"/>
  <c r="P882" i="6"/>
  <c r="L825" i="6"/>
  <c r="P825" i="6"/>
  <c r="L770" i="6"/>
  <c r="P770" i="6"/>
  <c r="L714" i="6"/>
  <c r="P714" i="6"/>
  <c r="L661" i="6"/>
  <c r="P661" i="6"/>
  <c r="L629" i="6"/>
  <c r="P629" i="6"/>
  <c r="L580" i="6"/>
  <c r="P580" i="6"/>
  <c r="L454" i="6"/>
  <c r="P454" i="6"/>
  <c r="L1309" i="6"/>
  <c r="P1309" i="6"/>
  <c r="L1293" i="6"/>
  <c r="P1293" i="6"/>
  <c r="L1222" i="6"/>
  <c r="P1222" i="6"/>
  <c r="L1141" i="6"/>
  <c r="P1141" i="6"/>
  <c r="L1077" i="6"/>
  <c r="P1077" i="6"/>
  <c r="L1013" i="6"/>
  <c r="P1013" i="6"/>
  <c r="L891" i="6"/>
  <c r="P891" i="6"/>
  <c r="L799" i="6"/>
  <c r="P799" i="6"/>
  <c r="L762" i="6"/>
  <c r="P762" i="6"/>
  <c r="L671" i="6"/>
  <c r="P671" i="6"/>
  <c r="L582" i="6"/>
  <c r="P582" i="6"/>
  <c r="L479" i="6"/>
  <c r="P479" i="6"/>
  <c r="L117" i="6"/>
  <c r="P117" i="6"/>
  <c r="L1146" i="6"/>
  <c r="P1146" i="6"/>
  <c r="L1094" i="6"/>
  <c r="P1094" i="6"/>
  <c r="L1030" i="6"/>
  <c r="P1030" i="6"/>
  <c r="L970" i="6"/>
  <c r="P970" i="6"/>
  <c r="L913" i="6"/>
  <c r="P913" i="6"/>
  <c r="L871" i="6"/>
  <c r="P871" i="6"/>
  <c r="L764" i="6"/>
  <c r="P764" i="6"/>
  <c r="L721" i="6"/>
  <c r="P721" i="6"/>
  <c r="L591" i="6"/>
  <c r="P591" i="6"/>
  <c r="L500" i="6"/>
  <c r="P500" i="6"/>
  <c r="L422" i="6"/>
  <c r="P422" i="6"/>
  <c r="L227" i="6"/>
  <c r="P227" i="6"/>
  <c r="L543" i="6"/>
  <c r="P543" i="6"/>
  <c r="L525" i="6"/>
  <c r="P525" i="6"/>
  <c r="L473" i="6"/>
  <c r="P473" i="6"/>
  <c r="L322" i="6"/>
  <c r="P322" i="6"/>
  <c r="L258" i="6"/>
  <c r="P258" i="6"/>
  <c r="L169" i="6"/>
  <c r="P169" i="6"/>
  <c r="L109" i="6"/>
  <c r="P109" i="6"/>
  <c r="L89" i="6"/>
  <c r="P89" i="6"/>
  <c r="L415" i="6"/>
  <c r="P415" i="6"/>
  <c r="L383" i="6"/>
  <c r="P383" i="6"/>
  <c r="L350" i="6"/>
  <c r="P350" i="6"/>
  <c r="L287" i="6"/>
  <c r="P287" i="6"/>
  <c r="L223" i="6"/>
  <c r="P223" i="6"/>
  <c r="L191" i="6"/>
  <c r="P191" i="6"/>
  <c r="L136" i="6"/>
  <c r="P136" i="6"/>
  <c r="L75" i="6"/>
  <c r="P75" i="6"/>
  <c r="L429" i="6"/>
  <c r="P429" i="6"/>
  <c r="L397" i="6"/>
  <c r="P397" i="6"/>
  <c r="L365" i="6"/>
  <c r="P365" i="6"/>
  <c r="L311" i="6"/>
  <c r="P311" i="6"/>
  <c r="L247" i="6"/>
  <c r="P247" i="6"/>
  <c r="L193" i="6"/>
  <c r="P193" i="6"/>
  <c r="L138" i="6"/>
  <c r="P138" i="6"/>
  <c r="L344" i="6"/>
  <c r="P344" i="6"/>
  <c r="L269" i="6"/>
  <c r="P269" i="6"/>
  <c r="L180" i="6"/>
  <c r="P180" i="6"/>
  <c r="L120" i="6"/>
  <c r="P120" i="6"/>
  <c r="L555" i="6"/>
  <c r="P555" i="6"/>
  <c r="L518" i="6"/>
  <c r="P518" i="6"/>
  <c r="L474" i="6"/>
  <c r="P474" i="6"/>
  <c r="L440" i="6"/>
  <c r="P440" i="6"/>
  <c r="L264" i="6"/>
  <c r="P264" i="6"/>
  <c r="L212" i="6"/>
  <c r="P212" i="6"/>
  <c r="L126" i="6"/>
  <c r="P126" i="6"/>
  <c r="L90" i="6"/>
  <c r="P90" i="6"/>
  <c r="L366" i="6"/>
  <c r="P366" i="6"/>
  <c r="L319" i="6"/>
  <c r="P319" i="6"/>
  <c r="L255" i="6"/>
  <c r="P255" i="6"/>
  <c r="L208" i="6"/>
  <c r="P208" i="6"/>
  <c r="L145" i="6"/>
  <c r="P145" i="6"/>
  <c r="L92" i="6"/>
  <c r="P92" i="6"/>
  <c r="L483" i="6"/>
  <c r="P483" i="6"/>
  <c r="L388" i="6"/>
  <c r="P388" i="6"/>
  <c r="L330" i="6"/>
  <c r="P330" i="6"/>
  <c r="L277" i="6"/>
  <c r="P277" i="6"/>
  <c r="L213" i="6"/>
  <c r="P213" i="6"/>
  <c r="L162" i="6"/>
  <c r="P162" i="6"/>
  <c r="L48" i="6"/>
  <c r="P48" i="6"/>
  <c r="L49" i="6"/>
  <c r="P49" i="6"/>
  <c r="L3695" i="6"/>
  <c r="P3695" i="6"/>
  <c r="L3461" i="6"/>
  <c r="P3461" i="6"/>
  <c r="L2629" i="6"/>
  <c r="P2629" i="6"/>
  <c r="L3550" i="6"/>
  <c r="P3550" i="6"/>
  <c r="L2303" i="6"/>
  <c r="P2303" i="6"/>
  <c r="L3845" i="6"/>
  <c r="P3845" i="6"/>
  <c r="L3872" i="6"/>
  <c r="P3872" i="6"/>
  <c r="L3793" i="6"/>
  <c r="P3793" i="6"/>
  <c r="L3666" i="6"/>
  <c r="P3666" i="6"/>
  <c r="L3601" i="6"/>
  <c r="P3601" i="6"/>
  <c r="L3537" i="6"/>
  <c r="P3537" i="6"/>
  <c r="L3473" i="6"/>
  <c r="P3473" i="6"/>
  <c r="L3408" i="6"/>
  <c r="P3408" i="6"/>
  <c r="L3353" i="6"/>
  <c r="P3353" i="6"/>
  <c r="L2726" i="6"/>
  <c r="P2726" i="6"/>
  <c r="L2309" i="6"/>
  <c r="P2309" i="6"/>
  <c r="L3712" i="6"/>
  <c r="P3712" i="6"/>
  <c r="L3467" i="6"/>
  <c r="P3467" i="6"/>
  <c r="L3887" i="6"/>
  <c r="P3887" i="6"/>
  <c r="L3457" i="6"/>
  <c r="P3457" i="6"/>
  <c r="L3879" i="6"/>
  <c r="P3879" i="6"/>
  <c r="L3815" i="6"/>
  <c r="P3815" i="6"/>
  <c r="L3779" i="6"/>
  <c r="P3779" i="6"/>
  <c r="L3734" i="6"/>
  <c r="P3734" i="6"/>
  <c r="L3682" i="6"/>
  <c r="P3682" i="6"/>
  <c r="L3612" i="6"/>
  <c r="P3612" i="6"/>
  <c r="L3548" i="6"/>
  <c r="P3548" i="6"/>
  <c r="L3484" i="6"/>
  <c r="P3484" i="6"/>
  <c r="L3405" i="6"/>
  <c r="P3405" i="6"/>
  <c r="L3260" i="6"/>
  <c r="P3260" i="6"/>
  <c r="L2971" i="6"/>
  <c r="P2971" i="6"/>
  <c r="L2563" i="6"/>
  <c r="P2563" i="6"/>
  <c r="L3721" i="6"/>
  <c r="P3721" i="6"/>
  <c r="L3013" i="6"/>
  <c r="P3013" i="6"/>
  <c r="L3836" i="6"/>
  <c r="P3836" i="6"/>
  <c r="L3698" i="6"/>
  <c r="P3698" i="6"/>
  <c r="L3629" i="6"/>
  <c r="P3629" i="6"/>
  <c r="L3565" i="6"/>
  <c r="P3565" i="6"/>
  <c r="L3501" i="6"/>
  <c r="P3501" i="6"/>
  <c r="L3437" i="6"/>
  <c r="P3437" i="6"/>
  <c r="L3389" i="6"/>
  <c r="P3389" i="6"/>
  <c r="L3240" i="6"/>
  <c r="P3240" i="6"/>
  <c r="L2976" i="6"/>
  <c r="P2976" i="6"/>
  <c r="L2532" i="6"/>
  <c r="P2532" i="6"/>
  <c r="L3804" i="6"/>
  <c r="P3804" i="6"/>
  <c r="L3622" i="6"/>
  <c r="P3622" i="6"/>
  <c r="L3362" i="6"/>
  <c r="P3362" i="6"/>
  <c r="L3854" i="6"/>
  <c r="P3854" i="6"/>
  <c r="L3459" i="6"/>
  <c r="P3459" i="6"/>
  <c r="L3830" i="6"/>
  <c r="P3830" i="6"/>
  <c r="L3756" i="6"/>
  <c r="P3756" i="6"/>
  <c r="L3709" i="6"/>
  <c r="P3709" i="6"/>
  <c r="L3663" i="6"/>
  <c r="P3663" i="6"/>
  <c r="L3596" i="6"/>
  <c r="P3596" i="6"/>
  <c r="L3532" i="6"/>
  <c r="P3532" i="6"/>
  <c r="L3468" i="6"/>
  <c r="P3468" i="6"/>
  <c r="L3425" i="6"/>
  <c r="P3425" i="6"/>
  <c r="L3365" i="6"/>
  <c r="P3365" i="6"/>
  <c r="L3254" i="6"/>
  <c r="P3254" i="6"/>
  <c r="L2929" i="6"/>
  <c r="P2929" i="6"/>
  <c r="L2246" i="6"/>
  <c r="P2246" i="6"/>
  <c r="L3834" i="6"/>
  <c r="P3834" i="6"/>
  <c r="L3853" i="6"/>
  <c r="P3853" i="6"/>
  <c r="L3769" i="6"/>
  <c r="P3769" i="6"/>
  <c r="L3671" i="6"/>
  <c r="P3671" i="6"/>
  <c r="L3615" i="6"/>
  <c r="P3615" i="6"/>
  <c r="L3551" i="6"/>
  <c r="P3551" i="6"/>
  <c r="L3487" i="6"/>
  <c r="P3487" i="6"/>
  <c r="L3415" i="6"/>
  <c r="P3415" i="6"/>
  <c r="L3296" i="6"/>
  <c r="P3296" i="6"/>
  <c r="L3207" i="6"/>
  <c r="P3207" i="6"/>
  <c r="L2724" i="6"/>
  <c r="P2724" i="6"/>
  <c r="L3862" i="6"/>
  <c r="P3862" i="6"/>
  <c r="L3662" i="6"/>
  <c r="P3662" i="6"/>
  <c r="L3428" i="6"/>
  <c r="P3428" i="6"/>
  <c r="L3889" i="6"/>
  <c r="P3889" i="6"/>
  <c r="L3519" i="6"/>
  <c r="P3519" i="6"/>
  <c r="L3075" i="6"/>
  <c r="P3075" i="6"/>
  <c r="L3805" i="6"/>
  <c r="P3805" i="6"/>
  <c r="L3797" i="6"/>
  <c r="P3797" i="6"/>
  <c r="L3735" i="6"/>
  <c r="P3735" i="6"/>
  <c r="L3699" i="6"/>
  <c r="P3699" i="6"/>
  <c r="L3632" i="6"/>
  <c r="P3632" i="6"/>
  <c r="L3568" i="6"/>
  <c r="P3568" i="6"/>
  <c r="L3504" i="6"/>
  <c r="P3504" i="6"/>
  <c r="L3440" i="6"/>
  <c r="P3440" i="6"/>
  <c r="L3360" i="6"/>
  <c r="P3360" i="6"/>
  <c r="L3211" i="6"/>
  <c r="P3211" i="6"/>
  <c r="L2741" i="6"/>
  <c r="P2741" i="6"/>
  <c r="L3309" i="6"/>
  <c r="P3309" i="6"/>
  <c r="L3261" i="6"/>
  <c r="P3261" i="6"/>
  <c r="L3197" i="6"/>
  <c r="P3197" i="6"/>
  <c r="L3133" i="6"/>
  <c r="P3133" i="6"/>
  <c r="L3069" i="6"/>
  <c r="P3069" i="6"/>
  <c r="L3053" i="6"/>
  <c r="P3053" i="6"/>
  <c r="L3021" i="6"/>
  <c r="P3021" i="6"/>
  <c r="L2958" i="6"/>
  <c r="P2958" i="6"/>
  <c r="L2894" i="6"/>
  <c r="P2894" i="6"/>
  <c r="L2833" i="6"/>
  <c r="P2833" i="6"/>
  <c r="L2769" i="6"/>
  <c r="P2769" i="6"/>
  <c r="L2690" i="6"/>
  <c r="P2690" i="6"/>
  <c r="L2619" i="6"/>
  <c r="P2619" i="6"/>
  <c r="L2555" i="6"/>
  <c r="P2555" i="6"/>
  <c r="L2491" i="6"/>
  <c r="P2491" i="6"/>
  <c r="L2423" i="6"/>
  <c r="P2423" i="6"/>
  <c r="L2353" i="6"/>
  <c r="P2353" i="6"/>
  <c r="L2335" i="6"/>
  <c r="P2335" i="6"/>
  <c r="L2315" i="6"/>
  <c r="P2315" i="6"/>
  <c r="L2227" i="6"/>
  <c r="P2227" i="6"/>
  <c r="L2200" i="6"/>
  <c r="P2200" i="6"/>
  <c r="L2103" i="6"/>
  <c r="P2103" i="6"/>
  <c r="L3400" i="6"/>
  <c r="P3400" i="6"/>
  <c r="L3340" i="6"/>
  <c r="P3340" i="6"/>
  <c r="L3282" i="6"/>
  <c r="P3282" i="6"/>
  <c r="L3218" i="6"/>
  <c r="P3218" i="6"/>
  <c r="L3154" i="6"/>
  <c r="P3154" i="6"/>
  <c r="L3090" i="6"/>
  <c r="P3090" i="6"/>
  <c r="L2965" i="6"/>
  <c r="P2965" i="6"/>
  <c r="L2903" i="6"/>
  <c r="P2903" i="6"/>
  <c r="L2831" i="6"/>
  <c r="P2831" i="6"/>
  <c r="L2767" i="6"/>
  <c r="P2767" i="6"/>
  <c r="L2688" i="6"/>
  <c r="P2688" i="6"/>
  <c r="L2640" i="6"/>
  <c r="P2640" i="6"/>
  <c r="L2576" i="6"/>
  <c r="P2576" i="6"/>
  <c r="L2512" i="6"/>
  <c r="P2512" i="6"/>
  <c r="L2438" i="6"/>
  <c r="P2438" i="6"/>
  <c r="L2393" i="6"/>
  <c r="P2393" i="6"/>
  <c r="L2361" i="6"/>
  <c r="P2361" i="6"/>
  <c r="L2274" i="6"/>
  <c r="P2274" i="6"/>
  <c r="L2225" i="6"/>
  <c r="P2225" i="6"/>
  <c r="L2148" i="6"/>
  <c r="P2148" i="6"/>
  <c r="L3276" i="6"/>
  <c r="P3276" i="6"/>
  <c r="L3212" i="6"/>
  <c r="P3212" i="6"/>
  <c r="L3148" i="6"/>
  <c r="P3148" i="6"/>
  <c r="L3084" i="6"/>
  <c r="P3084" i="6"/>
  <c r="L3019" i="6"/>
  <c r="P3019" i="6"/>
  <c r="L2943" i="6"/>
  <c r="P2943" i="6"/>
  <c r="L2879" i="6"/>
  <c r="P2879" i="6"/>
  <c r="L2810" i="6"/>
  <c r="P2810" i="6"/>
  <c r="L2746" i="6"/>
  <c r="P2746" i="6"/>
  <c r="L2706" i="6"/>
  <c r="P2706" i="6"/>
  <c r="L2636" i="6"/>
  <c r="P2636" i="6"/>
  <c r="L2572" i="6"/>
  <c r="P2572" i="6"/>
  <c r="L2508" i="6"/>
  <c r="P2508" i="6"/>
  <c r="L2449" i="6"/>
  <c r="P2449" i="6"/>
  <c r="L2399" i="6"/>
  <c r="P2399" i="6"/>
  <c r="L2298" i="6"/>
  <c r="P2298" i="6"/>
  <c r="L2247" i="6"/>
  <c r="P2247" i="6"/>
  <c r="L2159" i="6"/>
  <c r="P2159" i="6"/>
  <c r="L2105" i="6"/>
  <c r="P2105" i="6"/>
  <c r="L3346" i="6"/>
  <c r="P3346" i="6"/>
  <c r="L3297" i="6"/>
  <c r="P3297" i="6"/>
  <c r="L3233" i="6"/>
  <c r="P3233" i="6"/>
  <c r="L3169" i="6"/>
  <c r="P3169" i="6"/>
  <c r="L3105" i="6"/>
  <c r="P3105" i="6"/>
  <c r="L3039" i="6"/>
  <c r="P3039" i="6"/>
  <c r="L2986" i="6"/>
  <c r="P2986" i="6"/>
  <c r="L2950" i="6"/>
  <c r="P2950" i="6"/>
  <c r="L2886" i="6"/>
  <c r="P2886" i="6"/>
  <c r="L2823" i="6"/>
  <c r="P2823" i="6"/>
  <c r="L2759" i="6"/>
  <c r="P2759" i="6"/>
  <c r="L2697" i="6"/>
  <c r="P2697" i="6"/>
  <c r="L2661" i="6"/>
  <c r="P2661" i="6"/>
  <c r="L2597" i="6"/>
  <c r="P2597" i="6"/>
  <c r="L2533" i="6"/>
  <c r="P2533" i="6"/>
  <c r="L2456" i="6"/>
  <c r="P2456" i="6"/>
  <c r="L2352" i="6"/>
  <c r="P2352" i="6"/>
  <c r="L2253" i="6"/>
  <c r="P2253" i="6"/>
  <c r="L2138" i="6"/>
  <c r="P2138" i="6"/>
  <c r="L3190" i="6"/>
  <c r="P3190" i="6"/>
  <c r="L3126" i="6"/>
  <c r="P3126" i="6"/>
  <c r="L3060" i="6"/>
  <c r="P3060" i="6"/>
  <c r="L3025" i="6"/>
  <c r="P3025" i="6"/>
  <c r="L2966" i="6"/>
  <c r="P2966" i="6"/>
  <c r="L2904" i="6"/>
  <c r="P2904" i="6"/>
  <c r="L2834" i="6"/>
  <c r="P2834" i="6"/>
  <c r="L2770" i="6"/>
  <c r="P2770" i="6"/>
  <c r="L2711" i="6"/>
  <c r="P2711" i="6"/>
  <c r="L2620" i="6"/>
  <c r="P2620" i="6"/>
  <c r="L2556" i="6"/>
  <c r="P2556" i="6"/>
  <c r="L2492" i="6"/>
  <c r="P2492" i="6"/>
  <c r="L2441" i="6"/>
  <c r="P2441" i="6"/>
  <c r="L2376" i="6"/>
  <c r="P2376" i="6"/>
  <c r="L2322" i="6"/>
  <c r="P2322" i="6"/>
  <c r="L2259" i="6"/>
  <c r="P2259" i="6"/>
  <c r="L2210" i="6"/>
  <c r="P2210" i="6"/>
  <c r="L2128" i="6"/>
  <c r="P2128" i="6"/>
  <c r="L3315" i="6"/>
  <c r="P3315" i="6"/>
  <c r="L3250" i="6"/>
  <c r="P3250" i="6"/>
  <c r="L3186" i="6"/>
  <c r="P3186" i="6"/>
  <c r="L3122" i="6"/>
  <c r="P3122" i="6"/>
  <c r="L3032" i="6"/>
  <c r="P3032" i="6"/>
  <c r="L2935" i="6"/>
  <c r="P2935" i="6"/>
  <c r="L2871" i="6"/>
  <c r="P2871" i="6"/>
  <c r="L2798" i="6"/>
  <c r="P2798" i="6"/>
  <c r="L2734" i="6"/>
  <c r="P2734" i="6"/>
  <c r="L2645" i="6"/>
  <c r="P2645" i="6"/>
  <c r="L2581" i="6"/>
  <c r="P2581" i="6"/>
  <c r="L2517" i="6"/>
  <c r="P2517" i="6"/>
  <c r="L2448" i="6"/>
  <c r="P2448" i="6"/>
  <c r="L2379" i="6"/>
  <c r="P2379" i="6"/>
  <c r="L2348" i="6"/>
  <c r="P2348" i="6"/>
  <c r="L2316" i="6"/>
  <c r="P2316" i="6"/>
  <c r="L2269" i="6"/>
  <c r="P2269" i="6"/>
  <c r="L2220" i="6"/>
  <c r="P2220" i="6"/>
  <c r="L2149" i="6"/>
  <c r="P2149" i="6"/>
  <c r="L2087" i="6"/>
  <c r="P2087" i="6"/>
  <c r="L3085" i="6"/>
  <c r="P3085" i="6"/>
  <c r="L3000" i="6"/>
  <c r="P3000" i="6"/>
  <c r="L2933" i="6"/>
  <c r="P2933" i="6"/>
  <c r="L2869" i="6"/>
  <c r="P2869" i="6"/>
  <c r="L2809" i="6"/>
  <c r="P2809" i="6"/>
  <c r="L2745" i="6"/>
  <c r="P2745" i="6"/>
  <c r="L2703" i="6"/>
  <c r="P2703" i="6"/>
  <c r="L2666" i="6"/>
  <c r="P2666" i="6"/>
  <c r="L2602" i="6"/>
  <c r="P2602" i="6"/>
  <c r="L2538" i="6"/>
  <c r="P2538" i="6"/>
  <c r="L2465" i="6"/>
  <c r="P2465" i="6"/>
  <c r="L2427" i="6"/>
  <c r="P2427" i="6"/>
  <c r="L2295" i="6"/>
  <c r="P2295" i="6"/>
  <c r="L2238" i="6"/>
  <c r="P2238" i="6"/>
  <c r="L2151" i="6"/>
  <c r="P2151" i="6"/>
  <c r="L2146" i="6"/>
  <c r="P2146" i="6"/>
  <c r="L2127" i="6"/>
  <c r="P2127" i="6"/>
  <c r="L2034" i="6"/>
  <c r="P2034" i="6"/>
  <c r="L1982" i="6"/>
  <c r="P1982" i="6"/>
  <c r="L1918" i="6"/>
  <c r="P1918" i="6"/>
  <c r="L1834" i="6"/>
  <c r="P1834" i="6"/>
  <c r="L1802" i="6"/>
  <c r="P1802" i="6"/>
  <c r="L1757" i="6"/>
  <c r="P1757" i="6"/>
  <c r="L1712" i="6"/>
  <c r="P1712" i="6"/>
  <c r="L1674" i="6"/>
  <c r="P1674" i="6"/>
  <c r="L1609" i="6"/>
  <c r="P1609" i="6"/>
  <c r="L1545" i="6"/>
  <c r="P1545" i="6"/>
  <c r="L1481" i="6"/>
  <c r="P1481" i="6"/>
  <c r="L1412" i="6"/>
  <c r="P1412" i="6"/>
  <c r="L1274" i="6"/>
  <c r="P1274" i="6"/>
  <c r="L1179" i="6"/>
  <c r="P1179" i="6"/>
  <c r="L2187" i="6"/>
  <c r="P2187" i="6"/>
  <c r="L2145" i="6"/>
  <c r="P2145" i="6"/>
  <c r="L2090" i="6"/>
  <c r="P2090" i="6"/>
  <c r="L1986" i="6"/>
  <c r="P1986" i="6"/>
  <c r="L1922" i="6"/>
  <c r="P1922" i="6"/>
  <c r="L1768" i="6"/>
  <c r="P1768" i="6"/>
  <c r="L1706" i="6"/>
  <c r="P1706" i="6"/>
  <c r="L1601" i="6"/>
  <c r="P1601" i="6"/>
  <c r="L1537" i="6"/>
  <c r="P1537" i="6"/>
  <c r="L1473" i="6"/>
  <c r="P1473" i="6"/>
  <c r="L1407" i="6"/>
  <c r="P1407" i="6"/>
  <c r="L1300" i="6"/>
  <c r="P1300" i="6"/>
  <c r="L1142" i="6"/>
  <c r="P1142" i="6"/>
  <c r="L2111" i="6"/>
  <c r="P2111" i="6"/>
  <c r="L2007" i="6"/>
  <c r="P2007" i="6"/>
  <c r="L1943" i="6"/>
  <c r="P1943" i="6"/>
  <c r="L1875" i="6"/>
  <c r="P1875" i="6"/>
  <c r="L1855" i="6"/>
  <c r="P1855" i="6"/>
  <c r="L1719" i="6"/>
  <c r="P1719" i="6"/>
  <c r="L1655" i="6"/>
  <c r="P1655" i="6"/>
  <c r="L1591" i="6"/>
  <c r="P1591" i="6"/>
  <c r="L1527" i="6"/>
  <c r="P1527" i="6"/>
  <c r="L1463" i="6"/>
  <c r="P1463" i="6"/>
  <c r="L1405" i="6"/>
  <c r="P1405" i="6"/>
  <c r="L1347" i="6"/>
  <c r="P1347" i="6"/>
  <c r="L1331" i="6"/>
  <c r="P1331" i="6"/>
  <c r="L1315" i="6"/>
  <c r="P1315" i="6"/>
  <c r="L1207" i="6"/>
  <c r="P1207" i="6"/>
  <c r="L2064" i="6"/>
  <c r="P2064" i="6"/>
  <c r="L2039" i="6"/>
  <c r="P2039" i="6"/>
  <c r="L1970" i="6"/>
  <c r="P1970" i="6"/>
  <c r="L1908" i="6"/>
  <c r="P1908" i="6"/>
  <c r="L1847" i="6"/>
  <c r="P1847" i="6"/>
  <c r="L1817" i="6"/>
  <c r="P1817" i="6"/>
  <c r="L1785" i="6"/>
  <c r="P1785" i="6"/>
  <c r="L1736" i="6"/>
  <c r="P1736" i="6"/>
  <c r="L1666" i="6"/>
  <c r="P1666" i="6"/>
  <c r="L1610" i="6"/>
  <c r="P1610" i="6"/>
  <c r="L1546" i="6"/>
  <c r="P1546" i="6"/>
  <c r="L1482" i="6"/>
  <c r="P1482" i="6"/>
  <c r="L1415" i="6"/>
  <c r="P1415" i="6"/>
  <c r="L1379" i="6"/>
  <c r="P1379" i="6"/>
  <c r="L1276" i="6"/>
  <c r="P1276" i="6"/>
  <c r="L1144" i="6"/>
  <c r="P1144" i="6"/>
  <c r="L2014" i="6"/>
  <c r="P2014" i="6"/>
  <c r="L1950" i="6"/>
  <c r="P1950" i="6"/>
  <c r="L1891" i="6"/>
  <c r="P1891" i="6"/>
  <c r="L1823" i="6"/>
  <c r="P1823" i="6"/>
  <c r="L1791" i="6"/>
  <c r="P1791" i="6"/>
  <c r="L1743" i="6"/>
  <c r="P1743" i="6"/>
  <c r="L1694" i="6"/>
  <c r="P1694" i="6"/>
  <c r="L1604" i="6"/>
  <c r="P1604" i="6"/>
  <c r="L1540" i="6"/>
  <c r="P1540" i="6"/>
  <c r="L1476" i="6"/>
  <c r="P1476" i="6"/>
  <c r="L1408" i="6"/>
  <c r="P1408" i="6"/>
  <c r="L1256" i="6"/>
  <c r="P1256" i="6"/>
  <c r="L1129" i="6"/>
  <c r="P1129" i="6"/>
  <c r="L1981" i="6"/>
  <c r="P1981" i="6"/>
  <c r="L1917" i="6"/>
  <c r="P1917" i="6"/>
  <c r="L1854" i="6"/>
  <c r="P1854" i="6"/>
  <c r="L1725" i="6"/>
  <c r="P1725" i="6"/>
  <c r="L1671" i="6"/>
  <c r="P1671" i="6"/>
  <c r="L1627" i="6"/>
  <c r="P1627" i="6"/>
  <c r="L1563" i="6"/>
  <c r="P1563" i="6"/>
  <c r="L1499" i="6"/>
  <c r="P1499" i="6"/>
  <c r="L1435" i="6"/>
  <c r="P1435" i="6"/>
  <c r="L1375" i="6"/>
  <c r="P1375" i="6"/>
  <c r="L1233" i="6"/>
  <c r="P1233" i="6"/>
  <c r="L2083" i="6"/>
  <c r="P2083" i="6"/>
  <c r="L1998" i="6"/>
  <c r="P1998" i="6"/>
  <c r="L1934" i="6"/>
  <c r="P1934" i="6"/>
  <c r="L1852" i="6"/>
  <c r="P1852" i="6"/>
  <c r="L1718" i="6"/>
  <c r="P1718" i="6"/>
  <c r="L1621" i="6"/>
  <c r="P1621" i="6"/>
  <c r="L1557" i="6"/>
  <c r="P1557" i="6"/>
  <c r="L1493" i="6"/>
  <c r="P1493" i="6"/>
  <c r="L1429" i="6"/>
  <c r="P1429" i="6"/>
  <c r="L1360" i="6"/>
  <c r="P1360" i="6"/>
  <c r="L1336" i="6"/>
  <c r="P1336" i="6"/>
  <c r="L1316" i="6"/>
  <c r="P1316" i="6"/>
  <c r="L1226" i="6"/>
  <c r="P1226" i="6"/>
  <c r="L1104" i="6"/>
  <c r="P1104" i="6"/>
  <c r="L1990" i="6"/>
  <c r="P1990" i="6"/>
  <c r="L1926" i="6"/>
  <c r="P1926" i="6"/>
  <c r="L1866" i="6"/>
  <c r="P1866" i="6"/>
  <c r="L1836" i="6"/>
  <c r="P1836" i="6"/>
  <c r="L1804" i="6"/>
  <c r="P1804" i="6"/>
  <c r="L1772" i="6"/>
  <c r="P1772" i="6"/>
  <c r="L1701" i="6"/>
  <c r="P1701" i="6"/>
  <c r="L1644" i="6"/>
  <c r="P1644" i="6"/>
  <c r="L1580" i="6"/>
  <c r="P1580" i="6"/>
  <c r="L1516" i="6"/>
  <c r="P1516" i="6"/>
  <c r="L1452" i="6"/>
  <c r="P1452" i="6"/>
  <c r="L1401" i="6"/>
  <c r="P1401" i="6"/>
  <c r="L1346" i="6"/>
  <c r="P1346" i="6"/>
  <c r="L1277" i="6"/>
  <c r="P1277" i="6"/>
  <c r="L1194" i="6"/>
  <c r="P1194" i="6"/>
  <c r="L1118" i="6"/>
  <c r="P1118" i="6"/>
  <c r="L1054" i="6"/>
  <c r="P1054" i="6"/>
  <c r="L990" i="6"/>
  <c r="P990" i="6"/>
  <c r="L918" i="6"/>
  <c r="P918" i="6"/>
  <c r="L844" i="6"/>
  <c r="P844" i="6"/>
  <c r="L783" i="6"/>
  <c r="P783" i="6"/>
  <c r="L696" i="6"/>
  <c r="P696" i="6"/>
  <c r="L616" i="6"/>
  <c r="P616" i="6"/>
  <c r="L507" i="6"/>
  <c r="P507" i="6"/>
  <c r="L234" i="6"/>
  <c r="P234" i="6"/>
  <c r="L1047" i="6"/>
  <c r="P1047" i="6"/>
  <c r="L981" i="6"/>
  <c r="P981" i="6"/>
  <c r="L936" i="6"/>
  <c r="P936" i="6"/>
  <c r="L876" i="6"/>
  <c r="P876" i="6"/>
  <c r="L810" i="6"/>
  <c r="P810" i="6"/>
  <c r="L748" i="6"/>
  <c r="P748" i="6"/>
  <c r="L674" i="6"/>
  <c r="P674" i="6"/>
  <c r="L652" i="6"/>
  <c r="P652" i="6"/>
  <c r="L624" i="6"/>
  <c r="P624" i="6"/>
  <c r="L598" i="6"/>
  <c r="P598" i="6"/>
  <c r="L544" i="6"/>
  <c r="P544" i="6"/>
  <c r="L432" i="6"/>
  <c r="P432" i="6"/>
  <c r="L188" i="6"/>
  <c r="P188" i="6"/>
  <c r="L1221" i="6"/>
  <c r="P1221" i="6"/>
  <c r="L1176" i="6"/>
  <c r="P1176" i="6"/>
  <c r="L1109" i="6"/>
  <c r="P1109" i="6"/>
  <c r="L1045" i="6"/>
  <c r="P1045" i="6"/>
  <c r="L952" i="6"/>
  <c r="P952" i="6"/>
  <c r="L867" i="6"/>
  <c r="P867" i="6"/>
  <c r="L798" i="6"/>
  <c r="P798" i="6"/>
  <c r="L763" i="6"/>
  <c r="P763" i="6"/>
  <c r="L715" i="6"/>
  <c r="P715" i="6"/>
  <c r="L662" i="6"/>
  <c r="P662" i="6"/>
  <c r="L575" i="6"/>
  <c r="P575" i="6"/>
  <c r="L349" i="6"/>
  <c r="P349" i="6"/>
  <c r="L1202" i="6"/>
  <c r="P1202" i="6"/>
  <c r="L1154" i="6"/>
  <c r="P1154" i="6"/>
  <c r="L1088" i="6"/>
  <c r="P1088" i="6"/>
  <c r="L1024" i="6"/>
  <c r="P1024" i="6"/>
  <c r="L975" i="6"/>
  <c r="P975" i="6"/>
  <c r="L912" i="6"/>
  <c r="P912" i="6"/>
  <c r="L870" i="6"/>
  <c r="P870" i="6"/>
  <c r="L796" i="6"/>
  <c r="P796" i="6"/>
  <c r="L697" i="6"/>
  <c r="P697" i="6"/>
  <c r="L528" i="6"/>
  <c r="P528" i="6"/>
  <c r="L470" i="6"/>
  <c r="P470" i="6"/>
  <c r="L237" i="6"/>
  <c r="P237" i="6"/>
  <c r="L1260" i="6"/>
  <c r="P1260" i="6"/>
  <c r="L1183" i="6"/>
  <c r="P1183" i="6"/>
  <c r="L1100" i="6"/>
  <c r="P1100" i="6"/>
  <c r="L1036" i="6"/>
  <c r="P1036" i="6"/>
  <c r="L967" i="6"/>
  <c r="P967" i="6"/>
  <c r="L919" i="6"/>
  <c r="P919" i="6"/>
  <c r="L833" i="6"/>
  <c r="P833" i="6"/>
  <c r="L782" i="6"/>
  <c r="P782" i="6"/>
  <c r="L722" i="6"/>
  <c r="P722" i="6"/>
  <c r="L669" i="6"/>
  <c r="P669" i="6"/>
  <c r="L613" i="6"/>
  <c r="P613" i="6"/>
  <c r="L588" i="6"/>
  <c r="P588" i="6"/>
  <c r="L467" i="6"/>
  <c r="P467" i="6"/>
  <c r="L1110" i="6"/>
  <c r="P1110" i="6"/>
  <c r="L1046" i="6"/>
  <c r="P1046" i="6"/>
  <c r="L963" i="6"/>
  <c r="P963" i="6"/>
  <c r="L926" i="6"/>
  <c r="P926" i="6"/>
  <c r="L868" i="6"/>
  <c r="P868" i="6"/>
  <c r="L807" i="6"/>
  <c r="P807" i="6"/>
  <c r="L768" i="6"/>
  <c r="P768" i="6"/>
  <c r="L702" i="6"/>
  <c r="P702" i="6"/>
  <c r="L659" i="6"/>
  <c r="P659" i="6"/>
  <c r="L627" i="6"/>
  <c r="P627" i="6"/>
  <c r="L578" i="6"/>
  <c r="P578" i="6"/>
  <c r="L449" i="6"/>
  <c r="P449" i="6"/>
  <c r="L1307" i="6"/>
  <c r="P1307" i="6"/>
  <c r="L1291" i="6"/>
  <c r="P1291" i="6"/>
  <c r="L1192" i="6"/>
  <c r="P1192" i="6"/>
  <c r="L1134" i="6"/>
  <c r="P1134" i="6"/>
  <c r="L1070" i="6"/>
  <c r="P1070" i="6"/>
  <c r="L1006" i="6"/>
  <c r="P1006" i="6"/>
  <c r="L875" i="6"/>
  <c r="P875" i="6"/>
  <c r="L797" i="6"/>
  <c r="P797" i="6"/>
  <c r="L760" i="6"/>
  <c r="P760" i="6"/>
  <c r="L663" i="6"/>
  <c r="P663" i="6"/>
  <c r="L566" i="6"/>
  <c r="P566" i="6"/>
  <c r="L477" i="6"/>
  <c r="P477" i="6"/>
  <c r="L1188" i="6"/>
  <c r="P1188" i="6"/>
  <c r="L1139" i="6"/>
  <c r="P1139" i="6"/>
  <c r="L1075" i="6"/>
  <c r="P1075" i="6"/>
  <c r="L1011" i="6"/>
  <c r="P1011" i="6"/>
  <c r="L968" i="6"/>
  <c r="P968" i="6"/>
  <c r="L911" i="6"/>
  <c r="P911" i="6"/>
  <c r="L869" i="6"/>
  <c r="P869" i="6"/>
  <c r="L756" i="6"/>
  <c r="P756" i="6"/>
  <c r="L719" i="6"/>
  <c r="P719" i="6"/>
  <c r="L589" i="6"/>
  <c r="P589" i="6"/>
  <c r="L491" i="6"/>
  <c r="P491" i="6"/>
  <c r="L416" i="6"/>
  <c r="P416" i="6"/>
  <c r="L131" i="6"/>
  <c r="P131" i="6"/>
  <c r="L541" i="6"/>
  <c r="P541" i="6"/>
  <c r="L523" i="6"/>
  <c r="P523" i="6"/>
  <c r="L465" i="6"/>
  <c r="P465" i="6"/>
  <c r="L315" i="6"/>
  <c r="P315" i="6"/>
  <c r="L251" i="6"/>
  <c r="P251" i="6"/>
  <c r="L144" i="6"/>
  <c r="P144" i="6"/>
  <c r="L107" i="6"/>
  <c r="P107" i="6"/>
  <c r="L85" i="6"/>
  <c r="P85" i="6"/>
  <c r="L411" i="6"/>
  <c r="P411" i="6"/>
  <c r="L379" i="6"/>
  <c r="P379" i="6"/>
  <c r="L331" i="6"/>
  <c r="P331" i="6"/>
  <c r="L285" i="6"/>
  <c r="P285" i="6"/>
  <c r="L221" i="6"/>
  <c r="P221" i="6"/>
  <c r="L189" i="6"/>
  <c r="P189" i="6"/>
  <c r="L111" i="6"/>
  <c r="P111" i="6"/>
  <c r="L61" i="6"/>
  <c r="P61" i="6"/>
  <c r="L425" i="6"/>
  <c r="P425" i="6"/>
  <c r="L393" i="6"/>
  <c r="P393" i="6"/>
  <c r="L361" i="6"/>
  <c r="P361" i="6"/>
  <c r="L309" i="6"/>
  <c r="P309" i="6"/>
  <c r="L245" i="6"/>
  <c r="P245" i="6"/>
  <c r="L176" i="6"/>
  <c r="P176" i="6"/>
  <c r="L128" i="6"/>
  <c r="P128" i="6"/>
  <c r="L342" i="6"/>
  <c r="P342" i="6"/>
  <c r="L266" i="6"/>
  <c r="P266" i="6"/>
  <c r="L178" i="6"/>
  <c r="P178" i="6"/>
  <c r="L112" i="6"/>
  <c r="P112" i="6"/>
  <c r="L540" i="6"/>
  <c r="P540" i="6"/>
  <c r="L510" i="6"/>
  <c r="P510" i="6"/>
  <c r="L472" i="6"/>
  <c r="P472" i="6"/>
  <c r="L334" i="6"/>
  <c r="P334" i="6"/>
  <c r="L262" i="6"/>
  <c r="P262" i="6"/>
  <c r="L200" i="6"/>
  <c r="P200" i="6"/>
  <c r="L124" i="6"/>
  <c r="P124" i="6"/>
  <c r="L74" i="6"/>
  <c r="P74" i="6"/>
  <c r="L362" i="6"/>
  <c r="P362" i="6"/>
  <c r="L317" i="6"/>
  <c r="P317" i="6"/>
  <c r="L253" i="6"/>
  <c r="P253" i="6"/>
  <c r="L206" i="6"/>
  <c r="P206" i="6"/>
  <c r="L143" i="6"/>
  <c r="P143" i="6"/>
  <c r="L86" i="6"/>
  <c r="P86" i="6"/>
  <c r="L452" i="6"/>
  <c r="P452" i="6"/>
  <c r="L380" i="6"/>
  <c r="P380" i="6"/>
  <c r="L328" i="6"/>
  <c r="P328" i="6"/>
  <c r="L274" i="6"/>
  <c r="P274" i="6"/>
  <c r="L196" i="6"/>
  <c r="P196" i="6"/>
  <c r="L152" i="6"/>
  <c r="P152" i="6"/>
  <c r="L72" i="6"/>
  <c r="P72" i="6"/>
  <c r="L47" i="6"/>
  <c r="P47" i="6"/>
  <c r="L3864" i="6"/>
  <c r="P3864" i="6"/>
  <c r="L3668" i="6"/>
  <c r="P3668" i="6"/>
  <c r="L3434" i="6"/>
  <c r="P3434" i="6"/>
  <c r="L3883" i="6"/>
  <c r="P3883" i="6"/>
  <c r="L3517" i="6"/>
  <c r="P3517" i="6"/>
  <c r="L2244" i="6"/>
  <c r="P2244" i="6"/>
  <c r="L3818" i="6"/>
  <c r="P3818" i="6"/>
  <c r="L3870" i="6"/>
  <c r="P3870" i="6"/>
  <c r="L3778" i="6"/>
  <c r="P3778" i="6"/>
  <c r="L3664" i="6"/>
  <c r="P3664" i="6"/>
  <c r="L3599" i="6"/>
  <c r="P3599" i="6"/>
  <c r="L3535" i="6"/>
  <c r="P3535" i="6"/>
  <c r="L3471" i="6"/>
  <c r="P3471" i="6"/>
  <c r="L3404" i="6"/>
  <c r="P3404" i="6"/>
  <c r="L3174" i="6"/>
  <c r="P3174" i="6"/>
  <c r="L2627" i="6"/>
  <c r="P2627" i="6"/>
  <c r="L3891" i="6"/>
  <c r="P3891" i="6"/>
  <c r="L3672" i="6"/>
  <c r="P3672" i="6"/>
  <c r="L3426" i="6"/>
  <c r="P3426" i="6"/>
  <c r="L3858" i="6"/>
  <c r="P3858" i="6"/>
  <c r="L3368" i="6"/>
  <c r="P3368" i="6"/>
  <c r="L3877" i="6"/>
  <c r="P3877" i="6"/>
  <c r="L3813" i="6"/>
  <c r="P3813" i="6"/>
  <c r="L3768" i="6"/>
  <c r="P3768" i="6"/>
  <c r="L3732" i="6"/>
  <c r="P3732" i="6"/>
  <c r="L3677" i="6"/>
  <c r="P3677" i="6"/>
  <c r="L3610" i="6"/>
  <c r="P3610" i="6"/>
  <c r="L3546" i="6"/>
  <c r="P3546" i="6"/>
  <c r="L3482" i="6"/>
  <c r="P3482" i="6"/>
  <c r="L3399" i="6"/>
  <c r="P3399" i="6"/>
  <c r="L3215" i="6"/>
  <c r="P3215" i="6"/>
  <c r="L2887" i="6"/>
  <c r="P2887" i="6"/>
  <c r="L2505" i="6"/>
  <c r="P2505" i="6"/>
  <c r="L3680" i="6"/>
  <c r="P3680" i="6"/>
  <c r="L3873" i="6"/>
  <c r="P3873" i="6"/>
  <c r="L3809" i="6"/>
  <c r="P3809" i="6"/>
  <c r="L3685" i="6"/>
  <c r="P3685" i="6"/>
  <c r="L3604" i="6"/>
  <c r="P3604" i="6"/>
  <c r="L3540" i="6"/>
  <c r="P3540" i="6"/>
  <c r="L3476" i="6"/>
  <c r="P3476" i="6"/>
  <c r="L3429" i="6"/>
  <c r="P3429" i="6"/>
  <c r="L3385" i="6"/>
  <c r="P3385" i="6"/>
  <c r="L3225" i="6"/>
  <c r="P3225" i="6"/>
  <c r="L2918" i="6"/>
  <c r="P2918" i="6"/>
  <c r="L2478" i="6"/>
  <c r="P2478" i="6"/>
  <c r="L3789" i="6"/>
  <c r="P3789" i="6"/>
  <c r="L3591" i="6"/>
  <c r="P3591" i="6"/>
  <c r="L3293" i="6"/>
  <c r="P3293" i="6"/>
  <c r="L3819" i="6"/>
  <c r="P3819" i="6"/>
  <c r="L3418" i="6"/>
  <c r="P3418" i="6"/>
  <c r="L3803" i="6"/>
  <c r="P3803" i="6"/>
  <c r="L3743" i="6"/>
  <c r="P3743" i="6"/>
  <c r="L3707" i="6"/>
  <c r="P3707" i="6"/>
  <c r="L3659" i="6"/>
  <c r="P3659" i="6"/>
  <c r="L3594" i="6"/>
  <c r="P3594" i="6"/>
  <c r="L3530" i="6"/>
  <c r="P3530" i="6"/>
  <c r="L3466" i="6"/>
  <c r="P3466" i="6"/>
  <c r="L3423" i="6"/>
  <c r="P3423" i="6"/>
  <c r="L3337" i="6"/>
  <c r="P3337" i="6"/>
  <c r="L3230" i="6"/>
  <c r="P3230" i="6"/>
  <c r="L2837" i="6"/>
  <c r="P2837" i="6"/>
  <c r="L3823" i="6"/>
  <c r="P3823" i="6"/>
  <c r="L3807" i="6"/>
  <c r="P3807" i="6"/>
  <c r="L3851" i="6"/>
  <c r="P3851" i="6"/>
  <c r="L3754" i="6"/>
  <c r="P3754" i="6"/>
  <c r="L3657" i="6"/>
  <c r="P3657" i="6"/>
  <c r="L3613" i="6"/>
  <c r="P3613" i="6"/>
  <c r="L3549" i="6"/>
  <c r="P3549" i="6"/>
  <c r="L3485" i="6"/>
  <c r="P3485" i="6"/>
  <c r="L3413" i="6"/>
  <c r="P3413" i="6"/>
  <c r="L3291" i="6"/>
  <c r="P3291" i="6"/>
  <c r="L3147" i="6"/>
  <c r="P3147" i="6"/>
  <c r="L2705" i="6"/>
  <c r="P2705" i="6"/>
  <c r="L3829" i="6"/>
  <c r="P3829" i="6"/>
  <c r="L3628" i="6"/>
  <c r="P3628" i="6"/>
  <c r="L3388" i="6"/>
  <c r="P3388" i="6"/>
  <c r="L3852" i="6"/>
  <c r="P3852" i="6"/>
  <c r="L3480" i="6"/>
  <c r="P3480" i="6"/>
  <c r="L2788" i="6"/>
  <c r="P2788" i="6"/>
  <c r="L3790" i="6"/>
  <c r="P3790" i="6"/>
  <c r="L3784" i="6"/>
  <c r="P3784" i="6"/>
  <c r="L3733" i="6"/>
  <c r="P3733" i="6"/>
  <c r="L3686" i="6"/>
  <c r="P3686" i="6"/>
  <c r="L3611" i="6"/>
  <c r="P3611" i="6"/>
  <c r="L3547" i="6"/>
  <c r="P3547" i="6"/>
  <c r="L3483" i="6"/>
  <c r="P3483" i="6"/>
  <c r="L3398" i="6"/>
  <c r="P3398" i="6"/>
  <c r="L3358" i="6"/>
  <c r="P3358" i="6"/>
  <c r="L3180" i="6"/>
  <c r="P3180" i="6"/>
  <c r="L2594" i="6"/>
  <c r="P2594" i="6"/>
  <c r="L3307" i="6"/>
  <c r="P3307" i="6"/>
  <c r="L3259" i="6"/>
  <c r="P3259" i="6"/>
  <c r="L3195" i="6"/>
  <c r="P3195" i="6"/>
  <c r="L3131" i="6"/>
  <c r="P3131" i="6"/>
  <c r="L3067" i="6"/>
  <c r="P3067" i="6"/>
  <c r="L3051" i="6"/>
  <c r="P3051" i="6"/>
  <c r="L3016" i="6"/>
  <c r="P3016" i="6"/>
  <c r="L2949" i="6"/>
  <c r="P2949" i="6"/>
  <c r="L2885" i="6"/>
  <c r="P2885" i="6"/>
  <c r="L2818" i="6"/>
  <c r="P2818" i="6"/>
  <c r="L2754" i="6"/>
  <c r="P2754" i="6"/>
  <c r="L2662" i="6"/>
  <c r="P2662" i="6"/>
  <c r="L2598" i="6"/>
  <c r="P2598" i="6"/>
  <c r="L2534" i="6"/>
  <c r="P2534" i="6"/>
  <c r="L2468" i="6"/>
  <c r="P2468" i="6"/>
  <c r="L2421" i="6"/>
  <c r="P2421" i="6"/>
  <c r="L2351" i="6"/>
  <c r="P2351" i="6"/>
  <c r="L2333" i="6"/>
  <c r="P2333" i="6"/>
  <c r="L2313" i="6"/>
  <c r="P2313" i="6"/>
  <c r="L2223" i="6"/>
  <c r="P2223" i="6"/>
  <c r="L2198" i="6"/>
  <c r="P2198" i="6"/>
  <c r="L2101" i="6"/>
  <c r="P2101" i="6"/>
  <c r="L3379" i="6"/>
  <c r="P3379" i="6"/>
  <c r="L3333" i="6"/>
  <c r="P3333" i="6"/>
  <c r="L3280" i="6"/>
  <c r="P3280" i="6"/>
  <c r="L3216" i="6"/>
  <c r="P3216" i="6"/>
  <c r="L3152" i="6"/>
  <c r="P3152" i="6"/>
  <c r="L3088" i="6"/>
  <c r="P3088" i="6"/>
  <c r="L2956" i="6"/>
  <c r="P2956" i="6"/>
  <c r="L2892" i="6"/>
  <c r="P2892" i="6"/>
  <c r="L2829" i="6"/>
  <c r="P2829" i="6"/>
  <c r="L2765" i="6"/>
  <c r="P2765" i="6"/>
  <c r="L2681" i="6"/>
  <c r="P2681" i="6"/>
  <c r="L2617" i="6"/>
  <c r="P2617" i="6"/>
  <c r="L2553" i="6"/>
  <c r="P2553" i="6"/>
  <c r="L2489" i="6"/>
  <c r="P2489" i="6"/>
  <c r="L2434" i="6"/>
  <c r="P2434" i="6"/>
  <c r="L2388" i="6"/>
  <c r="P2388" i="6"/>
  <c r="L2345" i="6"/>
  <c r="P2345" i="6"/>
  <c r="L2272" i="6"/>
  <c r="P2272" i="6"/>
  <c r="L2217" i="6"/>
  <c r="P2217" i="6"/>
  <c r="L2141" i="6"/>
  <c r="P2141" i="6"/>
  <c r="L3274" i="6"/>
  <c r="P3274" i="6"/>
  <c r="L3210" i="6"/>
  <c r="P3210" i="6"/>
  <c r="L3146" i="6"/>
  <c r="P3146" i="6"/>
  <c r="L3082" i="6"/>
  <c r="P3082" i="6"/>
  <c r="L3014" i="6"/>
  <c r="P3014" i="6"/>
  <c r="L2932" i="6"/>
  <c r="P2932" i="6"/>
  <c r="L2868" i="6"/>
  <c r="P2868" i="6"/>
  <c r="L2808" i="6"/>
  <c r="P2808" i="6"/>
  <c r="L2744" i="6"/>
  <c r="P2744" i="6"/>
  <c r="L2704" i="6"/>
  <c r="P2704" i="6"/>
  <c r="L2634" i="6"/>
  <c r="P2634" i="6"/>
  <c r="L2570" i="6"/>
  <c r="P2570" i="6"/>
  <c r="L2506" i="6"/>
  <c r="P2506" i="6"/>
  <c r="L2447" i="6"/>
  <c r="P2447" i="6"/>
  <c r="L2397" i="6"/>
  <c r="P2397" i="6"/>
  <c r="L2296" i="6"/>
  <c r="P2296" i="6"/>
  <c r="L2245" i="6"/>
  <c r="P2245" i="6"/>
  <c r="L2152" i="6"/>
  <c r="P2152" i="6"/>
  <c r="L2075" i="6"/>
  <c r="P2075" i="6"/>
  <c r="L3336" i="6"/>
  <c r="P3336" i="6"/>
  <c r="L3268" i="6"/>
  <c r="P3268" i="6"/>
  <c r="L3204" i="6"/>
  <c r="P3204" i="6"/>
  <c r="L3140" i="6"/>
  <c r="P3140" i="6"/>
  <c r="L3076" i="6"/>
  <c r="P3076" i="6"/>
  <c r="L3037" i="6"/>
  <c r="P3037" i="6"/>
  <c r="L2984" i="6"/>
  <c r="P2984" i="6"/>
  <c r="L2941" i="6"/>
  <c r="P2941" i="6"/>
  <c r="L2877" i="6"/>
  <c r="P2877" i="6"/>
  <c r="L2821" i="6"/>
  <c r="P2821" i="6"/>
  <c r="L2757" i="6"/>
  <c r="P2757" i="6"/>
  <c r="L2695" i="6"/>
  <c r="P2695" i="6"/>
  <c r="L2659" i="6"/>
  <c r="P2659" i="6"/>
  <c r="L2595" i="6"/>
  <c r="P2595" i="6"/>
  <c r="L2531" i="6"/>
  <c r="P2531" i="6"/>
  <c r="L2430" i="6"/>
  <c r="P2430" i="6"/>
  <c r="L2338" i="6"/>
  <c r="P2338" i="6"/>
  <c r="L2251" i="6"/>
  <c r="P2251" i="6"/>
  <c r="L2126" i="6"/>
  <c r="P2126" i="6"/>
  <c r="L3167" i="6"/>
  <c r="P3167" i="6"/>
  <c r="L3103" i="6"/>
  <c r="P3103" i="6"/>
  <c r="L3058" i="6"/>
  <c r="P3058" i="6"/>
  <c r="L3017" i="6"/>
  <c r="P3017" i="6"/>
  <c r="L2959" i="6"/>
  <c r="P2959" i="6"/>
  <c r="L2895" i="6"/>
  <c r="P2895" i="6"/>
  <c r="L2832" i="6"/>
  <c r="P2832" i="6"/>
  <c r="L2768" i="6"/>
  <c r="P2768" i="6"/>
  <c r="L2700" i="6"/>
  <c r="P2700" i="6"/>
  <c r="L2618" i="6"/>
  <c r="P2618" i="6"/>
  <c r="L2554" i="6"/>
  <c r="P2554" i="6"/>
  <c r="L2490" i="6"/>
  <c r="P2490" i="6"/>
  <c r="L2439" i="6"/>
  <c r="P2439" i="6"/>
  <c r="L2362" i="6"/>
  <c r="P2362" i="6"/>
  <c r="L2320" i="6"/>
  <c r="P2320" i="6"/>
  <c r="L2257" i="6"/>
  <c r="P2257" i="6"/>
  <c r="L2208" i="6"/>
  <c r="P2208" i="6"/>
  <c r="L2069" i="6"/>
  <c r="P2069" i="6"/>
  <c r="L3313" i="6"/>
  <c r="P3313" i="6"/>
  <c r="L3248" i="6"/>
  <c r="P3248" i="6"/>
  <c r="L3184" i="6"/>
  <c r="P3184" i="6"/>
  <c r="L3120" i="6"/>
  <c r="P3120" i="6"/>
  <c r="L3020" i="6"/>
  <c r="P3020" i="6"/>
  <c r="L2924" i="6"/>
  <c r="P2924" i="6"/>
  <c r="L2860" i="6"/>
  <c r="P2860" i="6"/>
  <c r="L2796" i="6"/>
  <c r="P2796" i="6"/>
  <c r="L2732" i="6"/>
  <c r="P2732" i="6"/>
  <c r="L2643" i="6"/>
  <c r="P2643" i="6"/>
  <c r="L2579" i="6"/>
  <c r="P2579" i="6"/>
  <c r="L2515" i="6"/>
  <c r="P2515" i="6"/>
  <c r="L2422" i="6"/>
  <c r="P2422" i="6"/>
  <c r="L2374" i="6"/>
  <c r="P2374" i="6"/>
  <c r="L2342" i="6"/>
  <c r="P2342" i="6"/>
  <c r="L2287" i="6"/>
  <c r="P2287" i="6"/>
  <c r="L2267" i="6"/>
  <c r="P2267" i="6"/>
  <c r="L2214" i="6"/>
  <c r="P2214" i="6"/>
  <c r="L2140" i="6"/>
  <c r="P2140" i="6"/>
  <c r="L2061" i="6"/>
  <c r="P2061" i="6"/>
  <c r="L3083" i="6"/>
  <c r="P3083" i="6"/>
  <c r="L2991" i="6"/>
  <c r="P2991" i="6"/>
  <c r="L2922" i="6"/>
  <c r="P2922" i="6"/>
  <c r="L2858" i="6"/>
  <c r="P2858" i="6"/>
  <c r="L2794" i="6"/>
  <c r="P2794" i="6"/>
  <c r="L2730" i="6"/>
  <c r="P2730" i="6"/>
  <c r="L2696" i="6"/>
  <c r="P2696" i="6"/>
  <c r="L2664" i="6"/>
  <c r="P2664" i="6"/>
  <c r="L2600" i="6"/>
  <c r="P2600" i="6"/>
  <c r="L2536" i="6"/>
  <c r="P2536" i="6"/>
  <c r="L2463" i="6"/>
  <c r="P2463" i="6"/>
  <c r="L2414" i="6"/>
  <c r="P2414" i="6"/>
  <c r="L2293" i="6"/>
  <c r="P2293" i="6"/>
  <c r="L2236" i="6"/>
  <c r="P2236" i="6"/>
  <c r="L2144" i="6"/>
  <c r="P2144" i="6"/>
  <c r="L2110" i="6"/>
  <c r="P2110" i="6"/>
  <c r="L2108" i="6"/>
  <c r="P2108" i="6"/>
  <c r="L2025" i="6"/>
  <c r="P2025" i="6"/>
  <c r="L1961" i="6"/>
  <c r="P1961" i="6"/>
  <c r="L1898" i="6"/>
  <c r="P1898" i="6"/>
  <c r="L1832" i="6"/>
  <c r="P1832" i="6"/>
  <c r="L1800" i="6"/>
  <c r="P1800" i="6"/>
  <c r="L1755" i="6"/>
  <c r="P1755" i="6"/>
  <c r="L1708" i="6"/>
  <c r="P1708" i="6"/>
  <c r="L1672" i="6"/>
  <c r="P1672" i="6"/>
  <c r="L1607" i="6"/>
  <c r="P1607" i="6"/>
  <c r="L1543" i="6"/>
  <c r="P1543" i="6"/>
  <c r="L1479" i="6"/>
  <c r="P1479" i="6"/>
  <c r="L1409" i="6"/>
  <c r="P1409" i="6"/>
  <c r="L1267" i="6"/>
  <c r="P1267" i="6"/>
  <c r="L1159" i="6"/>
  <c r="P1159" i="6"/>
  <c r="L2183" i="6"/>
  <c r="P2183" i="6"/>
  <c r="L2137" i="6"/>
  <c r="P2137" i="6"/>
  <c r="L2088" i="6"/>
  <c r="P2088" i="6"/>
  <c r="L1984" i="6"/>
  <c r="P1984" i="6"/>
  <c r="L1920" i="6"/>
  <c r="P1920" i="6"/>
  <c r="L1766" i="6"/>
  <c r="P1766" i="6"/>
  <c r="L1683" i="6"/>
  <c r="P1683" i="6"/>
  <c r="L1599" i="6"/>
  <c r="P1599" i="6"/>
  <c r="L1535" i="6"/>
  <c r="P1535" i="6"/>
  <c r="L1471" i="6"/>
  <c r="P1471" i="6"/>
  <c r="L1402" i="6"/>
  <c r="P1402" i="6"/>
  <c r="L1298" i="6"/>
  <c r="P1298" i="6"/>
  <c r="L2205" i="6"/>
  <c r="P2205" i="6"/>
  <c r="L2092" i="6"/>
  <c r="P2092" i="6"/>
  <c r="L2005" i="6"/>
  <c r="P2005" i="6"/>
  <c r="L1941" i="6"/>
  <c r="P1941" i="6"/>
  <c r="L1873" i="6"/>
  <c r="P1873" i="6"/>
  <c r="L1851" i="6"/>
  <c r="P1851" i="6"/>
  <c r="L1717" i="6"/>
  <c r="P1717" i="6"/>
  <c r="L1653" i="6"/>
  <c r="P1653" i="6"/>
  <c r="L1589" i="6"/>
  <c r="P1589" i="6"/>
  <c r="L1525" i="6"/>
  <c r="P1525" i="6"/>
  <c r="L1461" i="6"/>
  <c r="P1461" i="6"/>
  <c r="L1397" i="6"/>
  <c r="P1397" i="6"/>
  <c r="L1345" i="6"/>
  <c r="P1345" i="6"/>
  <c r="L1329" i="6"/>
  <c r="P1329" i="6"/>
  <c r="L1313" i="6"/>
  <c r="P1313" i="6"/>
  <c r="L1181" i="6"/>
  <c r="P1181" i="6"/>
  <c r="L2062" i="6"/>
  <c r="P2062" i="6"/>
  <c r="L2035" i="6"/>
  <c r="P2035" i="6"/>
  <c r="L1968" i="6"/>
  <c r="P1968" i="6"/>
  <c r="L1887" i="6"/>
  <c r="P1887" i="6"/>
  <c r="L1843" i="6"/>
  <c r="P1843" i="6"/>
  <c r="L1811" i="6"/>
  <c r="P1811" i="6"/>
  <c r="L1779" i="6"/>
  <c r="P1779" i="6"/>
  <c r="L1722" i="6"/>
  <c r="P1722" i="6"/>
  <c r="L1664" i="6"/>
  <c r="P1664" i="6"/>
  <c r="L1608" i="6"/>
  <c r="P1608" i="6"/>
  <c r="L1544" i="6"/>
  <c r="P1544" i="6"/>
  <c r="L1480" i="6"/>
  <c r="P1480" i="6"/>
  <c r="L1410" i="6"/>
  <c r="P1410" i="6"/>
  <c r="L1370" i="6"/>
  <c r="P1370" i="6"/>
  <c r="L1271" i="6"/>
  <c r="P1271" i="6"/>
  <c r="L1122" i="6"/>
  <c r="P1122" i="6"/>
  <c r="L1993" i="6"/>
  <c r="P1993" i="6"/>
  <c r="L1929" i="6"/>
  <c r="P1929" i="6"/>
  <c r="L1889" i="6"/>
  <c r="P1889" i="6"/>
  <c r="L1821" i="6"/>
  <c r="P1821" i="6"/>
  <c r="L1789" i="6"/>
  <c r="P1789" i="6"/>
  <c r="L1734" i="6"/>
  <c r="P1734" i="6"/>
  <c r="L1692" i="6"/>
  <c r="P1692" i="6"/>
  <c r="L1602" i="6"/>
  <c r="P1602" i="6"/>
  <c r="L1538" i="6"/>
  <c r="P1538" i="6"/>
  <c r="L1474" i="6"/>
  <c r="P1474" i="6"/>
  <c r="L1373" i="6"/>
  <c r="P1373" i="6"/>
  <c r="L1231" i="6"/>
  <c r="P1231" i="6"/>
  <c r="L2031" i="6"/>
  <c r="P2031" i="6"/>
  <c r="L1979" i="6"/>
  <c r="P1979" i="6"/>
  <c r="L1915" i="6"/>
  <c r="P1915" i="6"/>
  <c r="L1767" i="6"/>
  <c r="P1767" i="6"/>
  <c r="L1720" i="6"/>
  <c r="P1720" i="6"/>
  <c r="L1662" i="6"/>
  <c r="P1662" i="6"/>
  <c r="L1598" i="6"/>
  <c r="P1598" i="6"/>
  <c r="L1534" i="6"/>
  <c r="P1534" i="6"/>
  <c r="L1470" i="6"/>
  <c r="P1470" i="6"/>
  <c r="L1418" i="6"/>
  <c r="P1418" i="6"/>
  <c r="L1371" i="6"/>
  <c r="P1371" i="6"/>
  <c r="L1199" i="6"/>
  <c r="P1199" i="6"/>
  <c r="L2079" i="6"/>
  <c r="P2079" i="6"/>
  <c r="L1977" i="6"/>
  <c r="P1977" i="6"/>
  <c r="L1913" i="6"/>
  <c r="P1913" i="6"/>
  <c r="L1846" i="6"/>
  <c r="P1846" i="6"/>
  <c r="L1669" i="6"/>
  <c r="P1669" i="6"/>
  <c r="L1619" i="6"/>
  <c r="P1619" i="6"/>
  <c r="L1555" i="6"/>
  <c r="P1555" i="6"/>
  <c r="L1491" i="6"/>
  <c r="P1491" i="6"/>
  <c r="L1427" i="6"/>
  <c r="P1427" i="6"/>
  <c r="L1358" i="6"/>
  <c r="P1358" i="6"/>
  <c r="L1334" i="6"/>
  <c r="P1334" i="6"/>
  <c r="L1312" i="6"/>
  <c r="P1312" i="6"/>
  <c r="L1224" i="6"/>
  <c r="P1224" i="6"/>
  <c r="L2038" i="6"/>
  <c r="P2038" i="6"/>
  <c r="L1969" i="6"/>
  <c r="P1969" i="6"/>
  <c r="L1909" i="6"/>
  <c r="P1909" i="6"/>
  <c r="L1864" i="6"/>
  <c r="P1864" i="6"/>
  <c r="L1830" i="6"/>
  <c r="P1830" i="6"/>
  <c r="L1798" i="6"/>
  <c r="P1798" i="6"/>
  <c r="L1759" i="6"/>
  <c r="P1759" i="6"/>
  <c r="L1699" i="6"/>
  <c r="P1699" i="6"/>
  <c r="L1642" i="6"/>
  <c r="P1642" i="6"/>
  <c r="L1578" i="6"/>
  <c r="P1578" i="6"/>
  <c r="L1514" i="6"/>
  <c r="P1514" i="6"/>
  <c r="L1450" i="6"/>
  <c r="P1450" i="6"/>
  <c r="L1393" i="6"/>
  <c r="P1393" i="6"/>
  <c r="L1338" i="6"/>
  <c r="P1338" i="6"/>
  <c r="L1272" i="6"/>
  <c r="P1272" i="6"/>
  <c r="L1174" i="6"/>
  <c r="P1174" i="6"/>
  <c r="L1099" i="6"/>
  <c r="P1099" i="6"/>
  <c r="L1035" i="6"/>
  <c r="P1035" i="6"/>
  <c r="L983" i="6"/>
  <c r="P983" i="6"/>
  <c r="L909" i="6"/>
  <c r="P909" i="6"/>
  <c r="L838" i="6"/>
  <c r="P838" i="6"/>
  <c r="L781" i="6"/>
  <c r="P781" i="6"/>
  <c r="L694" i="6"/>
  <c r="P694" i="6"/>
  <c r="L608" i="6"/>
  <c r="P608" i="6"/>
  <c r="L493" i="6"/>
  <c r="P493" i="6"/>
  <c r="L175" i="6"/>
  <c r="P175" i="6"/>
  <c r="L1040" i="6"/>
  <c r="P1040" i="6"/>
  <c r="L964" i="6"/>
  <c r="P964" i="6"/>
  <c r="L929" i="6"/>
  <c r="P929" i="6"/>
  <c r="L874" i="6"/>
  <c r="P874" i="6"/>
  <c r="L808" i="6"/>
  <c r="P808" i="6"/>
  <c r="L744" i="6"/>
  <c r="P744" i="6"/>
  <c r="L672" i="6"/>
  <c r="P672" i="6"/>
  <c r="L648" i="6"/>
  <c r="P648" i="6"/>
  <c r="L622" i="6"/>
  <c r="P622" i="6"/>
  <c r="L596" i="6"/>
  <c r="P596" i="6"/>
  <c r="L542" i="6"/>
  <c r="P542" i="6"/>
  <c r="L424" i="6"/>
  <c r="P424" i="6"/>
  <c r="L154" i="6"/>
  <c r="P154" i="6"/>
  <c r="L1219" i="6"/>
  <c r="P1219" i="6"/>
  <c r="L1163" i="6"/>
  <c r="P1163" i="6"/>
  <c r="L1102" i="6"/>
  <c r="P1102" i="6"/>
  <c r="L1038" i="6"/>
  <c r="P1038" i="6"/>
  <c r="L934" i="6"/>
  <c r="P934" i="6"/>
  <c r="L861" i="6"/>
  <c r="P861" i="6"/>
  <c r="L794" i="6"/>
  <c r="P794" i="6"/>
  <c r="L759" i="6"/>
  <c r="P759" i="6"/>
  <c r="L713" i="6"/>
  <c r="P713" i="6"/>
  <c r="L660" i="6"/>
  <c r="P660" i="6"/>
  <c r="L573" i="6"/>
  <c r="P573" i="6"/>
  <c r="L335" i="6"/>
  <c r="P335" i="6"/>
  <c r="L1200" i="6"/>
  <c r="P1200" i="6"/>
  <c r="L1147" i="6"/>
  <c r="P1147" i="6"/>
  <c r="L1081" i="6"/>
  <c r="P1081" i="6"/>
  <c r="L1017" i="6"/>
  <c r="P1017" i="6"/>
  <c r="L973" i="6"/>
  <c r="P973" i="6"/>
  <c r="L910" i="6"/>
  <c r="P910" i="6"/>
  <c r="L865" i="6"/>
  <c r="P865" i="6"/>
  <c r="L788" i="6"/>
  <c r="P788" i="6"/>
  <c r="L693" i="6"/>
  <c r="P693" i="6"/>
  <c r="L526" i="6"/>
  <c r="P526" i="6"/>
  <c r="L447" i="6"/>
  <c r="P447" i="6"/>
  <c r="L156" i="6"/>
  <c r="P156" i="6"/>
  <c r="L1251" i="6"/>
  <c r="P1251" i="6"/>
  <c r="L1168" i="6"/>
  <c r="P1168" i="6"/>
  <c r="L1098" i="6"/>
  <c r="P1098" i="6"/>
  <c r="L1034" i="6"/>
  <c r="P1034" i="6"/>
  <c r="L965" i="6"/>
  <c r="P965" i="6"/>
  <c r="L908" i="6"/>
  <c r="P908" i="6"/>
  <c r="L831" i="6"/>
  <c r="P831" i="6"/>
  <c r="L753" i="6"/>
  <c r="P753" i="6"/>
  <c r="L720" i="6"/>
  <c r="P720" i="6"/>
  <c r="L667" i="6"/>
  <c r="P667" i="6"/>
  <c r="L611" i="6"/>
  <c r="P611" i="6"/>
  <c r="L586" i="6"/>
  <c r="P586" i="6"/>
  <c r="L457" i="6"/>
  <c r="P457" i="6"/>
  <c r="L1091" i="6"/>
  <c r="P1091" i="6"/>
  <c r="L1027" i="6"/>
  <c r="P1027" i="6"/>
  <c r="L955" i="6"/>
  <c r="P955" i="6"/>
  <c r="L917" i="6"/>
  <c r="P917" i="6"/>
  <c r="L866" i="6"/>
  <c r="P866" i="6"/>
  <c r="L805" i="6"/>
  <c r="P805" i="6"/>
  <c r="L745" i="6"/>
  <c r="P745" i="6"/>
  <c r="L687" i="6"/>
  <c r="P687" i="6"/>
  <c r="L657" i="6"/>
  <c r="P657" i="6"/>
  <c r="L625" i="6"/>
  <c r="P625" i="6"/>
  <c r="L576" i="6"/>
  <c r="P576" i="6"/>
  <c r="L414" i="6"/>
  <c r="P414" i="6"/>
  <c r="L1305" i="6"/>
  <c r="P1305" i="6"/>
  <c r="L1289" i="6"/>
  <c r="P1289" i="6"/>
  <c r="L1186" i="6"/>
  <c r="P1186" i="6"/>
  <c r="L1115" i="6"/>
  <c r="P1115" i="6"/>
  <c r="L1051" i="6"/>
  <c r="P1051" i="6"/>
  <c r="L999" i="6"/>
  <c r="P999" i="6"/>
  <c r="L862" i="6"/>
  <c r="P862" i="6"/>
  <c r="L795" i="6"/>
  <c r="P795" i="6"/>
  <c r="L758" i="6"/>
  <c r="P758" i="6"/>
  <c r="L655" i="6"/>
  <c r="P655" i="6"/>
  <c r="L564" i="6"/>
  <c r="P564" i="6"/>
  <c r="L464" i="6"/>
  <c r="P464" i="6"/>
  <c r="L1184" i="6"/>
  <c r="P1184" i="6"/>
  <c r="L1127" i="6"/>
  <c r="P1127" i="6"/>
  <c r="L1063" i="6"/>
  <c r="P1063" i="6"/>
  <c r="L997" i="6"/>
  <c r="P997" i="6"/>
  <c r="L951" i="6"/>
  <c r="P951" i="6"/>
  <c r="L900" i="6"/>
  <c r="P900" i="6"/>
  <c r="L856" i="6"/>
  <c r="P856" i="6"/>
  <c r="L754" i="6"/>
  <c r="P754" i="6"/>
  <c r="L710" i="6"/>
  <c r="P710" i="6"/>
  <c r="L574" i="6"/>
  <c r="P574" i="6"/>
  <c r="L486" i="6"/>
  <c r="P486" i="6"/>
  <c r="L410" i="6"/>
  <c r="P410" i="6"/>
  <c r="L569" i="6"/>
  <c r="P569" i="6"/>
  <c r="L539" i="6"/>
  <c r="P539" i="6"/>
  <c r="L521" i="6"/>
  <c r="P521" i="6"/>
  <c r="L459" i="6"/>
  <c r="P459" i="6"/>
  <c r="L296" i="6"/>
  <c r="P296" i="6"/>
  <c r="L232" i="6"/>
  <c r="P232" i="6"/>
  <c r="L127" i="6"/>
  <c r="P127" i="6"/>
  <c r="L105" i="6"/>
  <c r="P105" i="6"/>
  <c r="L81" i="6"/>
  <c r="P81" i="6"/>
  <c r="L407" i="6"/>
  <c r="P407" i="6"/>
  <c r="L375" i="6"/>
  <c r="P375" i="6"/>
  <c r="L329" i="6"/>
  <c r="P329" i="6"/>
  <c r="L282" i="6"/>
  <c r="P282" i="6"/>
  <c r="L218" i="6"/>
  <c r="P218" i="6"/>
  <c r="L184" i="6"/>
  <c r="P184" i="6"/>
  <c r="L103" i="6"/>
  <c r="P103" i="6"/>
  <c r="L52" i="6"/>
  <c r="P52" i="6"/>
  <c r="L421" i="6"/>
  <c r="P421" i="6"/>
  <c r="L389" i="6"/>
  <c r="P389" i="6"/>
  <c r="L357" i="6"/>
  <c r="P357" i="6"/>
  <c r="L306" i="6"/>
  <c r="P306" i="6"/>
  <c r="L242" i="6"/>
  <c r="P242" i="6"/>
  <c r="L163" i="6"/>
  <c r="P163" i="6"/>
  <c r="L63" i="6"/>
  <c r="P63" i="6"/>
  <c r="L323" i="6"/>
  <c r="P323" i="6"/>
  <c r="L259" i="6"/>
  <c r="P259" i="6"/>
  <c r="L168" i="6"/>
  <c r="P168" i="6"/>
  <c r="L104" i="6"/>
  <c r="P104" i="6"/>
  <c r="L538" i="6"/>
  <c r="P538" i="6"/>
  <c r="L502" i="6"/>
  <c r="P502" i="6"/>
  <c r="L468" i="6"/>
  <c r="P468" i="6"/>
  <c r="L321" i="6"/>
  <c r="P321" i="6"/>
  <c r="L257" i="6"/>
  <c r="P257" i="6"/>
  <c r="L198" i="6"/>
  <c r="P198" i="6"/>
  <c r="L122" i="6"/>
  <c r="P122" i="6"/>
  <c r="L58" i="6"/>
  <c r="P58" i="6"/>
  <c r="L360" i="6"/>
  <c r="P360" i="6"/>
  <c r="L314" i="6"/>
  <c r="P314" i="6"/>
  <c r="L250" i="6"/>
  <c r="P250" i="6"/>
  <c r="L204" i="6"/>
  <c r="P204" i="6"/>
  <c r="L141" i="6"/>
  <c r="P141" i="6"/>
  <c r="L84" i="6"/>
  <c r="P84" i="6"/>
  <c r="L436" i="6"/>
  <c r="P436" i="6"/>
  <c r="L372" i="6"/>
  <c r="P372" i="6"/>
  <c r="L324" i="6"/>
  <c r="P324" i="6"/>
  <c r="L267" i="6"/>
  <c r="P267" i="6"/>
  <c r="L190" i="6"/>
  <c r="P190" i="6"/>
  <c r="L139" i="6"/>
  <c r="P139" i="6"/>
  <c r="L59" i="6"/>
  <c r="P59" i="6"/>
  <c r="L45" i="6"/>
  <c r="P45" i="6"/>
  <c r="L3831" i="6"/>
  <c r="P3831" i="6"/>
  <c r="L3656" i="6"/>
  <c r="P3656" i="6"/>
  <c r="L3422" i="6"/>
  <c r="P3422" i="6"/>
  <c r="L3821" i="6"/>
  <c r="P3821" i="6"/>
  <c r="L3455" i="6"/>
  <c r="P3455" i="6"/>
  <c r="L3865" i="6"/>
  <c r="P3865" i="6"/>
  <c r="L3814" i="6"/>
  <c r="P3814" i="6"/>
  <c r="L3868" i="6"/>
  <c r="P3868" i="6"/>
  <c r="L3761" i="6"/>
  <c r="P3761" i="6"/>
  <c r="L3651" i="6"/>
  <c r="P3651" i="6"/>
  <c r="L3597" i="6"/>
  <c r="P3597" i="6"/>
  <c r="L3533" i="6"/>
  <c r="P3533" i="6"/>
  <c r="L3469" i="6"/>
  <c r="P3469" i="6"/>
  <c r="L3402" i="6"/>
  <c r="P3402" i="6"/>
  <c r="L3149" i="6"/>
  <c r="P3149" i="6"/>
  <c r="L2569" i="6"/>
  <c r="P2569" i="6"/>
  <c r="L3860" i="6"/>
  <c r="P3860" i="6"/>
  <c r="L3660" i="6"/>
  <c r="P3660" i="6"/>
  <c r="L3371" i="6"/>
  <c r="P3371" i="6"/>
  <c r="L3785" i="6"/>
  <c r="P3785" i="6"/>
  <c r="L3338" i="6"/>
  <c r="P3338" i="6"/>
  <c r="L3875" i="6"/>
  <c r="P3875" i="6"/>
  <c r="L3811" i="6"/>
  <c r="P3811" i="6"/>
  <c r="L3766" i="6"/>
  <c r="P3766" i="6"/>
  <c r="L3719" i="6"/>
  <c r="P3719" i="6"/>
  <c r="L3675" i="6"/>
  <c r="P3675" i="6"/>
  <c r="L3606" i="6"/>
  <c r="P3606" i="6"/>
  <c r="L3542" i="6"/>
  <c r="P3542" i="6"/>
  <c r="L3478" i="6"/>
  <c r="P3478" i="6"/>
  <c r="L3397" i="6"/>
  <c r="P3397" i="6"/>
  <c r="L3201" i="6"/>
  <c r="P3201" i="6"/>
  <c r="L2876" i="6"/>
  <c r="P2876" i="6"/>
  <c r="L2398" i="6"/>
  <c r="P2398" i="6"/>
  <c r="L3556" i="6"/>
  <c r="P3556" i="6"/>
  <c r="L3871" i="6"/>
  <c r="P3871" i="6"/>
  <c r="L3794" i="6"/>
  <c r="P3794" i="6"/>
  <c r="L3673" i="6"/>
  <c r="P3673" i="6"/>
  <c r="L3602" i="6"/>
  <c r="P3602" i="6"/>
  <c r="L3538" i="6"/>
  <c r="P3538" i="6"/>
  <c r="L3474" i="6"/>
  <c r="P3474" i="6"/>
  <c r="L3407" i="6"/>
  <c r="P3407" i="6"/>
  <c r="L3383" i="6"/>
  <c r="P3383" i="6"/>
  <c r="L3203" i="6"/>
  <c r="P3203" i="6"/>
  <c r="L2909" i="6"/>
  <c r="P2909" i="6"/>
  <c r="L2472" i="6"/>
  <c r="P2472" i="6"/>
  <c r="L3774" i="6"/>
  <c r="P3774" i="6"/>
  <c r="L3552" i="6"/>
  <c r="P3552" i="6"/>
  <c r="L3244" i="6"/>
  <c r="P3244" i="6"/>
  <c r="L3738" i="6"/>
  <c r="P3738" i="6"/>
  <c r="L3364" i="6"/>
  <c r="P3364" i="6"/>
  <c r="L3788" i="6"/>
  <c r="P3788" i="6"/>
  <c r="L3741" i="6"/>
  <c r="P3741" i="6"/>
  <c r="L3696" i="6"/>
  <c r="P3696" i="6"/>
  <c r="L3650" i="6"/>
  <c r="P3650" i="6"/>
  <c r="L3590" i="6"/>
  <c r="P3590" i="6"/>
  <c r="L3526" i="6"/>
  <c r="P3526" i="6"/>
  <c r="L3462" i="6"/>
  <c r="P3462" i="6"/>
  <c r="L3421" i="6"/>
  <c r="P3421" i="6"/>
  <c r="L3335" i="6"/>
  <c r="P3335" i="6"/>
  <c r="L3205" i="6"/>
  <c r="P3205" i="6"/>
  <c r="L2807" i="6"/>
  <c r="P2807" i="6"/>
  <c r="L3684" i="6"/>
  <c r="P3684" i="6"/>
  <c r="L3890" i="6"/>
  <c r="P3890" i="6"/>
  <c r="L3826" i="6"/>
  <c r="P3826" i="6"/>
  <c r="L3737" i="6"/>
  <c r="P3737" i="6"/>
  <c r="L3655" i="6"/>
  <c r="P3655" i="6"/>
  <c r="L3588" i="6"/>
  <c r="P3588" i="6"/>
  <c r="L3524" i="6"/>
  <c r="P3524" i="6"/>
  <c r="L3460" i="6"/>
  <c r="P3460" i="6"/>
  <c r="L3411" i="6"/>
  <c r="P3411" i="6"/>
  <c r="L3273" i="6"/>
  <c r="P3273" i="6"/>
  <c r="L3106" i="6"/>
  <c r="P3106" i="6"/>
  <c r="L2660" i="6"/>
  <c r="P2660" i="6"/>
  <c r="L3791" i="6"/>
  <c r="P3791" i="6"/>
  <c r="L3589" i="6"/>
  <c r="P3589" i="6"/>
  <c r="L3277" i="6"/>
  <c r="P3277" i="6"/>
  <c r="L3802" i="6"/>
  <c r="P3802" i="6"/>
  <c r="L3453" i="6"/>
  <c r="P3453" i="6"/>
  <c r="L2701" i="6"/>
  <c r="P2701" i="6"/>
  <c r="L3880" i="6"/>
  <c r="P3880" i="6"/>
  <c r="L3780" i="6"/>
  <c r="P3780" i="6"/>
  <c r="L3731" i="6"/>
  <c r="P3731" i="6"/>
  <c r="L3681" i="6"/>
  <c r="P3681" i="6"/>
  <c r="L3609" i="6"/>
  <c r="P3609" i="6"/>
  <c r="L3545" i="6"/>
  <c r="P3545" i="6"/>
  <c r="L3481" i="6"/>
  <c r="P3481" i="6"/>
  <c r="L3392" i="6"/>
  <c r="P3392" i="6"/>
  <c r="L3330" i="6"/>
  <c r="P3330" i="6"/>
  <c r="L3172" i="6"/>
  <c r="P3172" i="6"/>
  <c r="L2501" i="6"/>
  <c r="P2501" i="6"/>
  <c r="L3305" i="6"/>
  <c r="P3305" i="6"/>
  <c r="L3257" i="6"/>
  <c r="P3257" i="6"/>
  <c r="L3193" i="6"/>
  <c r="P3193" i="6"/>
  <c r="L3129" i="6"/>
  <c r="P3129" i="6"/>
  <c r="L3065" i="6"/>
  <c r="P3065" i="6"/>
  <c r="L3049" i="6"/>
  <c r="P3049" i="6"/>
  <c r="L3003" i="6"/>
  <c r="P3003" i="6"/>
  <c r="L2938" i="6"/>
  <c r="P2938" i="6"/>
  <c r="L2874" i="6"/>
  <c r="P2874" i="6"/>
  <c r="L2816" i="6"/>
  <c r="P2816" i="6"/>
  <c r="L2752" i="6"/>
  <c r="P2752" i="6"/>
  <c r="L2652" i="6"/>
  <c r="P2652" i="6"/>
  <c r="L2588" i="6"/>
  <c r="P2588" i="6"/>
  <c r="L2524" i="6"/>
  <c r="P2524" i="6"/>
  <c r="L2457" i="6"/>
  <c r="P2457" i="6"/>
  <c r="L2419" i="6"/>
  <c r="P2419" i="6"/>
  <c r="L2349" i="6"/>
  <c r="P2349" i="6"/>
  <c r="L2331" i="6"/>
  <c r="P2331" i="6"/>
  <c r="L2266" i="6"/>
  <c r="P2266" i="6"/>
  <c r="L2221" i="6"/>
  <c r="P2221" i="6"/>
  <c r="L2171" i="6"/>
  <c r="P2171" i="6"/>
  <c r="L2068" i="6"/>
  <c r="P2068" i="6"/>
  <c r="L3377" i="6"/>
  <c r="P3377" i="6"/>
  <c r="L3331" i="6"/>
  <c r="P3331" i="6"/>
  <c r="L3278" i="6"/>
  <c r="P3278" i="6"/>
  <c r="L3214" i="6"/>
  <c r="P3214" i="6"/>
  <c r="L3150" i="6"/>
  <c r="P3150" i="6"/>
  <c r="L3086" i="6"/>
  <c r="P3086" i="6"/>
  <c r="L2947" i="6"/>
  <c r="P2947" i="6"/>
  <c r="L2883" i="6"/>
  <c r="P2883" i="6"/>
  <c r="L2814" i="6"/>
  <c r="P2814" i="6"/>
  <c r="L2750" i="6"/>
  <c r="P2750" i="6"/>
  <c r="L2679" i="6"/>
  <c r="P2679" i="6"/>
  <c r="L2615" i="6"/>
  <c r="P2615" i="6"/>
  <c r="L2551" i="6"/>
  <c r="P2551" i="6"/>
  <c r="L2487" i="6"/>
  <c r="P2487" i="6"/>
  <c r="L2432" i="6"/>
  <c r="P2432" i="6"/>
  <c r="L2383" i="6"/>
  <c r="P2383" i="6"/>
  <c r="L2329" i="6"/>
  <c r="P2329" i="6"/>
  <c r="L2262" i="6"/>
  <c r="P2262" i="6"/>
  <c r="L2209" i="6"/>
  <c r="P2209" i="6"/>
  <c r="L2124" i="6"/>
  <c r="P2124" i="6"/>
  <c r="L3272" i="6"/>
  <c r="P3272" i="6"/>
  <c r="L3208" i="6"/>
  <c r="P3208" i="6"/>
  <c r="L3144" i="6"/>
  <c r="P3144" i="6"/>
  <c r="L3080" i="6"/>
  <c r="P3080" i="6"/>
  <c r="L3001" i="6"/>
  <c r="P3001" i="6"/>
  <c r="L2923" i="6"/>
  <c r="P2923" i="6"/>
  <c r="L2859" i="6"/>
  <c r="P2859" i="6"/>
  <c r="L2795" i="6"/>
  <c r="P2795" i="6"/>
  <c r="L2731" i="6"/>
  <c r="P2731" i="6"/>
  <c r="L2684" i="6"/>
  <c r="P2684" i="6"/>
  <c r="L2632" i="6"/>
  <c r="P2632" i="6"/>
  <c r="L2568" i="6"/>
  <c r="P2568" i="6"/>
  <c r="L2504" i="6"/>
  <c r="P2504" i="6"/>
  <c r="L2445" i="6"/>
  <c r="P2445" i="6"/>
  <c r="L2395" i="6"/>
  <c r="P2395" i="6"/>
  <c r="L2286" i="6"/>
  <c r="P2286" i="6"/>
  <c r="L2243" i="6"/>
  <c r="P2243" i="6"/>
  <c r="L2150" i="6"/>
  <c r="P2150" i="6"/>
  <c r="L2052" i="6"/>
  <c r="P2052" i="6"/>
  <c r="L3334" i="6"/>
  <c r="P3334" i="6"/>
  <c r="L3266" i="6"/>
  <c r="P3266" i="6"/>
  <c r="L3202" i="6"/>
  <c r="P3202" i="6"/>
  <c r="L3138" i="6"/>
  <c r="P3138" i="6"/>
  <c r="L3074" i="6"/>
  <c r="P3074" i="6"/>
  <c r="L3035" i="6"/>
  <c r="P3035" i="6"/>
  <c r="L2979" i="6"/>
  <c r="P2979" i="6"/>
  <c r="L2930" i="6"/>
  <c r="P2930" i="6"/>
  <c r="L2866" i="6"/>
  <c r="P2866" i="6"/>
  <c r="L2806" i="6"/>
  <c r="P2806" i="6"/>
  <c r="L2742" i="6"/>
  <c r="P2742" i="6"/>
  <c r="L2693" i="6"/>
  <c r="P2693" i="6"/>
  <c r="L2638" i="6"/>
  <c r="P2638" i="6"/>
  <c r="L2574" i="6"/>
  <c r="P2574" i="6"/>
  <c r="L2510" i="6"/>
  <c r="P2510" i="6"/>
  <c r="L2426" i="6"/>
  <c r="P2426" i="6"/>
  <c r="L2336" i="6"/>
  <c r="P2336" i="6"/>
  <c r="L2249" i="6"/>
  <c r="P2249" i="6"/>
  <c r="L2118" i="6"/>
  <c r="P2118" i="6"/>
  <c r="L3165" i="6"/>
  <c r="P3165" i="6"/>
  <c r="L3101" i="6"/>
  <c r="P3101" i="6"/>
  <c r="L3056" i="6"/>
  <c r="P3056" i="6"/>
  <c r="L3012" i="6"/>
  <c r="P3012" i="6"/>
  <c r="L2948" i="6"/>
  <c r="P2948" i="6"/>
  <c r="L2884" i="6"/>
  <c r="P2884" i="6"/>
  <c r="L2819" i="6"/>
  <c r="P2819" i="6"/>
  <c r="L2755" i="6"/>
  <c r="P2755" i="6"/>
  <c r="L2680" i="6"/>
  <c r="P2680" i="6"/>
  <c r="L2616" i="6"/>
  <c r="P2616" i="6"/>
  <c r="L2552" i="6"/>
  <c r="P2552" i="6"/>
  <c r="L2488" i="6"/>
  <c r="P2488" i="6"/>
  <c r="L2437" i="6"/>
  <c r="P2437" i="6"/>
  <c r="L2360" i="6"/>
  <c r="P2360" i="6"/>
  <c r="L2310" i="6"/>
  <c r="P2310" i="6"/>
  <c r="L2234" i="6"/>
  <c r="P2234" i="6"/>
  <c r="L2204" i="6"/>
  <c r="P2204" i="6"/>
  <c r="L2059" i="6"/>
  <c r="P2059" i="6"/>
  <c r="L3304" i="6"/>
  <c r="P3304" i="6"/>
  <c r="L3246" i="6"/>
  <c r="P3246" i="6"/>
  <c r="L3182" i="6"/>
  <c r="P3182" i="6"/>
  <c r="L3118" i="6"/>
  <c r="P3118" i="6"/>
  <c r="L3015" i="6"/>
  <c r="P3015" i="6"/>
  <c r="L2915" i="6"/>
  <c r="P2915" i="6"/>
  <c r="L2847" i="6"/>
  <c r="P2847" i="6"/>
  <c r="L2783" i="6"/>
  <c r="P2783" i="6"/>
  <c r="L2698" i="6"/>
  <c r="P2698" i="6"/>
  <c r="L2622" i="6"/>
  <c r="P2622" i="6"/>
  <c r="L2558" i="6"/>
  <c r="P2558" i="6"/>
  <c r="L2494" i="6"/>
  <c r="P2494" i="6"/>
  <c r="L2418" i="6"/>
  <c r="P2418" i="6"/>
  <c r="L2372" i="6"/>
  <c r="P2372" i="6"/>
  <c r="L2340" i="6"/>
  <c r="P2340" i="6"/>
  <c r="L2285" i="6"/>
  <c r="P2285" i="6"/>
  <c r="L2265" i="6"/>
  <c r="P2265" i="6"/>
  <c r="L2212" i="6"/>
  <c r="P2212" i="6"/>
  <c r="L2130" i="6"/>
  <c r="P2130" i="6"/>
  <c r="L2051" i="6"/>
  <c r="P2051" i="6"/>
  <c r="L3081" i="6"/>
  <c r="P3081" i="6"/>
  <c r="L2989" i="6"/>
  <c r="P2989" i="6"/>
  <c r="L2920" i="6"/>
  <c r="P2920" i="6"/>
  <c r="L2856" i="6"/>
  <c r="P2856" i="6"/>
  <c r="L2792" i="6"/>
  <c r="P2792" i="6"/>
  <c r="L2728" i="6"/>
  <c r="P2728" i="6"/>
  <c r="L2689" i="6"/>
  <c r="P2689" i="6"/>
  <c r="L2641" i="6"/>
  <c r="P2641" i="6"/>
  <c r="L2577" i="6"/>
  <c r="P2577" i="6"/>
  <c r="L2513" i="6"/>
  <c r="P2513" i="6"/>
  <c r="L2461" i="6"/>
  <c r="P2461" i="6"/>
  <c r="L2406" i="6"/>
  <c r="P2406" i="6"/>
  <c r="L2291" i="6"/>
  <c r="P2291" i="6"/>
  <c r="L2186" i="6"/>
  <c r="P2186" i="6"/>
  <c r="L2142" i="6"/>
  <c r="P2142" i="6"/>
  <c r="L2081" i="6"/>
  <c r="P2081" i="6"/>
  <c r="L2102" i="6"/>
  <c r="P2102" i="6"/>
  <c r="L2023" i="6"/>
  <c r="P2023" i="6"/>
  <c r="L1959" i="6"/>
  <c r="P1959" i="6"/>
  <c r="L1896" i="6"/>
  <c r="P1896" i="6"/>
  <c r="L1826" i="6"/>
  <c r="P1826" i="6"/>
  <c r="L1794" i="6"/>
  <c r="P1794" i="6"/>
  <c r="L1753" i="6"/>
  <c r="P1753" i="6"/>
  <c r="L1703" i="6"/>
  <c r="P1703" i="6"/>
  <c r="L1665" i="6"/>
  <c r="P1665" i="6"/>
  <c r="L1605" i="6"/>
  <c r="P1605" i="6"/>
  <c r="L1541" i="6"/>
  <c r="P1541" i="6"/>
  <c r="L1477" i="6"/>
  <c r="P1477" i="6"/>
  <c r="L1399" i="6"/>
  <c r="P1399" i="6"/>
  <c r="L1250" i="6"/>
  <c r="P1250" i="6"/>
  <c r="L1152" i="6"/>
  <c r="P1152" i="6"/>
  <c r="L2181" i="6"/>
  <c r="P2181" i="6"/>
  <c r="L2129" i="6"/>
  <c r="P2129" i="6"/>
  <c r="L2032" i="6"/>
  <c r="P2032" i="6"/>
  <c r="L1980" i="6"/>
  <c r="P1980" i="6"/>
  <c r="L1916" i="6"/>
  <c r="P1916" i="6"/>
  <c r="L1764" i="6"/>
  <c r="P1764" i="6"/>
  <c r="L1661" i="6"/>
  <c r="P1661" i="6"/>
  <c r="L1597" i="6"/>
  <c r="P1597" i="6"/>
  <c r="L1533" i="6"/>
  <c r="P1533" i="6"/>
  <c r="L1469" i="6"/>
  <c r="P1469" i="6"/>
  <c r="L1394" i="6"/>
  <c r="P1394" i="6"/>
  <c r="L1286" i="6"/>
  <c r="P1286" i="6"/>
  <c r="L2203" i="6"/>
  <c r="P2203" i="6"/>
  <c r="L2086" i="6"/>
  <c r="P2086" i="6"/>
  <c r="L2003" i="6"/>
  <c r="P2003" i="6"/>
  <c r="L1939" i="6"/>
  <c r="P1939" i="6"/>
  <c r="L1871" i="6"/>
  <c r="P1871" i="6"/>
  <c r="L1849" i="6"/>
  <c r="P1849" i="6"/>
  <c r="L1698" i="6"/>
  <c r="P1698" i="6"/>
  <c r="L1651" i="6"/>
  <c r="P1651" i="6"/>
  <c r="L1587" i="6"/>
  <c r="P1587" i="6"/>
  <c r="L1523" i="6"/>
  <c r="P1523" i="6"/>
  <c r="L1459" i="6"/>
  <c r="P1459" i="6"/>
  <c r="L1389" i="6"/>
  <c r="P1389" i="6"/>
  <c r="L1343" i="6"/>
  <c r="P1343" i="6"/>
  <c r="L1327" i="6"/>
  <c r="P1327" i="6"/>
  <c r="L1311" i="6"/>
  <c r="P1311" i="6"/>
  <c r="L2084" i="6"/>
  <c r="P2084" i="6"/>
  <c r="L2058" i="6"/>
  <c r="P2058" i="6"/>
  <c r="L2028" i="6"/>
  <c r="P2028" i="6"/>
  <c r="L1964" i="6"/>
  <c r="P1964" i="6"/>
  <c r="L1883" i="6"/>
  <c r="P1883" i="6"/>
  <c r="L1841" i="6"/>
  <c r="P1841" i="6"/>
  <c r="L1809" i="6"/>
  <c r="P1809" i="6"/>
  <c r="L1777" i="6"/>
  <c r="P1777" i="6"/>
  <c r="L1704" i="6"/>
  <c r="P1704" i="6"/>
  <c r="L1649" i="6"/>
  <c r="P1649" i="6"/>
  <c r="L1585" i="6"/>
  <c r="P1585" i="6"/>
  <c r="L1521" i="6"/>
  <c r="P1521" i="6"/>
  <c r="L1457" i="6"/>
  <c r="P1457" i="6"/>
  <c r="L1403" i="6"/>
  <c r="P1403" i="6"/>
  <c r="L1368" i="6"/>
  <c r="P1368" i="6"/>
  <c r="L1254" i="6"/>
  <c r="P1254" i="6"/>
  <c r="L2044" i="6"/>
  <c r="P2044" i="6"/>
  <c r="L1991" i="6"/>
  <c r="P1991" i="6"/>
  <c r="L1927" i="6"/>
  <c r="P1927" i="6"/>
  <c r="L1885" i="6"/>
  <c r="P1885" i="6"/>
  <c r="L1815" i="6"/>
  <c r="P1815" i="6"/>
  <c r="L1783" i="6"/>
  <c r="P1783" i="6"/>
  <c r="L1727" i="6"/>
  <c r="P1727" i="6"/>
  <c r="L1675" i="6"/>
  <c r="P1675" i="6"/>
  <c r="L1600" i="6"/>
  <c r="P1600" i="6"/>
  <c r="L1536" i="6"/>
  <c r="P1536" i="6"/>
  <c r="L1472" i="6"/>
  <c r="P1472" i="6"/>
  <c r="L1366" i="6"/>
  <c r="P1366" i="6"/>
  <c r="L1209" i="6"/>
  <c r="P1209" i="6"/>
  <c r="L2018" i="6"/>
  <c r="P2018" i="6"/>
  <c r="L1954" i="6"/>
  <c r="P1954" i="6"/>
  <c r="L1906" i="6"/>
  <c r="P1906" i="6"/>
  <c r="L1754" i="6"/>
  <c r="P1754" i="6"/>
  <c r="L1711" i="6"/>
  <c r="P1711" i="6"/>
  <c r="L1660" i="6"/>
  <c r="P1660" i="6"/>
  <c r="L1596" i="6"/>
  <c r="P1596" i="6"/>
  <c r="L1532" i="6"/>
  <c r="P1532" i="6"/>
  <c r="L1468" i="6"/>
  <c r="P1468" i="6"/>
  <c r="L1411" i="6"/>
  <c r="P1411" i="6"/>
  <c r="L1308" i="6"/>
  <c r="P1308" i="6"/>
  <c r="L1182" i="6"/>
  <c r="P1182" i="6"/>
  <c r="L2049" i="6"/>
  <c r="P2049" i="6"/>
  <c r="L1975" i="6"/>
  <c r="P1975" i="6"/>
  <c r="L1911" i="6"/>
  <c r="P1911" i="6"/>
  <c r="L1765" i="6"/>
  <c r="P1765" i="6"/>
  <c r="L1654" i="6"/>
  <c r="P1654" i="6"/>
  <c r="L1590" i="6"/>
  <c r="P1590" i="6"/>
  <c r="L1526" i="6"/>
  <c r="P1526" i="6"/>
  <c r="L1462" i="6"/>
  <c r="P1462" i="6"/>
  <c r="L1416" i="6"/>
  <c r="P1416" i="6"/>
  <c r="L1352" i="6"/>
  <c r="P1352" i="6"/>
  <c r="L1332" i="6"/>
  <c r="P1332" i="6"/>
  <c r="L1310" i="6"/>
  <c r="P1310" i="6"/>
  <c r="L1216" i="6"/>
  <c r="P1216" i="6"/>
  <c r="L2036" i="6"/>
  <c r="P2036" i="6"/>
  <c r="L1967" i="6"/>
  <c r="P1967" i="6"/>
  <c r="L1907" i="6"/>
  <c r="P1907" i="6"/>
  <c r="L1858" i="6"/>
  <c r="P1858" i="6"/>
  <c r="L1828" i="6"/>
  <c r="P1828" i="6"/>
  <c r="L1796" i="6"/>
  <c r="P1796" i="6"/>
  <c r="L1746" i="6"/>
  <c r="P1746" i="6"/>
  <c r="L1697" i="6"/>
  <c r="P1697" i="6"/>
  <c r="L1640" i="6"/>
  <c r="P1640" i="6"/>
  <c r="L1576" i="6"/>
  <c r="P1576" i="6"/>
  <c r="L1512" i="6"/>
  <c r="P1512" i="6"/>
  <c r="L1448" i="6"/>
  <c r="P1448" i="6"/>
  <c r="L1385" i="6"/>
  <c r="P1385" i="6"/>
  <c r="L1330" i="6"/>
  <c r="P1330" i="6"/>
  <c r="L1265" i="6"/>
  <c r="P1265" i="6"/>
  <c r="L1111" i="6"/>
  <c r="P1111" i="6"/>
  <c r="L1087" i="6"/>
  <c r="P1087" i="6"/>
  <c r="L1023" i="6"/>
  <c r="P1023" i="6"/>
  <c r="L972" i="6"/>
  <c r="P972" i="6"/>
  <c r="L907" i="6"/>
  <c r="P907" i="6"/>
  <c r="L834" i="6"/>
  <c r="P834" i="6"/>
  <c r="L779" i="6"/>
  <c r="P779" i="6"/>
  <c r="L692" i="6"/>
  <c r="P692" i="6"/>
  <c r="L602" i="6"/>
  <c r="P602" i="6"/>
  <c r="L481" i="6"/>
  <c r="P481" i="6"/>
  <c r="L1097" i="6"/>
  <c r="P1097" i="6"/>
  <c r="L1033" i="6"/>
  <c r="P1033" i="6"/>
  <c r="L962" i="6"/>
  <c r="P962" i="6"/>
  <c r="L927" i="6"/>
  <c r="P927" i="6"/>
  <c r="L853" i="6"/>
  <c r="P853" i="6"/>
  <c r="L806" i="6"/>
  <c r="P806" i="6"/>
  <c r="L736" i="6"/>
  <c r="P736" i="6"/>
  <c r="L670" i="6"/>
  <c r="P670" i="6"/>
  <c r="L642" i="6"/>
  <c r="P642" i="6"/>
  <c r="L620" i="6"/>
  <c r="P620" i="6"/>
  <c r="L585" i="6"/>
  <c r="P585" i="6"/>
  <c r="L516" i="6"/>
  <c r="P516" i="6"/>
  <c r="L418" i="6"/>
  <c r="P418" i="6"/>
  <c r="L125" i="6"/>
  <c r="P125" i="6"/>
  <c r="L1206" i="6"/>
  <c r="P1206" i="6"/>
  <c r="L1149" i="6"/>
  <c r="P1149" i="6"/>
  <c r="L1083" i="6"/>
  <c r="P1083" i="6"/>
  <c r="L1019" i="6"/>
  <c r="P1019" i="6"/>
  <c r="L925" i="6"/>
  <c r="P925" i="6"/>
  <c r="L855" i="6"/>
  <c r="P855" i="6"/>
  <c r="L792" i="6"/>
  <c r="P792" i="6"/>
  <c r="L757" i="6"/>
  <c r="P757" i="6"/>
  <c r="L711" i="6"/>
  <c r="P711" i="6"/>
  <c r="L646" i="6"/>
  <c r="P646" i="6"/>
  <c r="L563" i="6"/>
  <c r="P563" i="6"/>
  <c r="L177" i="6"/>
  <c r="P177" i="6"/>
  <c r="L1198" i="6"/>
  <c r="P1198" i="6"/>
  <c r="L1140" i="6"/>
  <c r="P1140" i="6"/>
  <c r="L1076" i="6"/>
  <c r="P1076" i="6"/>
  <c r="L1012" i="6"/>
  <c r="P1012" i="6"/>
  <c r="L971" i="6"/>
  <c r="P971" i="6"/>
  <c r="L901" i="6"/>
  <c r="P901" i="6"/>
  <c r="L863" i="6"/>
  <c r="P863" i="6"/>
  <c r="L786" i="6"/>
  <c r="P786" i="6"/>
  <c r="L571" i="6"/>
  <c r="P571" i="6"/>
  <c r="L501" i="6"/>
  <c r="P501" i="6"/>
  <c r="L434" i="6"/>
  <c r="P434" i="6"/>
  <c r="L135" i="6"/>
  <c r="P135" i="6"/>
  <c r="L1249" i="6"/>
  <c r="P1249" i="6"/>
  <c r="L1166" i="6"/>
  <c r="P1166" i="6"/>
  <c r="L1093" i="6"/>
  <c r="P1093" i="6"/>
  <c r="L1029" i="6"/>
  <c r="P1029" i="6"/>
  <c r="L961" i="6"/>
  <c r="P961" i="6"/>
  <c r="L893" i="6"/>
  <c r="P893" i="6"/>
  <c r="L823" i="6"/>
  <c r="P823" i="6"/>
  <c r="L751" i="6"/>
  <c r="P751" i="6"/>
  <c r="L718" i="6"/>
  <c r="P718" i="6"/>
  <c r="L653" i="6"/>
  <c r="P653" i="6"/>
  <c r="L609" i="6"/>
  <c r="P609" i="6"/>
  <c r="L584" i="6"/>
  <c r="P584" i="6"/>
  <c r="L444" i="6"/>
  <c r="P444" i="6"/>
  <c r="L1079" i="6"/>
  <c r="P1079" i="6"/>
  <c r="L1015" i="6"/>
  <c r="P1015" i="6"/>
  <c r="L953" i="6"/>
  <c r="P953" i="6"/>
  <c r="L915" i="6"/>
  <c r="P915" i="6"/>
  <c r="L859" i="6"/>
  <c r="P859" i="6"/>
  <c r="L803" i="6"/>
  <c r="P803" i="6"/>
  <c r="L743" i="6"/>
  <c r="P743" i="6"/>
  <c r="L683" i="6"/>
  <c r="P683" i="6"/>
  <c r="L649" i="6"/>
  <c r="P649" i="6"/>
  <c r="L617" i="6"/>
  <c r="P617" i="6"/>
  <c r="L568" i="6"/>
  <c r="P568" i="6"/>
  <c r="L408" i="6"/>
  <c r="P408" i="6"/>
  <c r="L1303" i="6"/>
  <c r="P1303" i="6"/>
  <c r="L1287" i="6"/>
  <c r="P1287" i="6"/>
  <c r="L1177" i="6"/>
  <c r="P1177" i="6"/>
  <c r="L1103" i="6"/>
  <c r="P1103" i="6"/>
  <c r="L1039" i="6"/>
  <c r="P1039" i="6"/>
  <c r="L980" i="6"/>
  <c r="P980" i="6"/>
  <c r="L854" i="6"/>
  <c r="P854" i="6"/>
  <c r="L791" i="6"/>
  <c r="P791" i="6"/>
  <c r="L739" i="6"/>
  <c r="P739" i="6"/>
  <c r="L647" i="6"/>
  <c r="P647" i="6"/>
  <c r="L562" i="6"/>
  <c r="P562" i="6"/>
  <c r="L451" i="6"/>
  <c r="P451" i="6"/>
  <c r="L1171" i="6"/>
  <c r="P1171" i="6"/>
  <c r="L1120" i="6"/>
  <c r="P1120" i="6"/>
  <c r="L1056" i="6"/>
  <c r="P1056" i="6"/>
  <c r="L992" i="6"/>
  <c r="P992" i="6"/>
  <c r="L949" i="6"/>
  <c r="P949" i="6"/>
  <c r="L889" i="6"/>
  <c r="P889" i="6"/>
  <c r="L846" i="6"/>
  <c r="P846" i="6"/>
  <c r="L752" i="6"/>
  <c r="P752" i="6"/>
  <c r="L708" i="6"/>
  <c r="P708" i="6"/>
  <c r="L572" i="6"/>
  <c r="P572" i="6"/>
  <c r="L471" i="6"/>
  <c r="P471" i="6"/>
  <c r="L390" i="6"/>
  <c r="P390" i="6"/>
  <c r="L558" i="6"/>
  <c r="P558" i="6"/>
  <c r="L535" i="6"/>
  <c r="P535" i="6"/>
  <c r="L513" i="6"/>
  <c r="P513" i="6"/>
  <c r="L443" i="6"/>
  <c r="P443" i="6"/>
  <c r="L294" i="6"/>
  <c r="P294" i="6"/>
  <c r="L230" i="6"/>
  <c r="P230" i="6"/>
  <c r="L123" i="6"/>
  <c r="P123" i="6"/>
  <c r="L101" i="6"/>
  <c r="P101" i="6"/>
  <c r="L73" i="6"/>
  <c r="P73" i="6"/>
  <c r="L403" i="6"/>
  <c r="P403" i="6"/>
  <c r="L371" i="6"/>
  <c r="P371" i="6"/>
  <c r="L325" i="6"/>
  <c r="P325" i="6"/>
  <c r="L275" i="6"/>
  <c r="P275" i="6"/>
  <c r="L211" i="6"/>
  <c r="P211" i="6"/>
  <c r="L167" i="6"/>
  <c r="P167" i="6"/>
  <c r="L95" i="6"/>
  <c r="P95" i="6"/>
  <c r="L455" i="6"/>
  <c r="P455" i="6"/>
  <c r="L417" i="6"/>
  <c r="P417" i="6"/>
  <c r="L385" i="6"/>
  <c r="P385" i="6"/>
  <c r="L340" i="6"/>
  <c r="P340" i="6"/>
  <c r="L299" i="6"/>
  <c r="P299" i="6"/>
  <c r="L235" i="6"/>
  <c r="P235" i="6"/>
  <c r="L161" i="6"/>
  <c r="P161" i="6"/>
  <c r="L56" i="6"/>
  <c r="P56" i="6"/>
  <c r="L304" i="6"/>
  <c r="P304" i="6"/>
  <c r="L240" i="6"/>
  <c r="P240" i="6"/>
  <c r="L155" i="6"/>
  <c r="P155" i="6"/>
  <c r="L96" i="6"/>
  <c r="P96" i="6"/>
  <c r="L536" i="6"/>
  <c r="P536" i="6"/>
  <c r="L498" i="6"/>
  <c r="P498" i="6"/>
  <c r="L466" i="6"/>
  <c r="P466" i="6"/>
  <c r="L300" i="6"/>
  <c r="P300" i="6"/>
  <c r="L236" i="6"/>
  <c r="P236" i="6"/>
  <c r="L174" i="6"/>
  <c r="P174" i="6"/>
  <c r="L118" i="6"/>
  <c r="P118" i="6"/>
  <c r="L378" i="6"/>
  <c r="P378" i="6"/>
  <c r="L358" i="6"/>
  <c r="P358" i="6"/>
  <c r="L307" i="6"/>
  <c r="P307" i="6"/>
  <c r="L243" i="6"/>
  <c r="P243" i="6"/>
  <c r="L202" i="6"/>
  <c r="P202" i="6"/>
  <c r="L110" i="6"/>
  <c r="P110" i="6"/>
  <c r="L82" i="6"/>
  <c r="P82" i="6"/>
  <c r="L428" i="6"/>
  <c r="P428" i="6"/>
  <c r="L364" i="6"/>
  <c r="P364" i="6"/>
  <c r="L312" i="6"/>
  <c r="P312" i="6"/>
  <c r="L248" i="6"/>
  <c r="P248" i="6"/>
  <c r="L185" i="6"/>
  <c r="P185" i="6"/>
  <c r="L137" i="6"/>
  <c r="P137" i="6"/>
  <c r="L57" i="6"/>
  <c r="P57" i="6"/>
  <c r="L70" i="6"/>
  <c r="P70" i="6"/>
  <c r="L3808" i="6"/>
  <c r="P3808" i="6"/>
  <c r="L3616" i="6"/>
  <c r="P3616" i="6"/>
  <c r="L3325" i="6"/>
  <c r="P3325" i="6"/>
  <c r="L3770" i="6"/>
  <c r="P3770" i="6"/>
  <c r="L3366" i="6"/>
  <c r="P3366" i="6"/>
  <c r="L3832" i="6"/>
  <c r="P3832" i="6"/>
  <c r="L3799" i="6"/>
  <c r="P3799" i="6"/>
  <c r="L3841" i="6"/>
  <c r="P3841" i="6"/>
  <c r="L3746" i="6"/>
  <c r="P3746" i="6"/>
  <c r="L3636" i="6"/>
  <c r="P3636" i="6"/>
  <c r="L3572" i="6"/>
  <c r="P3572" i="6"/>
  <c r="L3508" i="6"/>
  <c r="P3508" i="6"/>
  <c r="L3444" i="6"/>
  <c r="P3444" i="6"/>
  <c r="L3396" i="6"/>
  <c r="P3396" i="6"/>
  <c r="L3108" i="6"/>
  <c r="P3108" i="6"/>
  <c r="L2528" i="6"/>
  <c r="P2528" i="6"/>
  <c r="L3833" i="6"/>
  <c r="P3833" i="6"/>
  <c r="L3626" i="6"/>
  <c r="P3626" i="6"/>
  <c r="L3300" i="6"/>
  <c r="P3300" i="6"/>
  <c r="L3658" i="6"/>
  <c r="P3658" i="6"/>
  <c r="L3302" i="6"/>
  <c r="P3302" i="6"/>
  <c r="L3850" i="6"/>
  <c r="P3850" i="6"/>
  <c r="L3800" i="6"/>
  <c r="P3800" i="6"/>
  <c r="L3764" i="6"/>
  <c r="P3764" i="6"/>
  <c r="L3717" i="6"/>
  <c r="P3717" i="6"/>
  <c r="L3652" i="6"/>
  <c r="P3652" i="6"/>
  <c r="L3600" i="6"/>
  <c r="P3600" i="6"/>
  <c r="L3536" i="6"/>
  <c r="P3536" i="6"/>
  <c r="L3472" i="6"/>
  <c r="P3472" i="6"/>
  <c r="L3381" i="6"/>
  <c r="P3381" i="6"/>
  <c r="L3196" i="6"/>
  <c r="P3196" i="6"/>
  <c r="L2867" i="6"/>
  <c r="P2867" i="6"/>
  <c r="L2386" i="6"/>
  <c r="P2386" i="6"/>
  <c r="L3521" i="6"/>
  <c r="P3521" i="6"/>
  <c r="L3869" i="6"/>
  <c r="P3869" i="6"/>
  <c r="L3777" i="6"/>
  <c r="P3777" i="6"/>
  <c r="L3667" i="6"/>
  <c r="P3667" i="6"/>
  <c r="L3598" i="6"/>
  <c r="P3598" i="6"/>
  <c r="L3534" i="6"/>
  <c r="P3534" i="6"/>
  <c r="L3470" i="6"/>
  <c r="P3470" i="6"/>
  <c r="L3403" i="6"/>
  <c r="P3403" i="6"/>
  <c r="L3370" i="6"/>
  <c r="P3370" i="6"/>
  <c r="L3178" i="6"/>
  <c r="P3178" i="6"/>
  <c r="L2898" i="6"/>
  <c r="P2898" i="6"/>
  <c r="L2442" i="6"/>
  <c r="P2442" i="6"/>
  <c r="L3759" i="6"/>
  <c r="P3759" i="6"/>
  <c r="L3527" i="6"/>
  <c r="P3527" i="6"/>
  <c r="L3194" i="6"/>
  <c r="P3194" i="6"/>
  <c r="L3687" i="6"/>
  <c r="P3687" i="6"/>
  <c r="L2656" i="6"/>
  <c r="P2656" i="6"/>
  <c r="L3775" i="6"/>
  <c r="P3775" i="6"/>
  <c r="L3739" i="6"/>
  <c r="P3739" i="6"/>
  <c r="L3694" i="6"/>
  <c r="P3694" i="6"/>
  <c r="L3648" i="6"/>
  <c r="P3648" i="6"/>
  <c r="L3584" i="6"/>
  <c r="P3584" i="6"/>
  <c r="L3520" i="6"/>
  <c r="P3520" i="6"/>
  <c r="L3456" i="6"/>
  <c r="P3456" i="6"/>
  <c r="L3409" i="6"/>
  <c r="P3409" i="6"/>
  <c r="L3326" i="6"/>
  <c r="P3326" i="6"/>
  <c r="L3170" i="6"/>
  <c r="P3170" i="6"/>
  <c r="L2692" i="6"/>
  <c r="P2692" i="6"/>
  <c r="L3645" i="6"/>
  <c r="P3645" i="6"/>
  <c r="L3888" i="6"/>
  <c r="P3888" i="6"/>
  <c r="L3824" i="6"/>
  <c r="P3824" i="6"/>
  <c r="L3722" i="6"/>
  <c r="P3722" i="6"/>
  <c r="L3653" i="6"/>
  <c r="P3653" i="6"/>
  <c r="L3586" i="6"/>
  <c r="P3586" i="6"/>
  <c r="L3522" i="6"/>
  <c r="P3522" i="6"/>
  <c r="L3458" i="6"/>
  <c r="P3458" i="6"/>
  <c r="L3356" i="6"/>
  <c r="P3356" i="6"/>
  <c r="L3271" i="6"/>
  <c r="P3271" i="6"/>
  <c r="L3079" i="6"/>
  <c r="P3079" i="6"/>
  <c r="L2606" i="6"/>
  <c r="P2606" i="6"/>
  <c r="L3776" i="6"/>
  <c r="P3776" i="6"/>
  <c r="L3564" i="6"/>
  <c r="P3564" i="6"/>
  <c r="L3229" i="6"/>
  <c r="P3229" i="6"/>
  <c r="L3706" i="6"/>
  <c r="P3706" i="6"/>
  <c r="L3420" i="6"/>
  <c r="P3420" i="6"/>
  <c r="L2446" i="6"/>
  <c r="P2446" i="6"/>
  <c r="L3878" i="6"/>
  <c r="P3878" i="6"/>
  <c r="L3765" i="6"/>
  <c r="P3765" i="6"/>
  <c r="L3720" i="6"/>
  <c r="P3720" i="6"/>
  <c r="L3676" i="6"/>
  <c r="P3676" i="6"/>
  <c r="L3607" i="6"/>
  <c r="P3607" i="6"/>
  <c r="L3543" i="6"/>
  <c r="P3543" i="6"/>
  <c r="L3479" i="6"/>
  <c r="P3479" i="6"/>
  <c r="L3384" i="6"/>
  <c r="P3384" i="6"/>
  <c r="L3308" i="6"/>
  <c r="P3308" i="6"/>
  <c r="L2985" i="6"/>
  <c r="P2985" i="6"/>
  <c r="L2299" i="6"/>
  <c r="P2299" i="6"/>
  <c r="L3292" i="6"/>
  <c r="P3292" i="6"/>
  <c r="L3228" i="6"/>
  <c r="P3228" i="6"/>
  <c r="L3164" i="6"/>
  <c r="P3164" i="6"/>
  <c r="L3100" i="6"/>
  <c r="P3100" i="6"/>
  <c r="L3063" i="6"/>
  <c r="P3063" i="6"/>
  <c r="L3047" i="6"/>
  <c r="P3047" i="6"/>
  <c r="L2996" i="6"/>
  <c r="P2996" i="6"/>
  <c r="L2936" i="6"/>
  <c r="P2936" i="6"/>
  <c r="L2872" i="6"/>
  <c r="P2872" i="6"/>
  <c r="L2803" i="6"/>
  <c r="P2803" i="6"/>
  <c r="L2739" i="6"/>
  <c r="P2739" i="6"/>
  <c r="L2650" i="6"/>
  <c r="P2650" i="6"/>
  <c r="L2586" i="6"/>
  <c r="P2586" i="6"/>
  <c r="L2522" i="6"/>
  <c r="P2522" i="6"/>
  <c r="L2455" i="6"/>
  <c r="P2455" i="6"/>
  <c r="L2377" i="6"/>
  <c r="P2377" i="6"/>
  <c r="L2347" i="6"/>
  <c r="P2347" i="6"/>
  <c r="L2327" i="6"/>
  <c r="P2327" i="6"/>
  <c r="L2264" i="6"/>
  <c r="P2264" i="6"/>
  <c r="L2219" i="6"/>
  <c r="P2219" i="6"/>
  <c r="L2155" i="6"/>
  <c r="P2155" i="6"/>
  <c r="L2055" i="6"/>
  <c r="P2055" i="6"/>
  <c r="L3375" i="6"/>
  <c r="P3375" i="6"/>
  <c r="L3320" i="6"/>
  <c r="P3320" i="6"/>
  <c r="L3255" i="6"/>
  <c r="P3255" i="6"/>
  <c r="L3191" i="6"/>
  <c r="P3191" i="6"/>
  <c r="L3127" i="6"/>
  <c r="P3127" i="6"/>
  <c r="L3024" i="6"/>
  <c r="P3024" i="6"/>
  <c r="L2945" i="6"/>
  <c r="P2945" i="6"/>
  <c r="L2881" i="6"/>
  <c r="P2881" i="6"/>
  <c r="L2812" i="6"/>
  <c r="P2812" i="6"/>
  <c r="L2748" i="6"/>
  <c r="P2748" i="6"/>
  <c r="L2677" i="6"/>
  <c r="P2677" i="6"/>
  <c r="L2613" i="6"/>
  <c r="P2613" i="6"/>
  <c r="L2549" i="6"/>
  <c r="P2549" i="6"/>
  <c r="L2485" i="6"/>
  <c r="P2485" i="6"/>
  <c r="L2415" i="6"/>
  <c r="P2415" i="6"/>
  <c r="L2380" i="6"/>
  <c r="P2380" i="6"/>
  <c r="L2321" i="6"/>
  <c r="P2321" i="6"/>
  <c r="L2260" i="6"/>
  <c r="P2260" i="6"/>
  <c r="L2202" i="6"/>
  <c r="P2202" i="6"/>
  <c r="L2107" i="6"/>
  <c r="P2107" i="6"/>
  <c r="L3270" i="6"/>
  <c r="P3270" i="6"/>
  <c r="L3206" i="6"/>
  <c r="P3206" i="6"/>
  <c r="L3142" i="6"/>
  <c r="P3142" i="6"/>
  <c r="L3078" i="6"/>
  <c r="P3078" i="6"/>
  <c r="L2999" i="6"/>
  <c r="P2999" i="6"/>
  <c r="L2921" i="6"/>
  <c r="P2921" i="6"/>
  <c r="L2857" i="6"/>
  <c r="P2857" i="6"/>
  <c r="L2793" i="6"/>
  <c r="P2793" i="6"/>
  <c r="L2729" i="6"/>
  <c r="P2729" i="6"/>
  <c r="L2673" i="6"/>
  <c r="P2673" i="6"/>
  <c r="L2609" i="6"/>
  <c r="P2609" i="6"/>
  <c r="L2545" i="6"/>
  <c r="P2545" i="6"/>
  <c r="L2481" i="6"/>
  <c r="P2481" i="6"/>
  <c r="L2443" i="6"/>
  <c r="P2443" i="6"/>
  <c r="L2391" i="6"/>
  <c r="P2391" i="6"/>
  <c r="L2284" i="6"/>
  <c r="P2284" i="6"/>
  <c r="L2241" i="6"/>
  <c r="P2241" i="6"/>
  <c r="L2143" i="6"/>
  <c r="P2143" i="6"/>
  <c r="L3363" i="6"/>
  <c r="P3363" i="6"/>
  <c r="L3329" i="6"/>
  <c r="P3329" i="6"/>
  <c r="L3264" i="6"/>
  <c r="P3264" i="6"/>
  <c r="L3200" i="6"/>
  <c r="P3200" i="6"/>
  <c r="L3136" i="6"/>
  <c r="P3136" i="6"/>
  <c r="L3072" i="6"/>
  <c r="P3072" i="6"/>
  <c r="L3022" i="6"/>
  <c r="P3022" i="6"/>
  <c r="L2977" i="6"/>
  <c r="P2977" i="6"/>
  <c r="L2928" i="6"/>
  <c r="P2928" i="6"/>
  <c r="L2864" i="6"/>
  <c r="P2864" i="6"/>
  <c r="L2804" i="6"/>
  <c r="P2804" i="6"/>
  <c r="L2740" i="6"/>
  <c r="P2740" i="6"/>
  <c r="L2691" i="6"/>
  <c r="P2691" i="6"/>
  <c r="L2628" i="6"/>
  <c r="P2628" i="6"/>
  <c r="L2564" i="6"/>
  <c r="P2564" i="6"/>
  <c r="L2500" i="6"/>
  <c r="P2500" i="6"/>
  <c r="L2424" i="6"/>
  <c r="P2424" i="6"/>
  <c r="L2314" i="6"/>
  <c r="P2314" i="6"/>
  <c r="L2197" i="6"/>
  <c r="P2197" i="6"/>
  <c r="L2095" i="6"/>
  <c r="P2095" i="6"/>
  <c r="L3163" i="6"/>
  <c r="P3163" i="6"/>
  <c r="L3099" i="6"/>
  <c r="P3099" i="6"/>
  <c r="L3052" i="6"/>
  <c r="P3052" i="6"/>
  <c r="L3007" i="6"/>
  <c r="P3007" i="6"/>
  <c r="L2939" i="6"/>
  <c r="P2939" i="6"/>
  <c r="L2875" i="6"/>
  <c r="P2875" i="6"/>
  <c r="L2817" i="6"/>
  <c r="P2817" i="6"/>
  <c r="L2753" i="6"/>
  <c r="P2753" i="6"/>
  <c r="L2657" i="6"/>
  <c r="P2657" i="6"/>
  <c r="L2593" i="6"/>
  <c r="P2593" i="6"/>
  <c r="L2529" i="6"/>
  <c r="P2529" i="6"/>
  <c r="L2473" i="6"/>
  <c r="P2473" i="6"/>
  <c r="L2435" i="6"/>
  <c r="P2435" i="6"/>
  <c r="L2356" i="6"/>
  <c r="P2356" i="6"/>
  <c r="L2308" i="6"/>
  <c r="P2308" i="6"/>
  <c r="L2232" i="6"/>
  <c r="P2232" i="6"/>
  <c r="L2199" i="6"/>
  <c r="P2199" i="6"/>
  <c r="L3347" i="6"/>
  <c r="P3347" i="6"/>
  <c r="L3287" i="6"/>
  <c r="P3287" i="6"/>
  <c r="L3223" i="6"/>
  <c r="P3223" i="6"/>
  <c r="L3159" i="6"/>
  <c r="P3159" i="6"/>
  <c r="L3095" i="6"/>
  <c r="P3095" i="6"/>
  <c r="L3002" i="6"/>
  <c r="P3002" i="6"/>
  <c r="L2913" i="6"/>
  <c r="P2913" i="6"/>
  <c r="L2845" i="6"/>
  <c r="P2845" i="6"/>
  <c r="L2781" i="6"/>
  <c r="P2781" i="6"/>
  <c r="L2676" i="6"/>
  <c r="P2676" i="6"/>
  <c r="L2612" i="6"/>
  <c r="P2612" i="6"/>
  <c r="L2548" i="6"/>
  <c r="P2548" i="6"/>
  <c r="L2484" i="6"/>
  <c r="P2484" i="6"/>
  <c r="L2416" i="6"/>
  <c r="P2416" i="6"/>
  <c r="L2370" i="6"/>
  <c r="P2370" i="6"/>
  <c r="L2334" i="6"/>
  <c r="P2334" i="6"/>
  <c r="L2283" i="6"/>
  <c r="P2283" i="6"/>
  <c r="L2242" i="6"/>
  <c r="P2242" i="6"/>
  <c r="L2206" i="6"/>
  <c r="P2206" i="6"/>
  <c r="L2120" i="6"/>
  <c r="P2120" i="6"/>
  <c r="L3116" i="6"/>
  <c r="P3116" i="6"/>
  <c r="L3030" i="6"/>
  <c r="P3030" i="6"/>
  <c r="L2980" i="6"/>
  <c r="P2980" i="6"/>
  <c r="L2911" i="6"/>
  <c r="P2911" i="6"/>
  <c r="L2843" i="6"/>
  <c r="P2843" i="6"/>
  <c r="L2779" i="6"/>
  <c r="P2779" i="6"/>
  <c r="L2719" i="6"/>
  <c r="P2719" i="6"/>
  <c r="L2687" i="6"/>
  <c r="P2687" i="6"/>
  <c r="L2639" i="6"/>
  <c r="P2639" i="6"/>
  <c r="L2575" i="6"/>
  <c r="P2575" i="6"/>
  <c r="L2511" i="6"/>
  <c r="P2511" i="6"/>
  <c r="L2459" i="6"/>
  <c r="P2459" i="6"/>
  <c r="L2404" i="6"/>
  <c r="P2404" i="6"/>
  <c r="L2289" i="6"/>
  <c r="P2289" i="6"/>
  <c r="L2176" i="6"/>
  <c r="P2176" i="6"/>
  <c r="L2135" i="6"/>
  <c r="P2135" i="6"/>
  <c r="L2076" i="6"/>
  <c r="P2076" i="6"/>
  <c r="L2098" i="6"/>
  <c r="P2098" i="6"/>
  <c r="L2021" i="6"/>
  <c r="P2021" i="6"/>
  <c r="L1957" i="6"/>
  <c r="P1957" i="6"/>
  <c r="L1892" i="6"/>
  <c r="P1892" i="6"/>
  <c r="L1824" i="6"/>
  <c r="P1824" i="6"/>
  <c r="L1792" i="6"/>
  <c r="P1792" i="6"/>
  <c r="L1742" i="6"/>
  <c r="P1742" i="6"/>
  <c r="L1691" i="6"/>
  <c r="P1691" i="6"/>
  <c r="L1663" i="6"/>
  <c r="P1663" i="6"/>
  <c r="L1603" i="6"/>
  <c r="P1603" i="6"/>
  <c r="L1539" i="6"/>
  <c r="P1539" i="6"/>
  <c r="L1475" i="6"/>
  <c r="P1475" i="6"/>
  <c r="L1391" i="6"/>
  <c r="P1391" i="6"/>
  <c r="L1245" i="6"/>
  <c r="P1245" i="6"/>
  <c r="L1123" i="6"/>
  <c r="P1123" i="6"/>
  <c r="L2179" i="6"/>
  <c r="P2179" i="6"/>
  <c r="L2125" i="6"/>
  <c r="P2125" i="6"/>
  <c r="L2030" i="6"/>
  <c r="P2030" i="6"/>
  <c r="L1974" i="6"/>
  <c r="P1974" i="6"/>
  <c r="L1910" i="6"/>
  <c r="P1910" i="6"/>
  <c r="L1751" i="6"/>
  <c r="P1751" i="6"/>
  <c r="L1659" i="6"/>
  <c r="P1659" i="6"/>
  <c r="L1595" i="6"/>
  <c r="P1595" i="6"/>
  <c r="L1531" i="6"/>
  <c r="P1531" i="6"/>
  <c r="L1467" i="6"/>
  <c r="P1467" i="6"/>
  <c r="L1386" i="6"/>
  <c r="P1386" i="6"/>
  <c r="L1280" i="6"/>
  <c r="P1280" i="6"/>
  <c r="L2201" i="6"/>
  <c r="P2201" i="6"/>
  <c r="L2082" i="6"/>
  <c r="P2082" i="6"/>
  <c r="L1978" i="6"/>
  <c r="P1978" i="6"/>
  <c r="L1914" i="6"/>
  <c r="P1914" i="6"/>
  <c r="L1867" i="6"/>
  <c r="P1867" i="6"/>
  <c r="L1749" i="6"/>
  <c r="P1749" i="6"/>
  <c r="L1696" i="6"/>
  <c r="P1696" i="6"/>
  <c r="L1622" i="6"/>
  <c r="P1622" i="6"/>
  <c r="L1558" i="6"/>
  <c r="P1558" i="6"/>
  <c r="L1494" i="6"/>
  <c r="P1494" i="6"/>
  <c r="L1430" i="6"/>
  <c r="P1430" i="6"/>
  <c r="L1381" i="6"/>
  <c r="P1381" i="6"/>
  <c r="L1341" i="6"/>
  <c r="P1341" i="6"/>
  <c r="L1325" i="6"/>
  <c r="P1325" i="6"/>
  <c r="L1302" i="6"/>
  <c r="P1302" i="6"/>
  <c r="L2078" i="6"/>
  <c r="P2078" i="6"/>
  <c r="L2056" i="6"/>
  <c r="P2056" i="6"/>
  <c r="L2022" i="6"/>
  <c r="P2022" i="6"/>
  <c r="L1958" i="6"/>
  <c r="P1958" i="6"/>
  <c r="L1881" i="6"/>
  <c r="P1881" i="6"/>
  <c r="L1835" i="6"/>
  <c r="P1835" i="6"/>
  <c r="L1803" i="6"/>
  <c r="P1803" i="6"/>
  <c r="L1762" i="6"/>
  <c r="P1762" i="6"/>
  <c r="L1700" i="6"/>
  <c r="P1700" i="6"/>
  <c r="L1647" i="6"/>
  <c r="P1647" i="6"/>
  <c r="L1583" i="6"/>
  <c r="P1583" i="6"/>
  <c r="L1519" i="6"/>
  <c r="P1519" i="6"/>
  <c r="L1455" i="6"/>
  <c r="P1455" i="6"/>
  <c r="L1400" i="6"/>
  <c r="P1400" i="6"/>
  <c r="L1357" i="6"/>
  <c r="P1357" i="6"/>
  <c r="L1244" i="6"/>
  <c r="P1244" i="6"/>
  <c r="L2037" i="6"/>
  <c r="P2037" i="6"/>
  <c r="L1989" i="6"/>
  <c r="P1989" i="6"/>
  <c r="L1925" i="6"/>
  <c r="P1925" i="6"/>
  <c r="L1845" i="6"/>
  <c r="P1845" i="6"/>
  <c r="L1813" i="6"/>
  <c r="P1813" i="6"/>
  <c r="L1781" i="6"/>
  <c r="P1781" i="6"/>
  <c r="L1715" i="6"/>
  <c r="P1715" i="6"/>
  <c r="L1641" i="6"/>
  <c r="P1641" i="6"/>
  <c r="L1577" i="6"/>
  <c r="P1577" i="6"/>
  <c r="L1513" i="6"/>
  <c r="P1513" i="6"/>
  <c r="L1449" i="6"/>
  <c r="P1449" i="6"/>
  <c r="L1364" i="6"/>
  <c r="P1364" i="6"/>
  <c r="L1197" i="6"/>
  <c r="P1197" i="6"/>
  <c r="L2016" i="6"/>
  <c r="P2016" i="6"/>
  <c r="L1952" i="6"/>
  <c r="P1952" i="6"/>
  <c r="L1904" i="6"/>
  <c r="P1904" i="6"/>
  <c r="L1752" i="6"/>
  <c r="P1752" i="6"/>
  <c r="L1686" i="6"/>
  <c r="P1686" i="6"/>
  <c r="L1658" i="6"/>
  <c r="P1658" i="6"/>
  <c r="L1594" i="6"/>
  <c r="P1594" i="6"/>
  <c r="L1530" i="6"/>
  <c r="P1530" i="6"/>
  <c r="L1466" i="6"/>
  <c r="P1466" i="6"/>
  <c r="L1406" i="6"/>
  <c r="P1406" i="6"/>
  <c r="L1306" i="6"/>
  <c r="P1306" i="6"/>
  <c r="L1165" i="6"/>
  <c r="P1165" i="6"/>
  <c r="L2042" i="6"/>
  <c r="P2042" i="6"/>
  <c r="L1973" i="6"/>
  <c r="P1973" i="6"/>
  <c r="L1900" i="6"/>
  <c r="P1900" i="6"/>
  <c r="L1763" i="6"/>
  <c r="P1763" i="6"/>
  <c r="L1652" i="6"/>
  <c r="P1652" i="6"/>
  <c r="L1588" i="6"/>
  <c r="P1588" i="6"/>
  <c r="L1524" i="6"/>
  <c r="P1524" i="6"/>
  <c r="L1460" i="6"/>
  <c r="P1460" i="6"/>
  <c r="L1404" i="6"/>
  <c r="P1404" i="6"/>
  <c r="L1350" i="6"/>
  <c r="P1350" i="6"/>
  <c r="L1328" i="6"/>
  <c r="P1328" i="6"/>
  <c r="L1294" i="6"/>
  <c r="P1294" i="6"/>
  <c r="L1211" i="6"/>
  <c r="P1211" i="6"/>
  <c r="L2029" i="6"/>
  <c r="P2029" i="6"/>
  <c r="L1965" i="6"/>
  <c r="P1965" i="6"/>
  <c r="L1894" i="6"/>
  <c r="P1894" i="6"/>
  <c r="L1856" i="6"/>
  <c r="P1856" i="6"/>
  <c r="L1822" i="6"/>
  <c r="P1822" i="6"/>
  <c r="L1790" i="6"/>
  <c r="P1790" i="6"/>
  <c r="L1744" i="6"/>
  <c r="P1744" i="6"/>
  <c r="L1695" i="6"/>
  <c r="P1695" i="6"/>
  <c r="L1617" i="6"/>
  <c r="P1617" i="6"/>
  <c r="L1553" i="6"/>
  <c r="P1553" i="6"/>
  <c r="L1489" i="6"/>
  <c r="P1489" i="6"/>
  <c r="L1425" i="6"/>
  <c r="P1425" i="6"/>
  <c r="L1369" i="6"/>
  <c r="P1369" i="6"/>
  <c r="L1322" i="6"/>
  <c r="P1322" i="6"/>
  <c r="L1263" i="6"/>
  <c r="P1263" i="6"/>
  <c r="L1153" i="6"/>
  <c r="P1153" i="6"/>
  <c r="L1080" i="6"/>
  <c r="P1080" i="6"/>
  <c r="L1016" i="6"/>
  <c r="P1016" i="6"/>
  <c r="L966" i="6"/>
  <c r="P966" i="6"/>
  <c r="L898" i="6"/>
  <c r="P898" i="6"/>
  <c r="L824" i="6"/>
  <c r="P824" i="6"/>
  <c r="L750" i="6"/>
  <c r="P750" i="6"/>
  <c r="L688" i="6"/>
  <c r="P688" i="6"/>
  <c r="L600" i="6"/>
  <c r="P600" i="6"/>
  <c r="L458" i="6"/>
  <c r="P458" i="6"/>
  <c r="L1092" i="6"/>
  <c r="P1092" i="6"/>
  <c r="L1028" i="6"/>
  <c r="P1028" i="6"/>
  <c r="L956" i="6"/>
  <c r="P956" i="6"/>
  <c r="L916" i="6"/>
  <c r="P916" i="6"/>
  <c r="L836" i="6"/>
  <c r="P836" i="6"/>
  <c r="L802" i="6"/>
  <c r="P802" i="6"/>
  <c r="L706" i="6"/>
  <c r="P706" i="6"/>
  <c r="L668" i="6"/>
  <c r="P668" i="6"/>
  <c r="L640" i="6"/>
  <c r="P640" i="6"/>
  <c r="L614" i="6"/>
  <c r="P614" i="6"/>
  <c r="L583" i="6"/>
  <c r="P583" i="6"/>
  <c r="L514" i="6"/>
  <c r="P514" i="6"/>
  <c r="L398" i="6"/>
  <c r="P398" i="6"/>
  <c r="L1275" i="6"/>
  <c r="P1275" i="6"/>
  <c r="L1191" i="6"/>
  <c r="P1191" i="6"/>
  <c r="L1135" i="6"/>
  <c r="P1135" i="6"/>
  <c r="L1071" i="6"/>
  <c r="P1071" i="6"/>
  <c r="L1007" i="6"/>
  <c r="P1007" i="6"/>
  <c r="L923" i="6"/>
  <c r="P923" i="6"/>
  <c r="L851" i="6"/>
  <c r="P851" i="6"/>
  <c r="L790" i="6"/>
  <c r="P790" i="6"/>
  <c r="L755" i="6"/>
  <c r="P755" i="6"/>
  <c r="L709" i="6"/>
  <c r="P709" i="6"/>
  <c r="L644" i="6"/>
  <c r="P644" i="6"/>
  <c r="L534" i="6"/>
  <c r="P534" i="6"/>
  <c r="L1227" i="6"/>
  <c r="P1227" i="6"/>
  <c r="L1185" i="6"/>
  <c r="P1185" i="6"/>
  <c r="L1138" i="6"/>
  <c r="P1138" i="6"/>
  <c r="L1074" i="6"/>
  <c r="P1074" i="6"/>
  <c r="L1010" i="6"/>
  <c r="P1010" i="6"/>
  <c r="L969" i="6"/>
  <c r="P969" i="6"/>
  <c r="L899" i="6"/>
  <c r="P899" i="6"/>
  <c r="L845" i="6"/>
  <c r="P845" i="6"/>
  <c r="L784" i="6"/>
  <c r="P784" i="6"/>
  <c r="L561" i="6"/>
  <c r="P561" i="6"/>
  <c r="L499" i="6"/>
  <c r="P499" i="6"/>
  <c r="L426" i="6"/>
  <c r="P426" i="6"/>
  <c r="L71" i="6"/>
  <c r="P71" i="6"/>
  <c r="L1234" i="6"/>
  <c r="P1234" i="6"/>
  <c r="L1145" i="6"/>
  <c r="P1145" i="6"/>
  <c r="L1086" i="6"/>
  <c r="P1086" i="6"/>
  <c r="L1022" i="6"/>
  <c r="P1022" i="6"/>
  <c r="L959" i="6"/>
  <c r="P959" i="6"/>
  <c r="L888" i="6"/>
  <c r="P888" i="6"/>
  <c r="L819" i="6"/>
  <c r="P819" i="6"/>
  <c r="L749" i="6"/>
  <c r="P749" i="6"/>
  <c r="L707" i="6"/>
  <c r="P707" i="6"/>
  <c r="L651" i="6"/>
  <c r="P651" i="6"/>
  <c r="L605" i="6"/>
  <c r="P605" i="6"/>
  <c r="L520" i="6"/>
  <c r="P520" i="6"/>
  <c r="L431" i="6"/>
  <c r="P431" i="6"/>
  <c r="L1072" i="6"/>
  <c r="P1072" i="6"/>
  <c r="L1008" i="6"/>
  <c r="P1008" i="6"/>
  <c r="L946" i="6"/>
  <c r="P946" i="6"/>
  <c r="L906" i="6"/>
  <c r="P906" i="6"/>
  <c r="L852" i="6"/>
  <c r="P852" i="6"/>
  <c r="L780" i="6"/>
  <c r="P780" i="6"/>
  <c r="L741" i="6"/>
  <c r="P741" i="6"/>
  <c r="L677" i="6"/>
  <c r="P677" i="6"/>
  <c r="L645" i="6"/>
  <c r="P645" i="6"/>
  <c r="L615" i="6"/>
  <c r="P615" i="6"/>
  <c r="L517" i="6"/>
  <c r="P517" i="6"/>
  <c r="L402" i="6"/>
  <c r="P402" i="6"/>
  <c r="L1301" i="6"/>
  <c r="P1301" i="6"/>
  <c r="L1278" i="6"/>
  <c r="P1278" i="6"/>
  <c r="L1175" i="6"/>
  <c r="P1175" i="6"/>
  <c r="L1096" i="6"/>
  <c r="P1096" i="6"/>
  <c r="L1032" i="6"/>
  <c r="P1032" i="6"/>
  <c r="L944" i="6"/>
  <c r="P944" i="6"/>
  <c r="L850" i="6"/>
  <c r="P850" i="6"/>
  <c r="L789" i="6"/>
  <c r="P789" i="6"/>
  <c r="L733" i="6"/>
  <c r="P733" i="6"/>
  <c r="L639" i="6"/>
  <c r="P639" i="6"/>
  <c r="L560" i="6"/>
  <c r="P560" i="6"/>
  <c r="L339" i="6"/>
  <c r="P339" i="6"/>
  <c r="L1169" i="6"/>
  <c r="P1169" i="6"/>
  <c r="L1113" i="6"/>
  <c r="P1113" i="6"/>
  <c r="L1049" i="6"/>
  <c r="P1049" i="6"/>
  <c r="L985" i="6"/>
  <c r="P985" i="6"/>
  <c r="L942" i="6"/>
  <c r="P942" i="6"/>
  <c r="L887" i="6"/>
  <c r="P887" i="6"/>
  <c r="L842" i="6"/>
  <c r="P842" i="6"/>
  <c r="L731" i="6"/>
  <c r="P731" i="6"/>
  <c r="L700" i="6"/>
  <c r="P700" i="6"/>
  <c r="L570" i="6"/>
  <c r="P570" i="6"/>
  <c r="L469" i="6"/>
  <c r="P469" i="6"/>
  <c r="L384" i="6"/>
  <c r="P384" i="6"/>
  <c r="L556" i="6"/>
  <c r="P556" i="6"/>
  <c r="L533" i="6"/>
  <c r="P533" i="6"/>
  <c r="L505" i="6"/>
  <c r="P505" i="6"/>
  <c r="L441" i="6"/>
  <c r="P441" i="6"/>
  <c r="L289" i="6"/>
  <c r="P289" i="6"/>
  <c r="L225" i="6"/>
  <c r="P225" i="6"/>
  <c r="L121" i="6"/>
  <c r="P121" i="6"/>
  <c r="L99" i="6"/>
  <c r="P99" i="6"/>
  <c r="L50" i="6"/>
  <c r="P50" i="6"/>
  <c r="L399" i="6"/>
  <c r="P399" i="6"/>
  <c r="L367" i="6"/>
  <c r="P367" i="6"/>
  <c r="L320" i="6"/>
  <c r="P320" i="6"/>
  <c r="L256" i="6"/>
  <c r="P256" i="6"/>
  <c r="L209" i="6"/>
  <c r="P209" i="6"/>
  <c r="L165" i="6"/>
  <c r="P165" i="6"/>
  <c r="L87" i="6"/>
  <c r="P87" i="6"/>
  <c r="L453" i="6"/>
  <c r="P453" i="6"/>
  <c r="L413" i="6"/>
  <c r="P413" i="6"/>
  <c r="L381" i="6"/>
  <c r="P381" i="6"/>
  <c r="L338" i="6"/>
  <c r="P338" i="6"/>
  <c r="L280" i="6"/>
  <c r="P280" i="6"/>
  <c r="L216" i="6"/>
  <c r="P216" i="6"/>
  <c r="L159" i="6"/>
  <c r="P159" i="6"/>
  <c r="L54" i="6"/>
  <c r="P54" i="6"/>
  <c r="L302" i="6"/>
  <c r="P302" i="6"/>
  <c r="L238" i="6"/>
  <c r="P238" i="6"/>
  <c r="L153" i="6"/>
  <c r="P153" i="6"/>
  <c r="L88" i="6"/>
  <c r="P88" i="6"/>
  <c r="L532" i="6"/>
  <c r="P532" i="6"/>
  <c r="L494" i="6"/>
  <c r="P494" i="6"/>
  <c r="L462" i="6"/>
  <c r="P462" i="6"/>
  <c r="L295" i="6"/>
  <c r="P295" i="6"/>
  <c r="L231" i="6"/>
  <c r="P231" i="6"/>
  <c r="L172" i="6"/>
  <c r="P172" i="6"/>
  <c r="L116" i="6"/>
  <c r="P116" i="6"/>
  <c r="L376" i="6"/>
  <c r="P376" i="6"/>
  <c r="L351" i="6"/>
  <c r="P351" i="6"/>
  <c r="L288" i="6"/>
  <c r="P288" i="6"/>
  <c r="L224" i="6"/>
  <c r="P224" i="6"/>
  <c r="L194" i="6"/>
  <c r="P194" i="6"/>
  <c r="L108" i="6"/>
  <c r="P108" i="6"/>
  <c r="L76" i="6"/>
  <c r="P76" i="6"/>
  <c r="L420" i="6"/>
  <c r="P420" i="6"/>
  <c r="L356" i="6"/>
  <c r="P356" i="6"/>
  <c r="L310" i="6"/>
  <c r="P310" i="6"/>
  <c r="L246" i="6"/>
  <c r="P246" i="6"/>
  <c r="L183" i="6"/>
  <c r="P183" i="6"/>
  <c r="L133" i="6"/>
  <c r="P133" i="6"/>
  <c r="L55" i="6"/>
  <c r="P55" i="6"/>
  <c r="L68" i="6"/>
  <c r="P68" i="6"/>
  <c r="L3772" i="6"/>
  <c r="P3772" i="6"/>
  <c r="L3595" i="6"/>
  <c r="P3595" i="6"/>
  <c r="L3258" i="6"/>
  <c r="P3258" i="6"/>
  <c r="L3689" i="6"/>
  <c r="P3689" i="6"/>
  <c r="L3151" i="6"/>
  <c r="P3151" i="6"/>
  <c r="L3792" i="6"/>
  <c r="P3792" i="6"/>
  <c r="L3795" i="6"/>
  <c r="P3795" i="6"/>
  <c r="L3839" i="6"/>
  <c r="P3839" i="6"/>
  <c r="L3729" i="6"/>
  <c r="P3729" i="6"/>
  <c r="L3634" i="6"/>
  <c r="P3634" i="6"/>
  <c r="L3570" i="6"/>
  <c r="P3570" i="6"/>
  <c r="L3506" i="6"/>
  <c r="P3506" i="6"/>
  <c r="L3442" i="6"/>
  <c r="P3442" i="6"/>
  <c r="L3394" i="6"/>
  <c r="P3394" i="6"/>
  <c r="L3026" i="6"/>
  <c r="P3026" i="6"/>
  <c r="L2503" i="6"/>
  <c r="P2503" i="6"/>
  <c r="L3806" i="6"/>
  <c r="P3806" i="6"/>
  <c r="L3593" i="6"/>
  <c r="P3593" i="6"/>
  <c r="L3236" i="6"/>
  <c r="P3236" i="6"/>
  <c r="L3618" i="6"/>
  <c r="P3618" i="6"/>
  <c r="L3176" i="6"/>
  <c r="P3176" i="6"/>
  <c r="L3848" i="6"/>
  <c r="P3848" i="6"/>
  <c r="L3798" i="6"/>
  <c r="P3798" i="6"/>
  <c r="L3751" i="6"/>
  <c r="P3751" i="6"/>
  <c r="L3715" i="6"/>
  <c r="P3715" i="6"/>
  <c r="L3643" i="6"/>
  <c r="P3643" i="6"/>
  <c r="L3579" i="6"/>
  <c r="P3579" i="6"/>
  <c r="L3515" i="6"/>
  <c r="P3515" i="6"/>
  <c r="L3451" i="6"/>
  <c r="P3451" i="6"/>
  <c r="L3352" i="6"/>
  <c r="P3352" i="6"/>
  <c r="L3139" i="6"/>
  <c r="P3139" i="6"/>
  <c r="L2805" i="6"/>
  <c r="P2805" i="6"/>
  <c r="L2178" i="6"/>
  <c r="P2178" i="6"/>
  <c r="L3414" i="6"/>
  <c r="P3414" i="6"/>
  <c r="L3867" i="6"/>
  <c r="P3867" i="6"/>
  <c r="L3762" i="6"/>
  <c r="P3762" i="6"/>
  <c r="L3661" i="6"/>
  <c r="P3661" i="6"/>
  <c r="L3592" i="6"/>
  <c r="P3592" i="6"/>
  <c r="L3528" i="6"/>
  <c r="P3528" i="6"/>
  <c r="L3464" i="6"/>
  <c r="P3464" i="6"/>
  <c r="L3401" i="6"/>
  <c r="P3401" i="6"/>
  <c r="L3345" i="6"/>
  <c r="P3345" i="6"/>
  <c r="L3168" i="6"/>
  <c r="P3168" i="6"/>
  <c r="L2820" i="6"/>
  <c r="P2820" i="6"/>
  <c r="L2305" i="6"/>
  <c r="P2305" i="6"/>
  <c r="L3742" i="6"/>
  <c r="P3742" i="6"/>
  <c r="L3498" i="6"/>
  <c r="P3498" i="6"/>
  <c r="L2969" i="6"/>
  <c r="P2969" i="6"/>
  <c r="L3647" i="6"/>
  <c r="P3647" i="6"/>
  <c r="L2530" i="6"/>
  <c r="P2530" i="6"/>
  <c r="L3773" i="6"/>
  <c r="P3773" i="6"/>
  <c r="L3728" i="6"/>
  <c r="P3728" i="6"/>
  <c r="L3692" i="6"/>
  <c r="P3692" i="6"/>
  <c r="L3627" i="6"/>
  <c r="P3627" i="6"/>
  <c r="L3563" i="6"/>
  <c r="P3563" i="6"/>
  <c r="L3499" i="6"/>
  <c r="P3499" i="6"/>
  <c r="L3435" i="6"/>
  <c r="P3435" i="6"/>
  <c r="L3387" i="6"/>
  <c r="P3387" i="6"/>
  <c r="L3311" i="6"/>
  <c r="P3311" i="6"/>
  <c r="L3145" i="6"/>
  <c r="P3145" i="6"/>
  <c r="L2633" i="6"/>
  <c r="P2633" i="6"/>
  <c r="L3581" i="6"/>
  <c r="P3581" i="6"/>
  <c r="L3886" i="6"/>
  <c r="P3886" i="6"/>
  <c r="L3822" i="6"/>
  <c r="P3822" i="6"/>
  <c r="L3705" i="6"/>
  <c r="P3705" i="6"/>
  <c r="L3646" i="6"/>
  <c r="P3646" i="6"/>
  <c r="L3582" i="6"/>
  <c r="P3582" i="6"/>
  <c r="L3518" i="6"/>
  <c r="P3518" i="6"/>
  <c r="L3454" i="6"/>
  <c r="P3454" i="6"/>
  <c r="L3349" i="6"/>
  <c r="P3349" i="6"/>
  <c r="L3242" i="6"/>
  <c r="P3242" i="6"/>
  <c r="L2978" i="6"/>
  <c r="P2978" i="6"/>
  <c r="L2499" i="6"/>
  <c r="P2499" i="6"/>
  <c r="L3740" i="6"/>
  <c r="P3740" i="6"/>
  <c r="L3531" i="6"/>
  <c r="P3531" i="6"/>
  <c r="L3038" i="6"/>
  <c r="P3038" i="6"/>
  <c r="L3670" i="6"/>
  <c r="P3670" i="6"/>
  <c r="L3355" i="6"/>
  <c r="P3355" i="6"/>
  <c r="L2258" i="6"/>
  <c r="P2258" i="6"/>
  <c r="L3849" i="6"/>
  <c r="P3849" i="6"/>
  <c r="L3763" i="6"/>
  <c r="P3763" i="6"/>
  <c r="L3718" i="6"/>
  <c r="P3718" i="6"/>
  <c r="L3674" i="6"/>
  <c r="P3674" i="6"/>
  <c r="L3605" i="6"/>
  <c r="P3605" i="6"/>
  <c r="L3541" i="6"/>
  <c r="P3541" i="6"/>
  <c r="L3477" i="6"/>
  <c r="P3477" i="6"/>
  <c r="L3382" i="6"/>
  <c r="P3382" i="6"/>
  <c r="L3298" i="6"/>
  <c r="P3298" i="6"/>
  <c r="L2951" i="6"/>
  <c r="P2951" i="6"/>
  <c r="L2196" i="6"/>
  <c r="P2196" i="6"/>
  <c r="L3290" i="6"/>
  <c r="P3290" i="6"/>
  <c r="L3226" i="6"/>
  <c r="P3226" i="6"/>
  <c r="L3162" i="6"/>
  <c r="P3162" i="6"/>
  <c r="L3098" i="6"/>
  <c r="P3098" i="6"/>
  <c r="L3061" i="6"/>
  <c r="P3061" i="6"/>
  <c r="L3045" i="6"/>
  <c r="P3045" i="6"/>
  <c r="L2994" i="6"/>
  <c r="P2994" i="6"/>
  <c r="L2927" i="6"/>
  <c r="P2927" i="6"/>
  <c r="L2863" i="6"/>
  <c r="P2863" i="6"/>
  <c r="L2801" i="6"/>
  <c r="P2801" i="6"/>
  <c r="L2737" i="6"/>
  <c r="P2737" i="6"/>
  <c r="L2648" i="6"/>
  <c r="P2648" i="6"/>
  <c r="L2584" i="6"/>
  <c r="P2584" i="6"/>
  <c r="L2520" i="6"/>
  <c r="P2520" i="6"/>
  <c r="L2453" i="6"/>
  <c r="P2453" i="6"/>
  <c r="L2375" i="6"/>
  <c r="P2375" i="6"/>
  <c r="L2343" i="6"/>
  <c r="P2343" i="6"/>
  <c r="L2325" i="6"/>
  <c r="P2325" i="6"/>
  <c r="L2254" i="6"/>
  <c r="P2254" i="6"/>
  <c r="L2215" i="6"/>
  <c r="P2215" i="6"/>
  <c r="L2139" i="6"/>
  <c r="P2139" i="6"/>
  <c r="L2047" i="6"/>
  <c r="P2047" i="6"/>
  <c r="L3373" i="6"/>
  <c r="P3373" i="6"/>
  <c r="L3318" i="6"/>
  <c r="P3318" i="6"/>
  <c r="L3253" i="6"/>
  <c r="P3253" i="6"/>
  <c r="L3189" i="6"/>
  <c r="P3189" i="6"/>
  <c r="L3125" i="6"/>
  <c r="P3125" i="6"/>
  <c r="L3011" i="6"/>
  <c r="P3011" i="6"/>
  <c r="L2934" i="6"/>
  <c r="P2934" i="6"/>
  <c r="L2870" i="6"/>
  <c r="P2870" i="6"/>
  <c r="L2799" i="6"/>
  <c r="P2799" i="6"/>
  <c r="L2735" i="6"/>
  <c r="P2735" i="6"/>
  <c r="L2675" i="6"/>
  <c r="P2675" i="6"/>
  <c r="L2611" i="6"/>
  <c r="P2611" i="6"/>
  <c r="L2547" i="6"/>
  <c r="P2547" i="6"/>
  <c r="L2483" i="6"/>
  <c r="P2483" i="6"/>
  <c r="L2413" i="6"/>
  <c r="P2413" i="6"/>
  <c r="L2373" i="6"/>
  <c r="P2373" i="6"/>
  <c r="L2290" i="6"/>
  <c r="P2290" i="6"/>
  <c r="L2239" i="6"/>
  <c r="P2239" i="6"/>
  <c r="L2188" i="6"/>
  <c r="P2188" i="6"/>
  <c r="L2091" i="6"/>
  <c r="P2091" i="6"/>
  <c r="L3247" i="6"/>
  <c r="P3247" i="6"/>
  <c r="L3183" i="6"/>
  <c r="P3183" i="6"/>
  <c r="L3119" i="6"/>
  <c r="P3119" i="6"/>
  <c r="L3033" i="6"/>
  <c r="P3033" i="6"/>
  <c r="L2990" i="6"/>
  <c r="P2990" i="6"/>
  <c r="L2910" i="6"/>
  <c r="P2910" i="6"/>
  <c r="L2842" i="6"/>
  <c r="P2842" i="6"/>
  <c r="L2778" i="6"/>
  <c r="P2778" i="6"/>
  <c r="L2715" i="6"/>
  <c r="P2715" i="6"/>
  <c r="L2671" i="6"/>
  <c r="P2671" i="6"/>
  <c r="L2607" i="6"/>
  <c r="P2607" i="6"/>
  <c r="L2543" i="6"/>
  <c r="P2543" i="6"/>
  <c r="L2479" i="6"/>
  <c r="P2479" i="6"/>
  <c r="L2428" i="6"/>
  <c r="P2428" i="6"/>
  <c r="L2378" i="6"/>
  <c r="P2378" i="6"/>
  <c r="L2278" i="6"/>
  <c r="P2278" i="6"/>
  <c r="L2180" i="6"/>
  <c r="P2180" i="6"/>
  <c r="L2136" i="6"/>
  <c r="P2136" i="6"/>
  <c r="L3361" i="6"/>
  <c r="P3361" i="6"/>
  <c r="L3327" i="6"/>
  <c r="P3327" i="6"/>
  <c r="L3262" i="6"/>
  <c r="P3262" i="6"/>
  <c r="L3198" i="6"/>
  <c r="P3198" i="6"/>
  <c r="L3134" i="6"/>
  <c r="P3134" i="6"/>
  <c r="L3070" i="6"/>
  <c r="P3070" i="6"/>
  <c r="L3009" i="6"/>
  <c r="P3009" i="6"/>
  <c r="L2970" i="6"/>
  <c r="P2970" i="6"/>
  <c r="L2919" i="6"/>
  <c r="P2919" i="6"/>
  <c r="L2855" i="6"/>
  <c r="P2855" i="6"/>
  <c r="L2791" i="6"/>
  <c r="P2791" i="6"/>
  <c r="L2727" i="6"/>
  <c r="P2727" i="6"/>
  <c r="L2686" i="6"/>
  <c r="P2686" i="6"/>
  <c r="L2626" i="6"/>
  <c r="P2626" i="6"/>
  <c r="L2562" i="6"/>
  <c r="P2562" i="6"/>
  <c r="L2498" i="6"/>
  <c r="P2498" i="6"/>
  <c r="L2401" i="6"/>
  <c r="P2401" i="6"/>
  <c r="L2312" i="6"/>
  <c r="P2312" i="6"/>
  <c r="L2192" i="6"/>
  <c r="P2192" i="6"/>
  <c r="L2093" i="6"/>
  <c r="P2093" i="6"/>
  <c r="L3161" i="6"/>
  <c r="P3161" i="6"/>
  <c r="L3097" i="6"/>
  <c r="P3097" i="6"/>
  <c r="L3050" i="6"/>
  <c r="P3050" i="6"/>
  <c r="L2995" i="6"/>
  <c r="P2995" i="6"/>
  <c r="L2937" i="6"/>
  <c r="P2937" i="6"/>
  <c r="L2873" i="6"/>
  <c r="P2873" i="6"/>
  <c r="L2802" i="6"/>
  <c r="P2802" i="6"/>
  <c r="L2738" i="6"/>
  <c r="P2738" i="6"/>
  <c r="L2655" i="6"/>
  <c r="P2655" i="6"/>
  <c r="L2591" i="6"/>
  <c r="P2591" i="6"/>
  <c r="L2527" i="6"/>
  <c r="P2527" i="6"/>
  <c r="L2471" i="6"/>
  <c r="P2471" i="6"/>
  <c r="L2420" i="6"/>
  <c r="P2420" i="6"/>
  <c r="L2346" i="6"/>
  <c r="P2346" i="6"/>
  <c r="L2302" i="6"/>
  <c r="P2302" i="6"/>
  <c r="L2226" i="6"/>
  <c r="P2226" i="6"/>
  <c r="L2194" i="6"/>
  <c r="P2194" i="6"/>
  <c r="L3343" i="6"/>
  <c r="P3343" i="6"/>
  <c r="L3285" i="6"/>
  <c r="P3285" i="6"/>
  <c r="L3221" i="6"/>
  <c r="P3221" i="6"/>
  <c r="L3157" i="6"/>
  <c r="P3157" i="6"/>
  <c r="L3093" i="6"/>
  <c r="P3093" i="6"/>
  <c r="L2973" i="6"/>
  <c r="P2973" i="6"/>
  <c r="L2902" i="6"/>
  <c r="P2902" i="6"/>
  <c r="L2830" i="6"/>
  <c r="P2830" i="6"/>
  <c r="L2766" i="6"/>
  <c r="P2766" i="6"/>
  <c r="L2674" i="6"/>
  <c r="P2674" i="6"/>
  <c r="L2610" i="6"/>
  <c r="P2610" i="6"/>
  <c r="L2546" i="6"/>
  <c r="P2546" i="6"/>
  <c r="L2482" i="6"/>
  <c r="P2482" i="6"/>
  <c r="L2412" i="6"/>
  <c r="P2412" i="6"/>
  <c r="L2368" i="6"/>
  <c r="P2368" i="6"/>
  <c r="L2332" i="6"/>
  <c r="P2332" i="6"/>
  <c r="L2279" i="6"/>
  <c r="P2279" i="6"/>
  <c r="L2240" i="6"/>
  <c r="P2240" i="6"/>
  <c r="L2184" i="6"/>
  <c r="P2184" i="6"/>
  <c r="L2113" i="6"/>
  <c r="P2113" i="6"/>
  <c r="L3114" i="6"/>
  <c r="P3114" i="6"/>
  <c r="L3028" i="6"/>
  <c r="P3028" i="6"/>
  <c r="L2964" i="6"/>
  <c r="P2964" i="6"/>
  <c r="L2900" i="6"/>
  <c r="P2900" i="6"/>
  <c r="L2841" i="6"/>
  <c r="P2841" i="6"/>
  <c r="L2777" i="6"/>
  <c r="P2777" i="6"/>
  <c r="L2716" i="6"/>
  <c r="P2716" i="6"/>
  <c r="L2685" i="6"/>
  <c r="P2685" i="6"/>
  <c r="L2637" i="6"/>
  <c r="P2637" i="6"/>
  <c r="L2573" i="6"/>
  <c r="P2573" i="6"/>
  <c r="L2509" i="6"/>
  <c r="P2509" i="6"/>
  <c r="L2444" i="6"/>
  <c r="P2444" i="6"/>
  <c r="L2402" i="6"/>
  <c r="P2402" i="6"/>
  <c r="L2281" i="6"/>
  <c r="P2281" i="6"/>
  <c r="L2174" i="6"/>
  <c r="P2174" i="6"/>
  <c r="L2122" i="6"/>
  <c r="P2122" i="6"/>
  <c r="L2063" i="6"/>
  <c r="P2063" i="6"/>
  <c r="L2096" i="6"/>
  <c r="P2096" i="6"/>
  <c r="L2019" i="6"/>
  <c r="P2019" i="6"/>
  <c r="L1955" i="6"/>
  <c r="P1955" i="6"/>
  <c r="L1888" i="6"/>
  <c r="P1888" i="6"/>
  <c r="L1818" i="6"/>
  <c r="P1818" i="6"/>
  <c r="L1786" i="6"/>
  <c r="P1786" i="6"/>
  <c r="L1735" i="6"/>
  <c r="P1735" i="6"/>
  <c r="L1689" i="6"/>
  <c r="P1689" i="6"/>
  <c r="L1638" i="6"/>
  <c r="P1638" i="6"/>
  <c r="L1574" i="6"/>
  <c r="P1574" i="6"/>
  <c r="L1510" i="6"/>
  <c r="P1510" i="6"/>
  <c r="L1446" i="6"/>
  <c r="P1446" i="6"/>
  <c r="L1383" i="6"/>
  <c r="P1383" i="6"/>
  <c r="L1237" i="6"/>
  <c r="P1237" i="6"/>
  <c r="L2195" i="6"/>
  <c r="P2195" i="6"/>
  <c r="L2177" i="6"/>
  <c r="P2177" i="6"/>
  <c r="L2123" i="6"/>
  <c r="P2123" i="6"/>
  <c r="L2017" i="6"/>
  <c r="P2017" i="6"/>
  <c r="L1953" i="6"/>
  <c r="P1953" i="6"/>
  <c r="L1905" i="6"/>
  <c r="P1905" i="6"/>
  <c r="L1740" i="6"/>
  <c r="P1740" i="6"/>
  <c r="L1630" i="6"/>
  <c r="P1630" i="6"/>
  <c r="L1566" i="6"/>
  <c r="P1566" i="6"/>
  <c r="L1502" i="6"/>
  <c r="P1502" i="6"/>
  <c r="L1438" i="6"/>
  <c r="P1438" i="6"/>
  <c r="L1378" i="6"/>
  <c r="P1378" i="6"/>
  <c r="L1247" i="6"/>
  <c r="P1247" i="6"/>
  <c r="L2185" i="6"/>
  <c r="P2185" i="6"/>
  <c r="L2080" i="6"/>
  <c r="P2080" i="6"/>
  <c r="L1976" i="6"/>
  <c r="P1976" i="6"/>
  <c r="L1912" i="6"/>
  <c r="P1912" i="6"/>
  <c r="L1865" i="6"/>
  <c r="P1865" i="6"/>
  <c r="L1747" i="6"/>
  <c r="P1747" i="6"/>
  <c r="L1681" i="6"/>
  <c r="P1681" i="6"/>
  <c r="L1620" i="6"/>
  <c r="P1620" i="6"/>
  <c r="L1556" i="6"/>
  <c r="P1556" i="6"/>
  <c r="L1492" i="6"/>
  <c r="P1492" i="6"/>
  <c r="L1428" i="6"/>
  <c r="P1428" i="6"/>
  <c r="L1359" i="6"/>
  <c r="P1359" i="6"/>
  <c r="L1339" i="6"/>
  <c r="P1339" i="6"/>
  <c r="L1323" i="6"/>
  <c r="P1323" i="6"/>
  <c r="L1269" i="6"/>
  <c r="P1269" i="6"/>
  <c r="L2074" i="6"/>
  <c r="P2074" i="6"/>
  <c r="L2054" i="6"/>
  <c r="P2054" i="6"/>
  <c r="L2001" i="6"/>
  <c r="P2001" i="6"/>
  <c r="L1937" i="6"/>
  <c r="P1937" i="6"/>
  <c r="L1877" i="6"/>
  <c r="P1877" i="6"/>
  <c r="L1833" i="6"/>
  <c r="P1833" i="6"/>
  <c r="L1801" i="6"/>
  <c r="P1801" i="6"/>
  <c r="L1760" i="6"/>
  <c r="P1760" i="6"/>
  <c r="L1690" i="6"/>
  <c r="P1690" i="6"/>
  <c r="L1645" i="6"/>
  <c r="P1645" i="6"/>
  <c r="L1581" i="6"/>
  <c r="P1581" i="6"/>
  <c r="L1517" i="6"/>
  <c r="P1517" i="6"/>
  <c r="L1453" i="6"/>
  <c r="P1453" i="6"/>
  <c r="L1395" i="6"/>
  <c r="P1395" i="6"/>
  <c r="L1355" i="6"/>
  <c r="P1355" i="6"/>
  <c r="L1236" i="6"/>
  <c r="P1236" i="6"/>
  <c r="L2033" i="6"/>
  <c r="P2033" i="6"/>
  <c r="L1987" i="6"/>
  <c r="P1987" i="6"/>
  <c r="L1923" i="6"/>
  <c r="P1923" i="6"/>
  <c r="L1839" i="6"/>
  <c r="P1839" i="6"/>
  <c r="L1807" i="6"/>
  <c r="P1807" i="6"/>
  <c r="L1775" i="6"/>
  <c r="P1775" i="6"/>
  <c r="L1713" i="6"/>
  <c r="P1713" i="6"/>
  <c r="L1639" i="6"/>
  <c r="P1639" i="6"/>
  <c r="L1575" i="6"/>
  <c r="P1575" i="6"/>
  <c r="L1511" i="6"/>
  <c r="P1511" i="6"/>
  <c r="L1447" i="6"/>
  <c r="P1447" i="6"/>
  <c r="L1281" i="6"/>
  <c r="P1281" i="6"/>
  <c r="L1195" i="6"/>
  <c r="P1195" i="6"/>
  <c r="L2012" i="6"/>
  <c r="P2012" i="6"/>
  <c r="L1948" i="6"/>
  <c r="P1948" i="6"/>
  <c r="L1893" i="6"/>
  <c r="P1893" i="6"/>
  <c r="L1750" i="6"/>
  <c r="P1750" i="6"/>
  <c r="L1684" i="6"/>
  <c r="P1684" i="6"/>
  <c r="L1656" i="6"/>
  <c r="P1656" i="6"/>
  <c r="L1592" i="6"/>
  <c r="P1592" i="6"/>
  <c r="L1528" i="6"/>
  <c r="P1528" i="6"/>
  <c r="L1464" i="6"/>
  <c r="P1464" i="6"/>
  <c r="L1398" i="6"/>
  <c r="P1398" i="6"/>
  <c r="L1292" i="6"/>
  <c r="P1292" i="6"/>
  <c r="L1136" i="6"/>
  <c r="P1136" i="6"/>
  <c r="L2040" i="6"/>
  <c r="P2040" i="6"/>
  <c r="L1971" i="6"/>
  <c r="P1971" i="6"/>
  <c r="L1886" i="6"/>
  <c r="P1886" i="6"/>
  <c r="L1761" i="6"/>
  <c r="P1761" i="6"/>
  <c r="L1650" i="6"/>
  <c r="P1650" i="6"/>
  <c r="L1586" i="6"/>
  <c r="P1586" i="6"/>
  <c r="L1522" i="6"/>
  <c r="P1522" i="6"/>
  <c r="L1458" i="6"/>
  <c r="P1458" i="6"/>
  <c r="L1396" i="6"/>
  <c r="P1396" i="6"/>
  <c r="L1348" i="6"/>
  <c r="P1348" i="6"/>
  <c r="L1326" i="6"/>
  <c r="P1326" i="6"/>
  <c r="L1261" i="6"/>
  <c r="P1261" i="6"/>
  <c r="L1201" i="6"/>
  <c r="P1201" i="6"/>
  <c r="L2027" i="6"/>
  <c r="P2027" i="6"/>
  <c r="L1963" i="6"/>
  <c r="P1963" i="6"/>
  <c r="L1884" i="6"/>
  <c r="P1884" i="6"/>
  <c r="L1850" i="6"/>
  <c r="P1850" i="6"/>
  <c r="L1820" i="6"/>
  <c r="P1820" i="6"/>
  <c r="L1788" i="6"/>
  <c r="P1788" i="6"/>
  <c r="L1730" i="6"/>
  <c r="P1730" i="6"/>
  <c r="L1693" i="6"/>
  <c r="P1693" i="6"/>
  <c r="L1615" i="6"/>
  <c r="P1615" i="6"/>
  <c r="L1551" i="6"/>
  <c r="P1551" i="6"/>
  <c r="L1487" i="6"/>
  <c r="P1487" i="6"/>
  <c r="L1423" i="6"/>
  <c r="P1423" i="6"/>
  <c r="L1367" i="6"/>
  <c r="P1367" i="6"/>
  <c r="L1314" i="6"/>
  <c r="P1314" i="6"/>
  <c r="L1255" i="6"/>
  <c r="P1255" i="6"/>
  <c r="L1137" i="6"/>
  <c r="P1137" i="6"/>
  <c r="L1073" i="6"/>
  <c r="P1073" i="6"/>
  <c r="L1009" i="6"/>
  <c r="P1009" i="6"/>
  <c r="L960" i="6"/>
  <c r="P960" i="6"/>
  <c r="L880" i="6"/>
  <c r="P880" i="6"/>
  <c r="L822" i="6"/>
  <c r="P822" i="6"/>
  <c r="L746" i="6"/>
  <c r="P746" i="6"/>
  <c r="L666" i="6"/>
  <c r="P666" i="6"/>
  <c r="L594" i="6"/>
  <c r="P594" i="6"/>
  <c r="L435" i="6"/>
  <c r="P435" i="6"/>
  <c r="L1090" i="6"/>
  <c r="P1090" i="6"/>
  <c r="L1026" i="6"/>
  <c r="P1026" i="6"/>
  <c r="L954" i="6"/>
  <c r="P954" i="6"/>
  <c r="L896" i="6"/>
  <c r="P896" i="6"/>
  <c r="L830" i="6"/>
  <c r="P830" i="6"/>
  <c r="L800" i="6"/>
  <c r="P800" i="6"/>
  <c r="L703" i="6"/>
  <c r="P703" i="6"/>
  <c r="L664" i="6"/>
  <c r="P664" i="6"/>
  <c r="L638" i="6"/>
  <c r="P638" i="6"/>
  <c r="L612" i="6"/>
  <c r="P612" i="6"/>
  <c r="L579" i="6"/>
  <c r="P579" i="6"/>
  <c r="L497" i="6"/>
  <c r="P497" i="6"/>
  <c r="L392" i="6"/>
  <c r="P392" i="6"/>
  <c r="L1258" i="6"/>
  <c r="P1258" i="6"/>
  <c r="L1189" i="6"/>
  <c r="P1189" i="6"/>
  <c r="L1128" i="6"/>
  <c r="P1128" i="6"/>
  <c r="L1064" i="6"/>
  <c r="P1064" i="6"/>
  <c r="L1000" i="6"/>
  <c r="P1000" i="6"/>
  <c r="L914" i="6"/>
  <c r="P914" i="6"/>
  <c r="L849" i="6"/>
  <c r="P849" i="6"/>
  <c r="L777" i="6"/>
  <c r="P777" i="6"/>
  <c r="L740" i="6"/>
  <c r="P740" i="6"/>
  <c r="L682" i="6"/>
  <c r="P682" i="6"/>
  <c r="L630" i="6"/>
  <c r="P630" i="6"/>
  <c r="L511" i="6"/>
  <c r="P511" i="6"/>
  <c r="L1223" i="6"/>
  <c r="P1223" i="6"/>
  <c r="L1172" i="6"/>
  <c r="P1172" i="6"/>
  <c r="L1133" i="6"/>
  <c r="P1133" i="6"/>
  <c r="L1069" i="6"/>
  <c r="P1069" i="6"/>
  <c r="L1005" i="6"/>
  <c r="P1005" i="6"/>
  <c r="L950" i="6"/>
  <c r="P950" i="6"/>
  <c r="L886" i="6"/>
  <c r="P886" i="6"/>
  <c r="L843" i="6"/>
  <c r="P843" i="6"/>
  <c r="L761" i="6"/>
  <c r="P761" i="6"/>
  <c r="L559" i="6"/>
  <c r="P559" i="6"/>
  <c r="L492" i="6"/>
  <c r="P492" i="6"/>
  <c r="L406" i="6"/>
  <c r="P406" i="6"/>
  <c r="L1270" i="6"/>
  <c r="P1270" i="6"/>
  <c r="L1232" i="6"/>
  <c r="P1232" i="6"/>
  <c r="L1131" i="6"/>
  <c r="P1131" i="6"/>
  <c r="L1067" i="6"/>
  <c r="P1067" i="6"/>
  <c r="L1003" i="6"/>
  <c r="P1003" i="6"/>
  <c r="L957" i="6"/>
  <c r="P957" i="6"/>
  <c r="L872" i="6"/>
  <c r="P872" i="6"/>
  <c r="L817" i="6"/>
  <c r="P817" i="6"/>
  <c r="L747" i="6"/>
  <c r="P747" i="6"/>
  <c r="L695" i="6"/>
  <c r="P695" i="6"/>
  <c r="L637" i="6"/>
  <c r="P637" i="6"/>
  <c r="L603" i="6"/>
  <c r="P603" i="6"/>
  <c r="L508" i="6"/>
  <c r="P508" i="6"/>
  <c r="L301" i="6"/>
  <c r="P301" i="6"/>
  <c r="L1065" i="6"/>
  <c r="P1065" i="6"/>
  <c r="L1001" i="6"/>
  <c r="P1001" i="6"/>
  <c r="L939" i="6"/>
  <c r="P939" i="6"/>
  <c r="L897" i="6"/>
  <c r="P897" i="6"/>
  <c r="L848" i="6"/>
  <c r="P848" i="6"/>
  <c r="L778" i="6"/>
  <c r="P778" i="6"/>
  <c r="L737" i="6"/>
  <c r="P737" i="6"/>
  <c r="L675" i="6"/>
  <c r="P675" i="6"/>
  <c r="L643" i="6"/>
  <c r="P643" i="6"/>
  <c r="L607" i="6"/>
  <c r="P607" i="6"/>
  <c r="L515" i="6"/>
  <c r="P515" i="6"/>
  <c r="L382" i="6"/>
  <c r="P382" i="6"/>
  <c r="L1299" i="6"/>
  <c r="P1299" i="6"/>
  <c r="L1257" i="6"/>
  <c r="P1257" i="6"/>
  <c r="L1173" i="6"/>
  <c r="P1173" i="6"/>
  <c r="L1089" i="6"/>
  <c r="P1089" i="6"/>
  <c r="L1025" i="6"/>
  <c r="P1025" i="6"/>
  <c r="L924" i="6"/>
  <c r="P924" i="6"/>
  <c r="L840" i="6"/>
  <c r="P840" i="6"/>
  <c r="L787" i="6"/>
  <c r="P787" i="6"/>
  <c r="L712" i="6"/>
  <c r="P712" i="6"/>
  <c r="L631" i="6"/>
  <c r="P631" i="6"/>
  <c r="L553" i="6"/>
  <c r="P553" i="6"/>
  <c r="L270" i="6"/>
  <c r="P270" i="6"/>
  <c r="L1162" i="6"/>
  <c r="P1162" i="6"/>
  <c r="L1108" i="6"/>
  <c r="P1108" i="6"/>
  <c r="L1044" i="6"/>
  <c r="P1044" i="6"/>
  <c r="L978" i="6"/>
  <c r="P978" i="6"/>
  <c r="L933" i="6"/>
  <c r="P933" i="6"/>
  <c r="L885" i="6"/>
  <c r="P885" i="6"/>
  <c r="L832" i="6"/>
  <c r="P832" i="6"/>
  <c r="L729" i="6"/>
  <c r="P729" i="6"/>
  <c r="L698" i="6"/>
  <c r="P698" i="6"/>
  <c r="L547" i="6"/>
  <c r="P547" i="6"/>
  <c r="L461" i="6"/>
  <c r="P461" i="6"/>
  <c r="L303" i="6"/>
  <c r="P303" i="6"/>
  <c r="L554" i="6"/>
  <c r="P554" i="6"/>
  <c r="L531" i="6"/>
  <c r="P531" i="6"/>
  <c r="L495" i="6"/>
  <c r="P495" i="6"/>
  <c r="L352" i="6"/>
  <c r="P352" i="6"/>
  <c r="L268" i="6"/>
  <c r="P268" i="6"/>
  <c r="L205" i="6"/>
  <c r="P205" i="6"/>
  <c r="L119" i="6"/>
  <c r="P119" i="6"/>
  <c r="L97" i="6"/>
  <c r="P97" i="6"/>
  <c r="L427" i="6"/>
  <c r="P427" i="6"/>
  <c r="L395" i="6"/>
  <c r="P395" i="6"/>
  <c r="L363" i="6"/>
  <c r="P363" i="6"/>
  <c r="L318" i="6"/>
  <c r="P318" i="6"/>
  <c r="L254" i="6"/>
  <c r="P254" i="6"/>
  <c r="L207" i="6"/>
  <c r="P207" i="6"/>
  <c r="L150" i="6"/>
  <c r="P150" i="6"/>
  <c r="L83" i="6"/>
  <c r="P83" i="6"/>
  <c r="L439" i="6"/>
  <c r="P439" i="6"/>
  <c r="L409" i="6"/>
  <c r="P409" i="6"/>
  <c r="L377" i="6"/>
  <c r="P377" i="6"/>
  <c r="L336" i="6"/>
  <c r="P336" i="6"/>
  <c r="L278" i="6"/>
  <c r="P278" i="6"/>
  <c r="L214" i="6"/>
  <c r="P214" i="6"/>
  <c r="L157" i="6"/>
  <c r="P157" i="6"/>
  <c r="L353" i="6"/>
  <c r="P353" i="6"/>
  <c r="L297" i="6"/>
  <c r="P297" i="6"/>
  <c r="L233" i="6"/>
  <c r="P233" i="6"/>
  <c r="L134" i="6"/>
  <c r="P134" i="6"/>
  <c r="L80" i="6"/>
  <c r="P80" i="6"/>
  <c r="L530" i="6"/>
  <c r="P530" i="6"/>
  <c r="L488" i="6"/>
  <c r="P488" i="6"/>
  <c r="L448" i="6"/>
  <c r="P448" i="6"/>
  <c r="L293" i="6"/>
  <c r="P293" i="6"/>
  <c r="L229" i="6"/>
  <c r="P229" i="6"/>
  <c r="L170" i="6"/>
  <c r="P170" i="6"/>
  <c r="L114" i="6"/>
  <c r="P114" i="6"/>
  <c r="L374" i="6"/>
  <c r="P374" i="6"/>
  <c r="L337" i="6"/>
  <c r="P337" i="6"/>
  <c r="L286" i="6"/>
  <c r="P286" i="6"/>
  <c r="L222" i="6"/>
  <c r="P222" i="6"/>
  <c r="L192" i="6"/>
  <c r="P192" i="6"/>
  <c r="L102" i="6"/>
  <c r="P102" i="6"/>
  <c r="L67" i="6"/>
  <c r="P67" i="6"/>
  <c r="L412" i="6"/>
  <c r="P412" i="6"/>
  <c r="L354" i="6"/>
  <c r="P354" i="6"/>
  <c r="L305" i="6"/>
  <c r="P305" i="6"/>
  <c r="L241" i="6"/>
  <c r="P241" i="6"/>
  <c r="L181" i="6"/>
  <c r="P181" i="6"/>
  <c r="L78" i="6"/>
  <c r="P78" i="6"/>
  <c r="L53" i="6"/>
  <c r="P53" i="6"/>
  <c r="L66" i="6"/>
  <c r="P66" i="6"/>
  <c r="M3757" i="6"/>
  <c r="N3757" i="6" s="1"/>
  <c r="O3757" i="6"/>
  <c r="O3558" i="6"/>
  <c r="M3558" i="6"/>
  <c r="N3558" i="6" s="1"/>
  <c r="M3213" i="6"/>
  <c r="N3213" i="6" s="1"/>
  <c r="O3213" i="6"/>
  <c r="O3654" i="6"/>
  <c r="O2758" i="6"/>
  <c r="M2758" i="6"/>
  <c r="N2758" i="6" s="1"/>
  <c r="M3882" i="6"/>
  <c r="N3882" i="6" s="1"/>
  <c r="O3882" i="6"/>
  <c r="O3782" i="6"/>
  <c r="M3782" i="6"/>
  <c r="N3782" i="6" s="1"/>
  <c r="O3837" i="6"/>
  <c r="M3714" i="6"/>
  <c r="N3714" i="6" s="1"/>
  <c r="O3714" i="6"/>
  <c r="O3630" i="6"/>
  <c r="M3630" i="6"/>
  <c r="N3630" i="6" s="1"/>
  <c r="O3566" i="6"/>
  <c r="M3566" i="6"/>
  <c r="N3566" i="6" s="1"/>
  <c r="O3502" i="6"/>
  <c r="O3438" i="6"/>
  <c r="M3438" i="6"/>
  <c r="N3438" i="6" s="1"/>
  <c r="O3390" i="6"/>
  <c r="M3390" i="6"/>
  <c r="N3390" i="6" s="1"/>
  <c r="O2962" i="6"/>
  <c r="M2962" i="6"/>
  <c r="N2962" i="6" s="1"/>
  <c r="O2396" i="6"/>
  <c r="M3787" i="6"/>
  <c r="N3787" i="6" s="1"/>
  <c r="O3787" i="6"/>
  <c r="O3562" i="6"/>
  <c r="M3562" i="6"/>
  <c r="N3562" i="6" s="1"/>
  <c r="M3073" i="6"/>
  <c r="N3073" i="6" s="1"/>
  <c r="O3073" i="6"/>
  <c r="M3583" i="6"/>
  <c r="N3583" i="6" s="1"/>
  <c r="O2896" i="6"/>
  <c r="M2896" i="6"/>
  <c r="N2896" i="6" s="1"/>
  <c r="O3846" i="6"/>
  <c r="M3846" i="6"/>
  <c r="N3846" i="6" s="1"/>
  <c r="M3796" i="6"/>
  <c r="N3796" i="6" s="1"/>
  <c r="O3796" i="6"/>
  <c r="M3749" i="6"/>
  <c r="N3749" i="6" s="1"/>
  <c r="O3704" i="6"/>
  <c r="M3704" i="6"/>
  <c r="N3704" i="6" s="1"/>
  <c r="M3641" i="6"/>
  <c r="N3641" i="6" s="1"/>
  <c r="O3641" i="6"/>
  <c r="M3577" i="6"/>
  <c r="N3577" i="6" s="1"/>
  <c r="O3577" i="6"/>
  <c r="M3513" i="6"/>
  <c r="N3513" i="6" s="1"/>
  <c r="M3449" i="6"/>
  <c r="N3449" i="6" s="1"/>
  <c r="O3449" i="6"/>
  <c r="O3319" i="6"/>
  <c r="M3319" i="6"/>
  <c r="N3319" i="6" s="1"/>
  <c r="O3102" i="6"/>
  <c r="M3102" i="6"/>
  <c r="N3102" i="6" s="1"/>
  <c r="M2775" i="6"/>
  <c r="N2775" i="6" s="1"/>
  <c r="O3856" i="6"/>
  <c r="M3856" i="6"/>
  <c r="N3856" i="6" s="1"/>
  <c r="O3350" i="6"/>
  <c r="M3350" i="6"/>
  <c r="N3350" i="6" s="1"/>
  <c r="M3842" i="6"/>
  <c r="N3842" i="6" s="1"/>
  <c r="O3842" i="6"/>
  <c r="M3745" i="6"/>
  <c r="N3745" i="6" s="1"/>
  <c r="O3635" i="6"/>
  <c r="M3635" i="6"/>
  <c r="N3635" i="6" s="1"/>
  <c r="O3571" i="6"/>
  <c r="M3571" i="6"/>
  <c r="N3571" i="6" s="1"/>
  <c r="O3507" i="6"/>
  <c r="M3507" i="6"/>
  <c r="N3507" i="6" s="1"/>
  <c r="O3443" i="6"/>
  <c r="O3395" i="6"/>
  <c r="M3395" i="6"/>
  <c r="N3395" i="6" s="1"/>
  <c r="M3321" i="6"/>
  <c r="N3321" i="6" s="1"/>
  <c r="O3321" i="6"/>
  <c r="M3141" i="6"/>
  <c r="N3141" i="6" s="1"/>
  <c r="O3141" i="6"/>
  <c r="O2790" i="6"/>
  <c r="O3895" i="6"/>
  <c r="M3895" i="6"/>
  <c r="N3895" i="6" s="1"/>
  <c r="O3708" i="6"/>
  <c r="M3708" i="6"/>
  <c r="N3708" i="6" s="1"/>
  <c r="M3465" i="6"/>
  <c r="N3465" i="6" s="1"/>
  <c r="O3465" i="6"/>
  <c r="O2865" i="6"/>
  <c r="O3614" i="6"/>
  <c r="M3614" i="6"/>
  <c r="N3614" i="6" s="1"/>
  <c r="O2355" i="6"/>
  <c r="M2355" i="6"/>
  <c r="N2355" i="6" s="1"/>
  <c r="M3771" i="6"/>
  <c r="N3771" i="6" s="1"/>
  <c r="O3771" i="6"/>
  <c r="O3726" i="6"/>
  <c r="O3688" i="6"/>
  <c r="M3688" i="6"/>
  <c r="N3688" i="6" s="1"/>
  <c r="M3625" i="6"/>
  <c r="N3625" i="6" s="1"/>
  <c r="O3625" i="6"/>
  <c r="M3561" i="6"/>
  <c r="N3561" i="6" s="1"/>
  <c r="O3561" i="6"/>
  <c r="M3497" i="6"/>
  <c r="N3497" i="6" s="1"/>
  <c r="M3433" i="6"/>
  <c r="N3433" i="6" s="1"/>
  <c r="O3433" i="6"/>
  <c r="O3376" i="6"/>
  <c r="M3376" i="6"/>
  <c r="N3376" i="6" s="1"/>
  <c r="O3306" i="6"/>
  <c r="M3306" i="6"/>
  <c r="N3306" i="6" s="1"/>
  <c r="M3143" i="6"/>
  <c r="N3143" i="6" s="1"/>
  <c r="O2592" i="6"/>
  <c r="M2592" i="6"/>
  <c r="N2592" i="6" s="1"/>
  <c r="O3486" i="6"/>
  <c r="M3486" i="6"/>
  <c r="N3486" i="6" s="1"/>
  <c r="M3884" i="6"/>
  <c r="N3884" i="6" s="1"/>
  <c r="O3884" i="6"/>
  <c r="M3820" i="6"/>
  <c r="N3820" i="6" s="1"/>
  <c r="O3690" i="6"/>
  <c r="M3690" i="6"/>
  <c r="N3690" i="6" s="1"/>
  <c r="M3640" i="6"/>
  <c r="N3640" i="6" s="1"/>
  <c r="O3640" i="6"/>
  <c r="O3576" i="6"/>
  <c r="M3576" i="6"/>
  <c r="N3576" i="6" s="1"/>
  <c r="O3512" i="6"/>
  <c r="M3448" i="6"/>
  <c r="N3448" i="6" s="1"/>
  <c r="O3448" i="6"/>
  <c r="M3339" i="6"/>
  <c r="N3339" i="6" s="1"/>
  <c r="O3339" i="6"/>
  <c r="O3232" i="6"/>
  <c r="M3232" i="6"/>
  <c r="N3232" i="6" s="1"/>
  <c r="O2960" i="6"/>
  <c r="O2474" i="6"/>
  <c r="M2474" i="6"/>
  <c r="N2474" i="6" s="1"/>
  <c r="O3725" i="6"/>
  <c r="M3725" i="6"/>
  <c r="N3725" i="6" s="1"/>
  <c r="O3500" i="6"/>
  <c r="M3500" i="6"/>
  <c r="N3500" i="6" s="1"/>
  <c r="O2743" i="6"/>
  <c r="O3608" i="6"/>
  <c r="M3608" i="6"/>
  <c r="N3608" i="6" s="1"/>
  <c r="M3295" i="6"/>
  <c r="N3295" i="6" s="1"/>
  <c r="O3295" i="6"/>
  <c r="M3894" i="6"/>
  <c r="N3894" i="6" s="1"/>
  <c r="O3894" i="6"/>
  <c r="O3843" i="6"/>
  <c r="M3752" i="6"/>
  <c r="N3752" i="6" s="1"/>
  <c r="O3752" i="6"/>
  <c r="O3716" i="6"/>
  <c r="M3716" i="6"/>
  <c r="N3716" i="6" s="1"/>
  <c r="O3644" i="6"/>
  <c r="M3644" i="6"/>
  <c r="N3644" i="6" s="1"/>
  <c r="O3580" i="6"/>
  <c r="O3516" i="6"/>
  <c r="M3516" i="6"/>
  <c r="N3516" i="6" s="1"/>
  <c r="O3452" i="6"/>
  <c r="M3452" i="6"/>
  <c r="N3452" i="6" s="1"/>
  <c r="O3378" i="6"/>
  <c r="M3378" i="6"/>
  <c r="N3378" i="6" s="1"/>
  <c r="O3275" i="6"/>
  <c r="O2940" i="6"/>
  <c r="M2940" i="6"/>
  <c r="N2940" i="6" s="1"/>
  <c r="O3354" i="6"/>
  <c r="M3354" i="6"/>
  <c r="N3354" i="6" s="1"/>
  <c r="M3288" i="6"/>
  <c r="N3288" i="6" s="1"/>
  <c r="O3288" i="6"/>
  <c r="O3224" i="6"/>
  <c r="O3160" i="6"/>
  <c r="M3160" i="6"/>
  <c r="N3160" i="6" s="1"/>
  <c r="O3096" i="6"/>
  <c r="M3096" i="6"/>
  <c r="N3096" i="6" s="1"/>
  <c r="O3059" i="6"/>
  <c r="M3059" i="6"/>
  <c r="N3059" i="6" s="1"/>
  <c r="O3043" i="6"/>
  <c r="O2983" i="6"/>
  <c r="M2983" i="6"/>
  <c r="N2983" i="6" s="1"/>
  <c r="O2916" i="6"/>
  <c r="M2916" i="6"/>
  <c r="N2916" i="6" s="1"/>
  <c r="O2850" i="6"/>
  <c r="M2850" i="6"/>
  <c r="N2850" i="6" s="1"/>
  <c r="O2786" i="6"/>
  <c r="O2722" i="6"/>
  <c r="M2722" i="6"/>
  <c r="N2722" i="6" s="1"/>
  <c r="M2625" i="6"/>
  <c r="N2625" i="6" s="1"/>
  <c r="O2625" i="6"/>
  <c r="O2561" i="6"/>
  <c r="M2561" i="6"/>
  <c r="N2561" i="6" s="1"/>
  <c r="O2497" i="6"/>
  <c r="M2451" i="6"/>
  <c r="N2451" i="6" s="1"/>
  <c r="O2451" i="6"/>
  <c r="O2363" i="6"/>
  <c r="M2363" i="6"/>
  <c r="N2363" i="6" s="1"/>
  <c r="M2341" i="6"/>
  <c r="N2341" i="6" s="1"/>
  <c r="O2341" i="6"/>
  <c r="O2323" i="6"/>
  <c r="O2252" i="6"/>
  <c r="M2252" i="6"/>
  <c r="N2252" i="6" s="1"/>
  <c r="M2213" i="6"/>
  <c r="N2213" i="6" s="1"/>
  <c r="O2213" i="6"/>
  <c r="M2132" i="6"/>
  <c r="N2132" i="6" s="1"/>
  <c r="O2132" i="6"/>
  <c r="O3412" i="6"/>
  <c r="O3348" i="6"/>
  <c r="M3348" i="6"/>
  <c r="N3348" i="6" s="1"/>
  <c r="O3316" i="6"/>
  <c r="M3316" i="6"/>
  <c r="N3316" i="6" s="1"/>
  <c r="O3251" i="6"/>
  <c r="M3251" i="6"/>
  <c r="N3251" i="6" s="1"/>
  <c r="O3187" i="6"/>
  <c r="O3123" i="6"/>
  <c r="M3123" i="6"/>
  <c r="N3123" i="6" s="1"/>
  <c r="O3006" i="6"/>
  <c r="M3006" i="6"/>
  <c r="N3006" i="6" s="1"/>
  <c r="M2925" i="6"/>
  <c r="N2925" i="6" s="1"/>
  <c r="O2925" i="6"/>
  <c r="M2861" i="6"/>
  <c r="N2861" i="6" s="1"/>
  <c r="O2797" i="6"/>
  <c r="M2797" i="6"/>
  <c r="N2797" i="6" s="1"/>
  <c r="M2733" i="6"/>
  <c r="N2733" i="6" s="1"/>
  <c r="O2733" i="6"/>
  <c r="O2654" i="6"/>
  <c r="M2654" i="6"/>
  <c r="N2654" i="6" s="1"/>
  <c r="O2590" i="6"/>
  <c r="O2526" i="6"/>
  <c r="M2526" i="6"/>
  <c r="N2526" i="6" s="1"/>
  <c r="O2470" i="6"/>
  <c r="M2470" i="6"/>
  <c r="N2470" i="6" s="1"/>
  <c r="O2411" i="6"/>
  <c r="M2411" i="6"/>
  <c r="N2411" i="6" s="1"/>
  <c r="O2371" i="6"/>
  <c r="O2288" i="6"/>
  <c r="M2288" i="6"/>
  <c r="N2288" i="6" s="1"/>
  <c r="M2237" i="6"/>
  <c r="N2237" i="6" s="1"/>
  <c r="O2237" i="6"/>
  <c r="M2173" i="6"/>
  <c r="N2173" i="6" s="1"/>
  <c r="O2173" i="6"/>
  <c r="O2060" i="6"/>
  <c r="O3245" i="6"/>
  <c r="M3245" i="6"/>
  <c r="N3245" i="6" s="1"/>
  <c r="M3181" i="6"/>
  <c r="N3181" i="6" s="1"/>
  <c r="O3181" i="6"/>
  <c r="O3117" i="6"/>
  <c r="M3117" i="6"/>
  <c r="N3117" i="6" s="1"/>
  <c r="O3031" i="6"/>
  <c r="O2972" i="6"/>
  <c r="M2972" i="6"/>
  <c r="N2972" i="6" s="1"/>
  <c r="M2901" i="6"/>
  <c r="N2901" i="6" s="1"/>
  <c r="O2901" i="6"/>
  <c r="O2840" i="6"/>
  <c r="M2840" i="6"/>
  <c r="N2840" i="6" s="1"/>
  <c r="O2776" i="6"/>
  <c r="M2713" i="6"/>
  <c r="N2713" i="6" s="1"/>
  <c r="O2713" i="6"/>
  <c r="M2669" i="6"/>
  <c r="N2669" i="6" s="1"/>
  <c r="O2669" i="6"/>
  <c r="O2605" i="6"/>
  <c r="M2605" i="6"/>
  <c r="N2605" i="6" s="1"/>
  <c r="M2541" i="6"/>
  <c r="N2541" i="6" s="1"/>
  <c r="M2477" i="6"/>
  <c r="N2477" i="6" s="1"/>
  <c r="O2477" i="6"/>
  <c r="O2417" i="6"/>
  <c r="M2417" i="6"/>
  <c r="N2417" i="6" s="1"/>
  <c r="O2369" i="6"/>
  <c r="M2369" i="6"/>
  <c r="N2369" i="6" s="1"/>
  <c r="O2276" i="6"/>
  <c r="M2175" i="6"/>
  <c r="N2175" i="6" s="1"/>
  <c r="O2175" i="6"/>
  <c r="M2134" i="6"/>
  <c r="N2134" i="6" s="1"/>
  <c r="O2134" i="6"/>
  <c r="M3359" i="6"/>
  <c r="N3359" i="6" s="1"/>
  <c r="O3359" i="6"/>
  <c r="O3310" i="6"/>
  <c r="M3239" i="6"/>
  <c r="N3239" i="6" s="1"/>
  <c r="O3239" i="6"/>
  <c r="M3175" i="6"/>
  <c r="N3175" i="6" s="1"/>
  <c r="O3175" i="6"/>
  <c r="M3111" i="6"/>
  <c r="N3111" i="6" s="1"/>
  <c r="O3111" i="6"/>
  <c r="O3062" i="6"/>
  <c r="O3004" i="6"/>
  <c r="M3004" i="6"/>
  <c r="N3004" i="6" s="1"/>
  <c r="O2968" i="6"/>
  <c r="M2968" i="6"/>
  <c r="N2968" i="6" s="1"/>
  <c r="O2908" i="6"/>
  <c r="M2908" i="6"/>
  <c r="N2908" i="6" s="1"/>
  <c r="M2853" i="6"/>
  <c r="N2853" i="6" s="1"/>
  <c r="M2789" i="6"/>
  <c r="N2789" i="6" s="1"/>
  <c r="O2789" i="6"/>
  <c r="M2725" i="6"/>
  <c r="N2725" i="6" s="1"/>
  <c r="O2725" i="6"/>
  <c r="O2682" i="6"/>
  <c r="M2682" i="6"/>
  <c r="N2682" i="6" s="1"/>
  <c r="O2624" i="6"/>
  <c r="O2560" i="6"/>
  <c r="M2560" i="6"/>
  <c r="N2560" i="6" s="1"/>
  <c r="O2496" i="6"/>
  <c r="M2496" i="6"/>
  <c r="N2496" i="6" s="1"/>
  <c r="O2385" i="6"/>
  <c r="M2385" i="6"/>
  <c r="N2385" i="6" s="1"/>
  <c r="O2294" i="6"/>
  <c r="O2190" i="6"/>
  <c r="M2190" i="6"/>
  <c r="N2190" i="6" s="1"/>
  <c r="O2077" i="6"/>
  <c r="M2077" i="6"/>
  <c r="N2077" i="6" s="1"/>
  <c r="O3132" i="6"/>
  <c r="M3132" i="6"/>
  <c r="N3132" i="6" s="1"/>
  <c r="O3068" i="6"/>
  <c r="O3048" i="6"/>
  <c r="M3048" i="6"/>
  <c r="N3048" i="6" s="1"/>
  <c r="M2993" i="6"/>
  <c r="N2993" i="6" s="1"/>
  <c r="O2993" i="6"/>
  <c r="O2926" i="6"/>
  <c r="M2926" i="6"/>
  <c r="N2926" i="6" s="1"/>
  <c r="O2862" i="6"/>
  <c r="O2800" i="6"/>
  <c r="M2800" i="6"/>
  <c r="N2800" i="6" s="1"/>
  <c r="O2736" i="6"/>
  <c r="M2736" i="6"/>
  <c r="N2736" i="6" s="1"/>
  <c r="M2653" i="6"/>
  <c r="N2653" i="6" s="1"/>
  <c r="O2653" i="6"/>
  <c r="M2589" i="6"/>
  <c r="N2589" i="6" s="1"/>
  <c r="M2525" i="6"/>
  <c r="N2525" i="6" s="1"/>
  <c r="O2525" i="6"/>
  <c r="M2469" i="6"/>
  <c r="N2469" i="6" s="1"/>
  <c r="O2469" i="6"/>
  <c r="O2392" i="6"/>
  <c r="M2392" i="6"/>
  <c r="N2392" i="6" s="1"/>
  <c r="O2344" i="6"/>
  <c r="O2300" i="6"/>
  <c r="M2300" i="6"/>
  <c r="N2300" i="6" s="1"/>
  <c r="O2224" i="6"/>
  <c r="M2224" i="6"/>
  <c r="N2224" i="6" s="1"/>
  <c r="O2182" i="6"/>
  <c r="M2182" i="6"/>
  <c r="N2182" i="6" s="1"/>
  <c r="M3341" i="6"/>
  <c r="N3341" i="6" s="1"/>
  <c r="O3283" i="6"/>
  <c r="M3283" i="6"/>
  <c r="N3283" i="6" s="1"/>
  <c r="O3219" i="6"/>
  <c r="M3219" i="6"/>
  <c r="N3219" i="6" s="1"/>
  <c r="O3155" i="6"/>
  <c r="M3155" i="6"/>
  <c r="N3155" i="6" s="1"/>
  <c r="O3091" i="6"/>
  <c r="M2957" i="6"/>
  <c r="N2957" i="6" s="1"/>
  <c r="O2957" i="6"/>
  <c r="M2893" i="6"/>
  <c r="N2893" i="6" s="1"/>
  <c r="O2893" i="6"/>
  <c r="O2828" i="6"/>
  <c r="M2828" i="6"/>
  <c r="N2828" i="6" s="1"/>
  <c r="O2764" i="6"/>
  <c r="O2672" i="6"/>
  <c r="M2672" i="6"/>
  <c r="N2672" i="6" s="1"/>
  <c r="M2608" i="6"/>
  <c r="N2608" i="6" s="1"/>
  <c r="O2608" i="6"/>
  <c r="O2544" i="6"/>
  <c r="M2544" i="6"/>
  <c r="N2544" i="6" s="1"/>
  <c r="O2480" i="6"/>
  <c r="O2410" i="6"/>
  <c r="M2410" i="6"/>
  <c r="N2410" i="6" s="1"/>
  <c r="O2364" i="6"/>
  <c r="M2364" i="6"/>
  <c r="N2364" i="6" s="1"/>
  <c r="O2326" i="6"/>
  <c r="M2326" i="6"/>
  <c r="N2326" i="6" s="1"/>
  <c r="M2277" i="6"/>
  <c r="N2277" i="6" s="1"/>
  <c r="O2230" i="6"/>
  <c r="M2230" i="6"/>
  <c r="N2230" i="6" s="1"/>
  <c r="O2172" i="6"/>
  <c r="M2172" i="6"/>
  <c r="N2172" i="6" s="1"/>
  <c r="O2106" i="6"/>
  <c r="M2106" i="6"/>
  <c r="N2106" i="6" s="1"/>
  <c r="O3112" i="6"/>
  <c r="M3023" i="6"/>
  <c r="N3023" i="6" s="1"/>
  <c r="O3023" i="6"/>
  <c r="O2955" i="6"/>
  <c r="M2955" i="6"/>
  <c r="N2955" i="6" s="1"/>
  <c r="O2891" i="6"/>
  <c r="M2891" i="6"/>
  <c r="N2891" i="6" s="1"/>
  <c r="O2826" i="6"/>
  <c r="O2762" i="6"/>
  <c r="M2762" i="6"/>
  <c r="N2762" i="6" s="1"/>
  <c r="O2714" i="6"/>
  <c r="M2714" i="6"/>
  <c r="N2714" i="6" s="1"/>
  <c r="M2683" i="6"/>
  <c r="N2683" i="6" s="1"/>
  <c r="O2683" i="6"/>
  <c r="O2635" i="6"/>
  <c r="M2571" i="6"/>
  <c r="N2571" i="6" s="1"/>
  <c r="O2571" i="6"/>
  <c r="M2507" i="6"/>
  <c r="N2507" i="6" s="1"/>
  <c r="O2507" i="6"/>
  <c r="O2433" i="6"/>
  <c r="M2433" i="6"/>
  <c r="N2433" i="6" s="1"/>
  <c r="O2400" i="6"/>
  <c r="O2273" i="6"/>
  <c r="M2273" i="6"/>
  <c r="N2273" i="6" s="1"/>
  <c r="M2167" i="6"/>
  <c r="N2167" i="6" s="1"/>
  <c r="O2167" i="6"/>
  <c r="O2099" i="6"/>
  <c r="M2099" i="6"/>
  <c r="N2099" i="6" s="1"/>
  <c r="O2045" i="6"/>
  <c r="O2073" i="6"/>
  <c r="M2073" i="6"/>
  <c r="N2073" i="6" s="1"/>
  <c r="O1994" i="6"/>
  <c r="M1994" i="6"/>
  <c r="N1994" i="6" s="1"/>
  <c r="O1930" i="6"/>
  <c r="M1930" i="6"/>
  <c r="N1930" i="6" s="1"/>
  <c r="O1882" i="6"/>
  <c r="O1816" i="6"/>
  <c r="M1816" i="6"/>
  <c r="N1816" i="6" s="1"/>
  <c r="O1784" i="6"/>
  <c r="M1784" i="6"/>
  <c r="N1784" i="6" s="1"/>
  <c r="M1726" i="6"/>
  <c r="N1726" i="6" s="1"/>
  <c r="O1726" i="6"/>
  <c r="M1687" i="6"/>
  <c r="N1687" i="6" s="1"/>
  <c r="M1636" i="6"/>
  <c r="N1636" i="6" s="1"/>
  <c r="O1636" i="6"/>
  <c r="O1572" i="6"/>
  <c r="M1572" i="6"/>
  <c r="N1572" i="6" s="1"/>
  <c r="O1508" i="6"/>
  <c r="M1508" i="6"/>
  <c r="N1508" i="6" s="1"/>
  <c r="O1444" i="6"/>
  <c r="O1376" i="6"/>
  <c r="M1376" i="6"/>
  <c r="N1376" i="6" s="1"/>
  <c r="O1230" i="6"/>
  <c r="M1230" i="6"/>
  <c r="N1230" i="6" s="1"/>
  <c r="O2193" i="6"/>
  <c r="M2193" i="6"/>
  <c r="N2193" i="6" s="1"/>
  <c r="O2169" i="6"/>
  <c r="O2119" i="6"/>
  <c r="M2119" i="6"/>
  <c r="N2119" i="6" s="1"/>
  <c r="O2015" i="6"/>
  <c r="M2015" i="6"/>
  <c r="N2015" i="6" s="1"/>
  <c r="O1951" i="6"/>
  <c r="M1951" i="6"/>
  <c r="N1951" i="6" s="1"/>
  <c r="O1903" i="6"/>
  <c r="O1733" i="6"/>
  <c r="M1733" i="6"/>
  <c r="N1733" i="6" s="1"/>
  <c r="M1628" i="6"/>
  <c r="N1628" i="6" s="1"/>
  <c r="O1628" i="6"/>
  <c r="O1564" i="6"/>
  <c r="M1564" i="6"/>
  <c r="N1564" i="6" s="1"/>
  <c r="O1500" i="6"/>
  <c r="O1436" i="6"/>
  <c r="M1436" i="6"/>
  <c r="N1436" i="6" s="1"/>
  <c r="O1372" i="6"/>
  <c r="M1372" i="6"/>
  <c r="N1372" i="6" s="1"/>
  <c r="M1215" i="6"/>
  <c r="N1215" i="6" s="1"/>
  <c r="O1215" i="6"/>
  <c r="O2121" i="6"/>
  <c r="O2043" i="6"/>
  <c r="M2043" i="6"/>
  <c r="N2043" i="6" s="1"/>
  <c r="M1972" i="6"/>
  <c r="N1972" i="6" s="1"/>
  <c r="O1972" i="6"/>
  <c r="O1901" i="6"/>
  <c r="M1901" i="6"/>
  <c r="N1901" i="6" s="1"/>
  <c r="O1863" i="6"/>
  <c r="O1745" i="6"/>
  <c r="M1745" i="6"/>
  <c r="N1745" i="6" s="1"/>
  <c r="O1679" i="6"/>
  <c r="M1679" i="6"/>
  <c r="N1679" i="6" s="1"/>
  <c r="M1618" i="6"/>
  <c r="N1618" i="6" s="1"/>
  <c r="O1618" i="6"/>
  <c r="O1554" i="6"/>
  <c r="M1490" i="6"/>
  <c r="N1490" i="6" s="1"/>
  <c r="O1490" i="6"/>
  <c r="M1426" i="6"/>
  <c r="N1426" i="6" s="1"/>
  <c r="O1426" i="6"/>
  <c r="O1353" i="6"/>
  <c r="M1353" i="6"/>
  <c r="N1353" i="6" s="1"/>
  <c r="M1337" i="6"/>
  <c r="N1337" i="6" s="1"/>
  <c r="M1321" i="6"/>
  <c r="N1321" i="6" s="1"/>
  <c r="O1321" i="6"/>
  <c r="O1252" i="6"/>
  <c r="M1252" i="6"/>
  <c r="N1252" i="6" s="1"/>
  <c r="O2072" i="6"/>
  <c r="M2072" i="6"/>
  <c r="N2072" i="6" s="1"/>
  <c r="O2050" i="6"/>
  <c r="O1999" i="6"/>
  <c r="M1999" i="6"/>
  <c r="N1999" i="6" s="1"/>
  <c r="O1935" i="6"/>
  <c r="M1935" i="6"/>
  <c r="N1935" i="6" s="1"/>
  <c r="O1869" i="6"/>
  <c r="M1869" i="6"/>
  <c r="N1869" i="6" s="1"/>
  <c r="O1827" i="6"/>
  <c r="O1795" i="6"/>
  <c r="M1795" i="6"/>
  <c r="N1795" i="6" s="1"/>
  <c r="M1758" i="6"/>
  <c r="N1758" i="6" s="1"/>
  <c r="O1758" i="6"/>
  <c r="O1688" i="6"/>
  <c r="M1688" i="6"/>
  <c r="N1688" i="6" s="1"/>
  <c r="M1643" i="6"/>
  <c r="N1643" i="6" s="1"/>
  <c r="M1579" i="6"/>
  <c r="N1579" i="6" s="1"/>
  <c r="O1579" i="6"/>
  <c r="M1515" i="6"/>
  <c r="N1515" i="6" s="1"/>
  <c r="O1515" i="6"/>
  <c r="M1451" i="6"/>
  <c r="N1451" i="6" s="1"/>
  <c r="O1451" i="6"/>
  <c r="O1392" i="6"/>
  <c r="O1304" i="6"/>
  <c r="M1304" i="6"/>
  <c r="N1304" i="6" s="1"/>
  <c r="O1217" i="6"/>
  <c r="M1217" i="6"/>
  <c r="N1217" i="6" s="1"/>
  <c r="O2026" i="6"/>
  <c r="M2026" i="6"/>
  <c r="N2026" i="6" s="1"/>
  <c r="O1962" i="6"/>
  <c r="O1902" i="6"/>
  <c r="M1902" i="6"/>
  <c r="N1902" i="6" s="1"/>
  <c r="O1837" i="6"/>
  <c r="M1837" i="6"/>
  <c r="N1837" i="6" s="1"/>
  <c r="O1805" i="6"/>
  <c r="M1805" i="6"/>
  <c r="N1805" i="6" s="1"/>
  <c r="O1773" i="6"/>
  <c r="O1709" i="6"/>
  <c r="M1709" i="6"/>
  <c r="N1709" i="6" s="1"/>
  <c r="M1637" i="6"/>
  <c r="N1637" i="6" s="1"/>
  <c r="O1637" i="6"/>
  <c r="M1573" i="6"/>
  <c r="N1573" i="6" s="1"/>
  <c r="O1573" i="6"/>
  <c r="M1509" i="6"/>
  <c r="N1509" i="6" s="1"/>
  <c r="M1445" i="6"/>
  <c r="N1445" i="6" s="1"/>
  <c r="O1445" i="6"/>
  <c r="M1273" i="6"/>
  <c r="N1273" i="6" s="1"/>
  <c r="O1273" i="6"/>
  <c r="O1190" i="6"/>
  <c r="M1190" i="6"/>
  <c r="N1190" i="6" s="1"/>
  <c r="O2006" i="6"/>
  <c r="O1942" i="6"/>
  <c r="M1942" i="6"/>
  <c r="N1942" i="6" s="1"/>
  <c r="O1878" i="6"/>
  <c r="M1878" i="6"/>
  <c r="N1878" i="6" s="1"/>
  <c r="O1748" i="6"/>
  <c r="M1748" i="6"/>
  <c r="N1748" i="6" s="1"/>
  <c r="M1682" i="6"/>
  <c r="N1682" i="6" s="1"/>
  <c r="M1633" i="6"/>
  <c r="N1633" i="6" s="1"/>
  <c r="O1633" i="6"/>
  <c r="M1569" i="6"/>
  <c r="N1569" i="6" s="1"/>
  <c r="O1569" i="6"/>
  <c r="M1505" i="6"/>
  <c r="N1505" i="6" s="1"/>
  <c r="O1505" i="6"/>
  <c r="M1441" i="6"/>
  <c r="N1441" i="6" s="1"/>
  <c r="O1390" i="6"/>
  <c r="M1390" i="6"/>
  <c r="N1390" i="6" s="1"/>
  <c r="M1290" i="6"/>
  <c r="N1290" i="6" s="1"/>
  <c r="O1290" i="6"/>
  <c r="O1124" i="6"/>
  <c r="M1124" i="6"/>
  <c r="N1124" i="6" s="1"/>
  <c r="O2010" i="6"/>
  <c r="O1946" i="6"/>
  <c r="M1946" i="6"/>
  <c r="N1946" i="6" s="1"/>
  <c r="O1876" i="6"/>
  <c r="M1876" i="6"/>
  <c r="N1876" i="6" s="1"/>
  <c r="O1739" i="6"/>
  <c r="M1739" i="6"/>
  <c r="N1739" i="6" s="1"/>
  <c r="M1648" i="6"/>
  <c r="N1648" i="6" s="1"/>
  <c r="M1584" i="6"/>
  <c r="N1584" i="6" s="1"/>
  <c r="O1584" i="6"/>
  <c r="M1520" i="6"/>
  <c r="N1520" i="6" s="1"/>
  <c r="O1520" i="6"/>
  <c r="M1456" i="6"/>
  <c r="N1456" i="6" s="1"/>
  <c r="O1456" i="6"/>
  <c r="O1388" i="6"/>
  <c r="O1344" i="6"/>
  <c r="M1344" i="6"/>
  <c r="N1344" i="6" s="1"/>
  <c r="O1324" i="6"/>
  <c r="M1324" i="6"/>
  <c r="N1324" i="6" s="1"/>
  <c r="O1248" i="6"/>
  <c r="M1248" i="6"/>
  <c r="N1248" i="6" s="1"/>
  <c r="M1167" i="6"/>
  <c r="N1167" i="6" s="1"/>
  <c r="O2002" i="6"/>
  <c r="M2002" i="6"/>
  <c r="N2002" i="6" s="1"/>
  <c r="O1938" i="6"/>
  <c r="M1938" i="6"/>
  <c r="N1938" i="6" s="1"/>
  <c r="O1880" i="6"/>
  <c r="M1880" i="6"/>
  <c r="N1880" i="6" s="1"/>
  <c r="O1848" i="6"/>
  <c r="O1814" i="6"/>
  <c r="M1814" i="6"/>
  <c r="N1814" i="6" s="1"/>
  <c r="O1782" i="6"/>
  <c r="M1782" i="6"/>
  <c r="N1782" i="6" s="1"/>
  <c r="M1728" i="6"/>
  <c r="N1728" i="6" s="1"/>
  <c r="O1728" i="6"/>
  <c r="O1678" i="6"/>
  <c r="M1613" i="6"/>
  <c r="N1613" i="6" s="1"/>
  <c r="O1613" i="6"/>
  <c r="M1549" i="6"/>
  <c r="N1549" i="6" s="1"/>
  <c r="O1549" i="6"/>
  <c r="M1485" i="6"/>
  <c r="N1485" i="6" s="1"/>
  <c r="O1485" i="6"/>
  <c r="M1421" i="6"/>
  <c r="N1421" i="6" s="1"/>
  <c r="M1365" i="6"/>
  <c r="N1365" i="6" s="1"/>
  <c r="O1365" i="6"/>
  <c r="O1296" i="6"/>
  <c r="M1296" i="6"/>
  <c r="N1296" i="6" s="1"/>
  <c r="O1253" i="6"/>
  <c r="M1253" i="6"/>
  <c r="N1253" i="6" s="1"/>
  <c r="O1132" i="6"/>
  <c r="O1068" i="6"/>
  <c r="M1068" i="6"/>
  <c r="N1068" i="6" s="1"/>
  <c r="M1004" i="6"/>
  <c r="N1004" i="6" s="1"/>
  <c r="O1004" i="6"/>
  <c r="O958" i="6"/>
  <c r="M958" i="6"/>
  <c r="N958" i="6" s="1"/>
  <c r="M864" i="6"/>
  <c r="N864" i="6" s="1"/>
  <c r="O818" i="6"/>
  <c r="M818" i="6"/>
  <c r="N818" i="6" s="1"/>
  <c r="M742" i="6"/>
  <c r="N742" i="6" s="1"/>
  <c r="O742" i="6"/>
  <c r="M650" i="6"/>
  <c r="N650" i="6" s="1"/>
  <c r="O650" i="6"/>
  <c r="O587" i="6"/>
  <c r="M587" i="6"/>
  <c r="N587" i="6" s="1"/>
  <c r="O430" i="6"/>
  <c r="M430" i="6"/>
  <c r="N430" i="6" s="1"/>
  <c r="O1085" i="6"/>
  <c r="M1085" i="6"/>
  <c r="N1085" i="6" s="1"/>
  <c r="O1021" i="6"/>
  <c r="M1021" i="6"/>
  <c r="N1021" i="6" s="1"/>
  <c r="O947" i="6"/>
  <c r="M947" i="6"/>
  <c r="N947" i="6" s="1"/>
  <c r="O894" i="6"/>
  <c r="M894" i="6"/>
  <c r="N894" i="6" s="1"/>
  <c r="O826" i="6"/>
  <c r="M826" i="6"/>
  <c r="N826" i="6" s="1"/>
  <c r="M775" i="6"/>
  <c r="N775" i="6" s="1"/>
  <c r="O775" i="6"/>
  <c r="M701" i="6"/>
  <c r="N701" i="6" s="1"/>
  <c r="O701" i="6"/>
  <c r="M658" i="6"/>
  <c r="N658" i="6" s="1"/>
  <c r="O658" i="6"/>
  <c r="M636" i="6"/>
  <c r="N636" i="6" s="1"/>
  <c r="O636" i="6"/>
  <c r="M610" i="6"/>
  <c r="N610" i="6" s="1"/>
  <c r="O610" i="6"/>
  <c r="O567" i="6"/>
  <c r="M567" i="6"/>
  <c r="N567" i="6" s="1"/>
  <c r="O463" i="6"/>
  <c r="M463" i="6"/>
  <c r="N463" i="6" s="1"/>
  <c r="O386" i="6"/>
  <c r="M386" i="6"/>
  <c r="N386" i="6" s="1"/>
  <c r="M1243" i="6"/>
  <c r="N1243" i="6" s="1"/>
  <c r="O1243" i="6"/>
  <c r="O1187" i="6"/>
  <c r="M1187" i="6"/>
  <c r="N1187" i="6" s="1"/>
  <c r="O1121" i="6"/>
  <c r="M1121" i="6"/>
  <c r="N1121" i="6" s="1"/>
  <c r="O1057" i="6"/>
  <c r="M1057" i="6"/>
  <c r="N1057" i="6" s="1"/>
  <c r="O993" i="6"/>
  <c r="M993" i="6"/>
  <c r="N993" i="6" s="1"/>
  <c r="O905" i="6"/>
  <c r="M905" i="6"/>
  <c r="N905" i="6" s="1"/>
  <c r="O847" i="6"/>
  <c r="M847" i="6"/>
  <c r="N847" i="6" s="1"/>
  <c r="O769" i="6"/>
  <c r="M769" i="6"/>
  <c r="N769" i="6" s="1"/>
  <c r="M738" i="6"/>
  <c r="N738" i="6" s="1"/>
  <c r="O738" i="6"/>
  <c r="M680" i="6"/>
  <c r="N680" i="6" s="1"/>
  <c r="O680" i="6"/>
  <c r="O628" i="6"/>
  <c r="M628" i="6"/>
  <c r="N628" i="6" s="1"/>
  <c r="M504" i="6"/>
  <c r="N504" i="6" s="1"/>
  <c r="O504" i="6"/>
  <c r="O1214" i="6"/>
  <c r="M1214" i="6"/>
  <c r="N1214" i="6" s="1"/>
  <c r="O1170" i="6"/>
  <c r="M1170" i="6"/>
  <c r="N1170" i="6" s="1"/>
  <c r="O1126" i="6"/>
  <c r="M1126" i="6"/>
  <c r="N1126" i="6" s="1"/>
  <c r="M1062" i="6"/>
  <c r="N1062" i="6" s="1"/>
  <c r="O1062" i="6"/>
  <c r="M998" i="6"/>
  <c r="N998" i="6" s="1"/>
  <c r="O998" i="6"/>
  <c r="O943" i="6"/>
  <c r="M943" i="6"/>
  <c r="N943" i="6" s="1"/>
  <c r="O881" i="6"/>
  <c r="M881" i="6"/>
  <c r="N881" i="6" s="1"/>
  <c r="O841" i="6"/>
  <c r="M841" i="6"/>
  <c r="N841" i="6" s="1"/>
  <c r="O732" i="6"/>
  <c r="M732" i="6"/>
  <c r="N732" i="6" s="1"/>
  <c r="M550" i="6"/>
  <c r="N550" i="6" s="1"/>
  <c r="O550" i="6"/>
  <c r="O490" i="6"/>
  <c r="M490" i="6"/>
  <c r="N490" i="6" s="1"/>
  <c r="M400" i="6"/>
  <c r="N400" i="6" s="1"/>
  <c r="O400" i="6"/>
  <c r="O1268" i="6"/>
  <c r="M1268" i="6"/>
  <c r="N1268" i="6" s="1"/>
  <c r="M1225" i="6"/>
  <c r="N1225" i="6" s="1"/>
  <c r="O1225" i="6"/>
  <c r="M1119" i="6"/>
  <c r="N1119" i="6" s="1"/>
  <c r="O1119" i="6"/>
  <c r="M1055" i="6"/>
  <c r="N1055" i="6" s="1"/>
  <c r="O1055" i="6"/>
  <c r="M996" i="6"/>
  <c r="N996" i="6" s="1"/>
  <c r="O996" i="6"/>
  <c r="O948" i="6"/>
  <c r="M948" i="6"/>
  <c r="N948" i="6" s="1"/>
  <c r="O857" i="6"/>
  <c r="M857" i="6"/>
  <c r="N857" i="6" s="1"/>
  <c r="M815" i="6"/>
  <c r="N815" i="6" s="1"/>
  <c r="O815" i="6"/>
  <c r="M728" i="6"/>
  <c r="N728" i="6" s="1"/>
  <c r="O728" i="6"/>
  <c r="M691" i="6"/>
  <c r="N691" i="6" s="1"/>
  <c r="O691" i="6"/>
  <c r="O635" i="6"/>
  <c r="M635" i="6"/>
  <c r="N635" i="6" s="1"/>
  <c r="O597" i="6"/>
  <c r="M597" i="6"/>
  <c r="N597" i="6" s="1"/>
  <c r="O506" i="6"/>
  <c r="M506" i="6"/>
  <c r="N506" i="6" s="1"/>
  <c r="O199" i="6"/>
  <c r="M199" i="6"/>
  <c r="N199" i="6" s="1"/>
  <c r="M1060" i="6"/>
  <c r="N1060" i="6" s="1"/>
  <c r="O1060" i="6"/>
  <c r="O994" i="6"/>
  <c r="M994" i="6"/>
  <c r="N994" i="6" s="1"/>
  <c r="O937" i="6"/>
  <c r="M937" i="6"/>
  <c r="N937" i="6" s="1"/>
  <c r="M895" i="6"/>
  <c r="N895" i="6" s="1"/>
  <c r="O895" i="6"/>
  <c r="O829" i="6"/>
  <c r="M829" i="6"/>
  <c r="N829" i="6" s="1"/>
  <c r="M776" i="6"/>
  <c r="N776" i="6" s="1"/>
  <c r="O776" i="6"/>
  <c r="M735" i="6"/>
  <c r="N735" i="6" s="1"/>
  <c r="O735" i="6"/>
  <c r="M673" i="6"/>
  <c r="N673" i="6" s="1"/>
  <c r="O673" i="6"/>
  <c r="M641" i="6"/>
  <c r="N641" i="6" s="1"/>
  <c r="O641" i="6"/>
  <c r="O601" i="6"/>
  <c r="M601" i="6"/>
  <c r="N601" i="6" s="1"/>
  <c r="O503" i="6"/>
  <c r="M503" i="6"/>
  <c r="N503" i="6" s="1"/>
  <c r="O179" i="6"/>
  <c r="M179" i="6"/>
  <c r="N179" i="6" s="1"/>
  <c r="O1297" i="6"/>
  <c r="M1297" i="6"/>
  <c r="N1297" i="6" s="1"/>
  <c r="O1242" i="6"/>
  <c r="M1242" i="6"/>
  <c r="N1242" i="6" s="1"/>
  <c r="O1164" i="6"/>
  <c r="M1164" i="6"/>
  <c r="N1164" i="6" s="1"/>
  <c r="O1084" i="6"/>
  <c r="M1084" i="6"/>
  <c r="N1084" i="6" s="1"/>
  <c r="M1020" i="6"/>
  <c r="N1020" i="6" s="1"/>
  <c r="O1020" i="6"/>
  <c r="M904" i="6"/>
  <c r="N904" i="6" s="1"/>
  <c r="O904" i="6"/>
  <c r="M809" i="6"/>
  <c r="N809" i="6" s="1"/>
  <c r="O809" i="6"/>
  <c r="O772" i="6"/>
  <c r="M772" i="6"/>
  <c r="N772" i="6" s="1"/>
  <c r="M705" i="6"/>
  <c r="N705" i="6" s="1"/>
  <c r="O705" i="6"/>
  <c r="O623" i="6"/>
  <c r="M623" i="6"/>
  <c r="N623" i="6" s="1"/>
  <c r="M551" i="6"/>
  <c r="N551" i="6" s="1"/>
  <c r="O551" i="6"/>
  <c r="M239" i="6"/>
  <c r="N239" i="6" s="1"/>
  <c r="O239" i="6"/>
  <c r="O1155" i="6"/>
  <c r="M1155" i="6"/>
  <c r="N1155" i="6" s="1"/>
  <c r="O1106" i="6"/>
  <c r="M1106" i="6"/>
  <c r="N1106" i="6" s="1"/>
  <c r="O1042" i="6"/>
  <c r="M1042" i="6"/>
  <c r="N1042" i="6" s="1"/>
  <c r="M976" i="6"/>
  <c r="N976" i="6" s="1"/>
  <c r="O976" i="6"/>
  <c r="O931" i="6"/>
  <c r="M931" i="6"/>
  <c r="N931" i="6" s="1"/>
  <c r="O878" i="6"/>
  <c r="M878" i="6"/>
  <c r="N878" i="6" s="1"/>
  <c r="O816" i="6"/>
  <c r="M816" i="6"/>
  <c r="N816" i="6" s="1"/>
  <c r="M727" i="6"/>
  <c r="N727" i="6" s="1"/>
  <c r="O727" i="6"/>
  <c r="O690" i="6"/>
  <c r="M690" i="6"/>
  <c r="N690" i="6" s="1"/>
  <c r="M519" i="6"/>
  <c r="N519" i="6" s="1"/>
  <c r="O519" i="6"/>
  <c r="M456" i="6"/>
  <c r="N456" i="6" s="1"/>
  <c r="O456" i="6"/>
  <c r="M265" i="6"/>
  <c r="N265" i="6" s="1"/>
  <c r="O265" i="6"/>
  <c r="M552" i="6"/>
  <c r="N552" i="6" s="1"/>
  <c r="O552" i="6"/>
  <c r="O529" i="6"/>
  <c r="M529" i="6"/>
  <c r="N529" i="6" s="1"/>
  <c r="O489" i="6"/>
  <c r="M489" i="6"/>
  <c r="N489" i="6" s="1"/>
  <c r="M347" i="6"/>
  <c r="N347" i="6" s="1"/>
  <c r="O347" i="6"/>
  <c r="M263" i="6"/>
  <c r="N263" i="6" s="1"/>
  <c r="O263" i="6"/>
  <c r="O186" i="6"/>
  <c r="M186" i="6"/>
  <c r="N186" i="6" s="1"/>
  <c r="O115" i="6"/>
  <c r="M115" i="6"/>
  <c r="N115" i="6" s="1"/>
  <c r="O93" i="6"/>
  <c r="M93" i="6"/>
  <c r="N93" i="6" s="1"/>
  <c r="O423" i="6"/>
  <c r="M423" i="6"/>
  <c r="N423" i="6" s="1"/>
  <c r="O391" i="6"/>
  <c r="M391" i="6"/>
  <c r="N391" i="6" s="1"/>
  <c r="O359" i="6"/>
  <c r="M359" i="6"/>
  <c r="N359" i="6" s="1"/>
  <c r="O313" i="6"/>
  <c r="M313" i="6"/>
  <c r="N313" i="6" s="1"/>
  <c r="M249" i="6"/>
  <c r="N249" i="6" s="1"/>
  <c r="O249" i="6"/>
  <c r="O201" i="6"/>
  <c r="M201" i="6"/>
  <c r="N201" i="6" s="1"/>
  <c r="O148" i="6"/>
  <c r="M148" i="6"/>
  <c r="N148" i="6" s="1"/>
  <c r="O79" i="6"/>
  <c r="M79" i="6"/>
  <c r="N79" i="6" s="1"/>
  <c r="O437" i="6"/>
  <c r="M437" i="6"/>
  <c r="N437" i="6" s="1"/>
  <c r="O405" i="6"/>
  <c r="M405" i="6"/>
  <c r="N405" i="6" s="1"/>
  <c r="O373" i="6"/>
  <c r="M373" i="6"/>
  <c r="N373" i="6" s="1"/>
  <c r="O327" i="6"/>
  <c r="M327" i="6"/>
  <c r="N327" i="6" s="1"/>
  <c r="M273" i="6"/>
  <c r="N273" i="6" s="1"/>
  <c r="O273" i="6"/>
  <c r="O203" i="6"/>
  <c r="M203" i="6"/>
  <c r="N203" i="6" s="1"/>
  <c r="O142" i="6"/>
  <c r="M142" i="6"/>
  <c r="N142" i="6" s="1"/>
  <c r="M348" i="6"/>
  <c r="N348" i="6" s="1"/>
  <c r="O348" i="6"/>
  <c r="M276" i="6"/>
  <c r="N276" i="6" s="1"/>
  <c r="O276" i="6"/>
  <c r="O187" i="6"/>
  <c r="M187" i="6"/>
  <c r="N187" i="6" s="1"/>
  <c r="O132" i="6"/>
  <c r="M132" i="6"/>
  <c r="N132" i="6" s="1"/>
  <c r="O65" i="6"/>
  <c r="M65" i="6"/>
  <c r="N65" i="6" s="1"/>
  <c r="M524" i="6"/>
  <c r="N524" i="6" s="1"/>
  <c r="O524" i="6"/>
  <c r="M480" i="6"/>
  <c r="N480" i="6" s="1"/>
  <c r="O480" i="6"/>
  <c r="M446" i="6"/>
  <c r="N446" i="6" s="1"/>
  <c r="O446" i="6"/>
  <c r="M290" i="6"/>
  <c r="N290" i="6" s="1"/>
  <c r="O290" i="6"/>
  <c r="M226" i="6"/>
  <c r="N226" i="6" s="1"/>
  <c r="O226" i="6"/>
  <c r="O151" i="6"/>
  <c r="M151" i="6"/>
  <c r="N151" i="6" s="1"/>
  <c r="O106" i="6"/>
  <c r="M106" i="6"/>
  <c r="N106" i="6" s="1"/>
  <c r="M370" i="6"/>
  <c r="N370" i="6" s="1"/>
  <c r="O370" i="6"/>
  <c r="M332" i="6"/>
  <c r="N332" i="6" s="1"/>
  <c r="O332" i="6"/>
  <c r="M281" i="6"/>
  <c r="N281" i="6" s="1"/>
  <c r="O281" i="6"/>
  <c r="M217" i="6"/>
  <c r="N217" i="6" s="1"/>
  <c r="O217" i="6"/>
  <c r="M160" i="6"/>
  <c r="N160" i="6" s="1"/>
  <c r="O160" i="6"/>
  <c r="O100" i="6"/>
  <c r="M100" i="6"/>
  <c r="N100" i="6" s="1"/>
  <c r="O60" i="6"/>
  <c r="M60" i="6"/>
  <c r="N60" i="6" s="1"/>
  <c r="M404" i="6"/>
  <c r="N404" i="6" s="1"/>
  <c r="O404" i="6"/>
  <c r="O345" i="6"/>
  <c r="M345" i="6"/>
  <c r="N345" i="6" s="1"/>
  <c r="M284" i="6"/>
  <c r="N284" i="6" s="1"/>
  <c r="O284" i="6"/>
  <c r="M220" i="6"/>
  <c r="N220" i="6" s="1"/>
  <c r="O220" i="6"/>
  <c r="O166" i="6"/>
  <c r="M166" i="6"/>
  <c r="N166" i="6" s="1"/>
  <c r="O69" i="6"/>
  <c r="M69" i="6"/>
  <c r="N69" i="6" s="1"/>
  <c r="O64" i="6"/>
  <c r="M64" i="6"/>
  <c r="N64" i="6" s="1"/>
  <c r="M3744" i="6"/>
  <c r="N3744" i="6" s="1"/>
  <c r="O3744" i="6"/>
  <c r="O3525" i="6"/>
  <c r="M3525" i="6"/>
  <c r="N3525" i="6" s="1"/>
  <c r="O2987" i="6"/>
  <c r="M2987" i="6"/>
  <c r="N2987" i="6" s="1"/>
  <c r="O3620" i="6"/>
  <c r="M3620" i="6"/>
  <c r="N3620" i="6" s="1"/>
  <c r="M2631" i="6"/>
  <c r="N2631" i="6" s="1"/>
  <c r="O2631" i="6"/>
  <c r="M3876" i="6"/>
  <c r="N3876" i="6" s="1"/>
  <c r="O3876" i="6"/>
  <c r="M3767" i="6"/>
  <c r="N3767" i="6" s="1"/>
  <c r="O3767" i="6"/>
  <c r="O3835" i="6"/>
  <c r="M3835" i="6"/>
  <c r="N3835" i="6" s="1"/>
  <c r="M3697" i="6"/>
  <c r="N3697" i="6" s="1"/>
  <c r="O3697" i="6"/>
  <c r="O3624" i="6"/>
  <c r="M3624" i="6"/>
  <c r="N3624" i="6" s="1"/>
  <c r="M3560" i="6"/>
  <c r="N3560" i="6" s="1"/>
  <c r="O3560" i="6"/>
  <c r="O3496" i="6"/>
  <c r="M3496" i="6"/>
  <c r="N3496" i="6" s="1"/>
  <c r="O3432" i="6"/>
  <c r="M3432" i="6"/>
  <c r="N3432" i="6" s="1"/>
  <c r="O3386" i="6"/>
  <c r="M3386" i="6"/>
  <c r="N3386" i="6" s="1"/>
  <c r="O2854" i="6"/>
  <c r="M2854" i="6"/>
  <c r="N2854" i="6" s="1"/>
  <c r="O2390" i="6"/>
  <c r="M2390" i="6"/>
  <c r="N2390" i="6" s="1"/>
  <c r="M3755" i="6"/>
  <c r="N3755" i="6" s="1"/>
  <c r="O3755" i="6"/>
  <c r="M3529" i="6"/>
  <c r="N3529" i="6" s="1"/>
  <c r="O3529" i="6"/>
  <c r="O2542" i="6"/>
  <c r="M2542" i="6"/>
  <c r="N2542" i="6" s="1"/>
  <c r="O3523" i="6"/>
  <c r="M3523" i="6"/>
  <c r="N3523" i="6" s="1"/>
  <c r="O2162" i="6"/>
  <c r="M2162" i="6"/>
  <c r="N2162" i="6" s="1"/>
  <c r="M3844" i="6"/>
  <c r="N3844" i="6" s="1"/>
  <c r="O3844" i="6"/>
  <c r="M3783" i="6"/>
  <c r="N3783" i="6" s="1"/>
  <c r="O3783" i="6"/>
  <c r="M3747" i="6"/>
  <c r="N3747" i="6" s="1"/>
  <c r="O3747" i="6"/>
  <c r="O3702" i="6"/>
  <c r="M3702" i="6"/>
  <c r="N3702" i="6" s="1"/>
  <c r="M3639" i="6"/>
  <c r="N3639" i="6" s="1"/>
  <c r="O3639" i="6"/>
  <c r="M3575" i="6"/>
  <c r="N3575" i="6" s="1"/>
  <c r="O3575" i="6"/>
  <c r="M3511" i="6"/>
  <c r="N3511" i="6" s="1"/>
  <c r="O3511" i="6"/>
  <c r="O3447" i="6"/>
  <c r="M3447" i="6"/>
  <c r="N3447" i="6" s="1"/>
  <c r="M3279" i="6"/>
  <c r="N3279" i="6" s="1"/>
  <c r="O3279" i="6"/>
  <c r="O3018" i="6"/>
  <c r="M3018" i="6"/>
  <c r="N3018" i="6" s="1"/>
  <c r="O2712" i="6"/>
  <c r="M2712" i="6"/>
  <c r="N2712" i="6" s="1"/>
  <c r="O3825" i="6"/>
  <c r="M3825" i="6"/>
  <c r="N3825" i="6" s="1"/>
  <c r="M3231" i="6"/>
  <c r="N3231" i="6" s="1"/>
  <c r="O3231" i="6"/>
  <c r="O3840" i="6"/>
  <c r="M3840" i="6"/>
  <c r="N3840" i="6" s="1"/>
  <c r="O3730" i="6"/>
  <c r="M3730" i="6"/>
  <c r="N3730" i="6" s="1"/>
  <c r="M3633" i="6"/>
  <c r="N3633" i="6" s="1"/>
  <c r="O3633" i="6"/>
  <c r="M3569" i="6"/>
  <c r="N3569" i="6" s="1"/>
  <c r="O3569" i="6"/>
  <c r="M3505" i="6"/>
  <c r="N3505" i="6" s="1"/>
  <c r="O3505" i="6"/>
  <c r="M3441" i="6"/>
  <c r="N3441" i="6" s="1"/>
  <c r="O3441" i="6"/>
  <c r="O3393" i="6"/>
  <c r="M3393" i="6"/>
  <c r="N3393" i="6" s="1"/>
  <c r="M3289" i="6"/>
  <c r="N3289" i="6" s="1"/>
  <c r="O3289" i="6"/>
  <c r="M3077" i="6"/>
  <c r="N3077" i="6" s="1"/>
  <c r="O3077" i="6"/>
  <c r="M2658" i="6"/>
  <c r="N2658" i="6" s="1"/>
  <c r="O2658" i="6"/>
  <c r="M3866" i="6"/>
  <c r="N3866" i="6" s="1"/>
  <c r="O3866" i="6"/>
  <c r="M3691" i="6"/>
  <c r="N3691" i="6" s="1"/>
  <c r="O3691" i="6"/>
  <c r="O3430" i="6"/>
  <c r="M3430" i="6"/>
  <c r="N3430" i="6" s="1"/>
  <c r="M2311" i="6"/>
  <c r="N2311" i="6" s="1"/>
  <c r="O2311" i="6"/>
  <c r="O3554" i="6"/>
  <c r="M3554" i="6"/>
  <c r="N3554" i="6" s="1"/>
  <c r="M3892" i="6"/>
  <c r="N3892" i="6" s="1"/>
  <c r="O3892" i="6"/>
  <c r="M3760" i="6"/>
  <c r="N3760" i="6" s="1"/>
  <c r="O3760" i="6"/>
  <c r="O3724" i="6"/>
  <c r="M3724" i="6"/>
  <c r="N3724" i="6" s="1"/>
  <c r="M3669" i="6"/>
  <c r="N3669" i="6" s="1"/>
  <c r="O3669" i="6"/>
  <c r="M3623" i="6"/>
  <c r="N3623" i="6" s="1"/>
  <c r="O3623" i="6"/>
  <c r="O3559" i="6"/>
  <c r="M3559" i="6"/>
  <c r="N3559" i="6" s="1"/>
  <c r="M3495" i="6"/>
  <c r="N3495" i="6" s="1"/>
  <c r="O3495" i="6"/>
  <c r="M3431" i="6"/>
  <c r="N3431" i="6" s="1"/>
  <c r="O3431" i="6"/>
  <c r="O3374" i="6"/>
  <c r="M3374" i="6"/>
  <c r="N3374" i="6" s="1"/>
  <c r="O3294" i="6"/>
  <c r="M3294" i="6"/>
  <c r="N3294" i="6" s="1"/>
  <c r="O3104" i="6"/>
  <c r="M3104" i="6"/>
  <c r="N3104" i="6" s="1"/>
  <c r="O2567" i="6"/>
  <c r="M2567" i="6"/>
  <c r="N2567" i="6" s="1"/>
  <c r="M3896" i="6"/>
  <c r="N3896" i="6" s="1"/>
  <c r="O3896" i="6"/>
  <c r="O3857" i="6"/>
  <c r="M3857" i="6"/>
  <c r="N3857" i="6" s="1"/>
  <c r="M3801" i="6"/>
  <c r="N3801" i="6" s="1"/>
  <c r="O3801" i="6"/>
  <c r="O3683" i="6"/>
  <c r="M3683" i="6"/>
  <c r="N3683" i="6" s="1"/>
  <c r="O3619" i="6"/>
  <c r="M3619" i="6"/>
  <c r="N3619" i="6" s="1"/>
  <c r="O3555" i="6"/>
  <c r="M3555" i="6"/>
  <c r="N3555" i="6" s="1"/>
  <c r="O3491" i="6"/>
  <c r="M3491" i="6"/>
  <c r="N3491" i="6" s="1"/>
  <c r="M3419" i="6"/>
  <c r="N3419" i="6" s="1"/>
  <c r="O3419" i="6"/>
  <c r="O3328" i="6"/>
  <c r="M3328" i="6"/>
  <c r="N3328" i="6" s="1"/>
  <c r="O3227" i="6"/>
  <c r="M3227" i="6"/>
  <c r="N3227" i="6" s="1"/>
  <c r="O2852" i="6"/>
  <c r="M2852" i="6"/>
  <c r="N2852" i="6" s="1"/>
  <c r="O2307" i="6"/>
  <c r="M2307" i="6"/>
  <c r="N2307" i="6" s="1"/>
  <c r="O3710" i="6"/>
  <c r="M3710" i="6"/>
  <c r="N3710" i="6" s="1"/>
  <c r="M3463" i="6"/>
  <c r="N3463" i="6" s="1"/>
  <c r="O3463" i="6"/>
  <c r="O2596" i="6"/>
  <c r="M2596" i="6"/>
  <c r="N2596" i="6" s="1"/>
  <c r="O3585" i="6"/>
  <c r="M3585" i="6"/>
  <c r="N3585" i="6" s="1"/>
  <c r="O3238" i="6"/>
  <c r="M3238" i="6"/>
  <c r="N3238" i="6" s="1"/>
  <c r="O3859" i="6"/>
  <c r="M3859" i="6"/>
  <c r="N3859" i="6" s="1"/>
  <c r="O3816" i="6"/>
  <c r="M3816" i="6"/>
  <c r="N3816" i="6" s="1"/>
  <c r="M3750" i="6"/>
  <c r="N3750" i="6" s="1"/>
  <c r="O3750" i="6"/>
  <c r="M3703" i="6"/>
  <c r="N3703" i="6" s="1"/>
  <c r="O3703" i="6"/>
  <c r="O3642" i="6"/>
  <c r="M3642" i="6"/>
  <c r="N3642" i="6" s="1"/>
  <c r="O3578" i="6"/>
  <c r="M3578" i="6"/>
  <c r="N3578" i="6" s="1"/>
  <c r="O3514" i="6"/>
  <c r="M3514" i="6"/>
  <c r="N3514" i="6" s="1"/>
  <c r="O3450" i="6"/>
  <c r="M3450" i="6"/>
  <c r="N3450" i="6" s="1"/>
  <c r="M3369" i="6"/>
  <c r="N3369" i="6" s="1"/>
  <c r="O3369" i="6"/>
  <c r="O3256" i="6"/>
  <c r="M3256" i="6"/>
  <c r="N3256" i="6" s="1"/>
  <c r="O2931" i="6"/>
  <c r="M2931" i="6"/>
  <c r="N2931" i="6" s="1"/>
  <c r="O3324" i="6"/>
  <c r="M3324" i="6"/>
  <c r="N3324" i="6" s="1"/>
  <c r="O3286" i="6"/>
  <c r="M3286" i="6"/>
  <c r="N3286" i="6" s="1"/>
  <c r="O3222" i="6"/>
  <c r="M3222" i="6"/>
  <c r="N3222" i="6" s="1"/>
  <c r="O3158" i="6"/>
  <c r="M3158" i="6"/>
  <c r="N3158" i="6" s="1"/>
  <c r="O3094" i="6"/>
  <c r="M3094" i="6"/>
  <c r="N3094" i="6" s="1"/>
  <c r="M3057" i="6"/>
  <c r="N3057" i="6" s="1"/>
  <c r="O3057" i="6"/>
  <c r="M3041" i="6"/>
  <c r="N3041" i="6" s="1"/>
  <c r="O3041" i="6"/>
  <c r="O2974" i="6"/>
  <c r="M2974" i="6"/>
  <c r="N2974" i="6" s="1"/>
  <c r="O2907" i="6"/>
  <c r="M2907" i="6"/>
  <c r="N2907" i="6" s="1"/>
  <c r="O2848" i="6"/>
  <c r="M2848" i="6"/>
  <c r="N2848" i="6" s="1"/>
  <c r="O2784" i="6"/>
  <c r="M2784" i="6"/>
  <c r="N2784" i="6" s="1"/>
  <c r="M2699" i="6"/>
  <c r="N2699" i="6" s="1"/>
  <c r="O2699" i="6"/>
  <c r="M2623" i="6"/>
  <c r="N2623" i="6" s="1"/>
  <c r="O2623" i="6"/>
  <c r="M2559" i="6"/>
  <c r="N2559" i="6" s="1"/>
  <c r="O2559" i="6"/>
  <c r="M2495" i="6"/>
  <c r="N2495" i="6" s="1"/>
  <c r="O2495" i="6"/>
  <c r="O2436" i="6"/>
  <c r="M2436" i="6"/>
  <c r="N2436" i="6" s="1"/>
  <c r="M2359" i="6"/>
  <c r="N2359" i="6" s="1"/>
  <c r="O2359" i="6"/>
  <c r="O2339" i="6"/>
  <c r="M2339" i="6"/>
  <c r="N2339" i="6" s="1"/>
  <c r="M2319" i="6"/>
  <c r="N2319" i="6" s="1"/>
  <c r="O2319" i="6"/>
  <c r="M2231" i="6"/>
  <c r="N2231" i="6" s="1"/>
  <c r="O2231" i="6"/>
  <c r="O2211" i="6"/>
  <c r="M2211" i="6"/>
  <c r="N2211" i="6" s="1"/>
  <c r="O2114" i="6"/>
  <c r="M2114" i="6"/>
  <c r="N2114" i="6" s="1"/>
  <c r="M3410" i="6"/>
  <c r="N3410" i="6" s="1"/>
  <c r="O3410" i="6"/>
  <c r="O3344" i="6"/>
  <c r="M3344" i="6"/>
  <c r="N3344" i="6" s="1"/>
  <c r="O3314" i="6"/>
  <c r="M3314" i="6"/>
  <c r="N3314" i="6" s="1"/>
  <c r="O3249" i="6"/>
  <c r="M3249" i="6"/>
  <c r="N3249" i="6" s="1"/>
  <c r="M3185" i="6"/>
  <c r="N3185" i="6" s="1"/>
  <c r="O3185" i="6"/>
  <c r="M3121" i="6"/>
  <c r="N3121" i="6" s="1"/>
  <c r="O3121" i="6"/>
  <c r="O2992" i="6"/>
  <c r="M2992" i="6"/>
  <c r="N2992" i="6" s="1"/>
  <c r="O2914" i="6"/>
  <c r="M2914" i="6"/>
  <c r="N2914" i="6" s="1"/>
  <c r="O2846" i="6"/>
  <c r="M2846" i="6"/>
  <c r="N2846" i="6" s="1"/>
  <c r="O2782" i="6"/>
  <c r="M2782" i="6"/>
  <c r="N2782" i="6" s="1"/>
  <c r="O2720" i="6"/>
  <c r="M2720" i="6"/>
  <c r="N2720" i="6" s="1"/>
  <c r="O2644" i="6"/>
  <c r="M2644" i="6"/>
  <c r="N2644" i="6" s="1"/>
  <c r="O2580" i="6"/>
  <c r="M2580" i="6"/>
  <c r="N2580" i="6" s="1"/>
  <c r="O2516" i="6"/>
  <c r="M2516" i="6"/>
  <c r="N2516" i="6" s="1"/>
  <c r="O2466" i="6"/>
  <c r="M2466" i="6"/>
  <c r="N2466" i="6" s="1"/>
  <c r="M2407" i="6"/>
  <c r="N2407" i="6" s="1"/>
  <c r="O2407" i="6"/>
  <c r="M2367" i="6"/>
  <c r="N2367" i="6" s="1"/>
  <c r="O2367" i="6"/>
  <c r="O2282" i="6"/>
  <c r="M2282" i="6"/>
  <c r="N2282" i="6" s="1"/>
  <c r="O2235" i="6"/>
  <c r="M2235" i="6"/>
  <c r="N2235" i="6" s="1"/>
  <c r="O2164" i="6"/>
  <c r="M2164" i="6"/>
  <c r="N2164" i="6" s="1"/>
  <c r="O3312" i="6"/>
  <c r="M3312" i="6"/>
  <c r="N3312" i="6" s="1"/>
  <c r="O3243" i="6"/>
  <c r="M3243" i="6"/>
  <c r="N3243" i="6" s="1"/>
  <c r="O3179" i="6"/>
  <c r="M3179" i="6"/>
  <c r="N3179" i="6" s="1"/>
  <c r="O3115" i="6"/>
  <c r="M3115" i="6"/>
  <c r="N3115" i="6" s="1"/>
  <c r="M3029" i="6"/>
  <c r="N3029" i="6" s="1"/>
  <c r="O3029" i="6"/>
  <c r="O2954" i="6"/>
  <c r="M2954" i="6"/>
  <c r="N2954" i="6" s="1"/>
  <c r="O2890" i="6"/>
  <c r="M2890" i="6"/>
  <c r="N2890" i="6" s="1"/>
  <c r="M2827" i="6"/>
  <c r="N2827" i="6" s="1"/>
  <c r="O2827" i="6"/>
  <c r="M2763" i="6"/>
  <c r="N2763" i="6" s="1"/>
  <c r="O2763" i="6"/>
  <c r="O2710" i="6"/>
  <c r="M2710" i="6"/>
  <c r="N2710" i="6" s="1"/>
  <c r="M2667" i="6"/>
  <c r="N2667" i="6" s="1"/>
  <c r="O2667" i="6"/>
  <c r="O2603" i="6"/>
  <c r="M2603" i="6"/>
  <c r="N2603" i="6" s="1"/>
  <c r="M2539" i="6"/>
  <c r="N2539" i="6" s="1"/>
  <c r="O2539" i="6"/>
  <c r="M2475" i="6"/>
  <c r="N2475" i="6" s="1"/>
  <c r="O2475" i="6"/>
  <c r="O2409" i="6"/>
  <c r="M2409" i="6"/>
  <c r="N2409" i="6" s="1"/>
  <c r="O2306" i="6"/>
  <c r="M2306" i="6"/>
  <c r="N2306" i="6" s="1"/>
  <c r="O2270" i="6"/>
  <c r="M2270" i="6"/>
  <c r="N2270" i="6" s="1"/>
  <c r="O2168" i="6"/>
  <c r="M2168" i="6"/>
  <c r="N2168" i="6" s="1"/>
  <c r="M2116" i="6"/>
  <c r="N2116" i="6" s="1"/>
  <c r="O2116" i="6"/>
  <c r="O3357" i="6"/>
  <c r="M3357" i="6"/>
  <c r="N3357" i="6" s="1"/>
  <c r="M3301" i="6"/>
  <c r="N3301" i="6" s="1"/>
  <c r="O3301" i="6"/>
  <c r="M3237" i="6"/>
  <c r="N3237" i="6" s="1"/>
  <c r="O3237" i="6"/>
  <c r="M3173" i="6"/>
  <c r="N3173" i="6" s="1"/>
  <c r="O3173" i="6"/>
  <c r="M3109" i="6"/>
  <c r="N3109" i="6" s="1"/>
  <c r="O3109" i="6"/>
  <c r="O3054" i="6"/>
  <c r="M3054" i="6"/>
  <c r="N3054" i="6" s="1"/>
  <c r="M2997" i="6"/>
  <c r="N2997" i="6" s="1"/>
  <c r="O2997" i="6"/>
  <c r="O2963" i="6"/>
  <c r="M2963" i="6"/>
  <c r="N2963" i="6" s="1"/>
  <c r="O2899" i="6"/>
  <c r="M2899" i="6"/>
  <c r="N2899" i="6" s="1"/>
  <c r="O2838" i="6"/>
  <c r="M2838" i="6"/>
  <c r="N2838" i="6" s="1"/>
  <c r="O2774" i="6"/>
  <c r="M2774" i="6"/>
  <c r="N2774" i="6" s="1"/>
  <c r="M2723" i="6"/>
  <c r="N2723" i="6" s="1"/>
  <c r="O2723" i="6"/>
  <c r="M2665" i="6"/>
  <c r="N2665" i="6" s="1"/>
  <c r="O2665" i="6"/>
  <c r="O2601" i="6"/>
  <c r="M2601" i="6"/>
  <c r="N2601" i="6" s="1"/>
  <c r="O2537" i="6"/>
  <c r="M2537" i="6"/>
  <c r="N2537" i="6" s="1"/>
  <c r="O2462" i="6"/>
  <c r="M2462" i="6"/>
  <c r="N2462" i="6" s="1"/>
  <c r="M2381" i="6"/>
  <c r="N2381" i="6" s="1"/>
  <c r="O2381" i="6"/>
  <c r="O2292" i="6"/>
  <c r="M2292" i="6"/>
  <c r="N2292" i="6" s="1"/>
  <c r="O2170" i="6"/>
  <c r="M2170" i="6"/>
  <c r="N2170" i="6" s="1"/>
  <c r="O2067" i="6"/>
  <c r="M2067" i="6"/>
  <c r="N2067" i="6" s="1"/>
  <c r="O3130" i="6"/>
  <c r="M3130" i="6"/>
  <c r="N3130" i="6" s="1"/>
  <c r="O3066" i="6"/>
  <c r="M3066" i="6"/>
  <c r="N3066" i="6" s="1"/>
  <c r="O3044" i="6"/>
  <c r="M3044" i="6"/>
  <c r="N3044" i="6" s="1"/>
  <c r="O2982" i="6"/>
  <c r="M2982" i="6"/>
  <c r="N2982" i="6" s="1"/>
  <c r="M2917" i="6"/>
  <c r="N2917" i="6" s="1"/>
  <c r="O2917" i="6"/>
  <c r="M2851" i="6"/>
  <c r="N2851" i="6" s="1"/>
  <c r="O2851" i="6"/>
  <c r="M2787" i="6"/>
  <c r="N2787" i="6" s="1"/>
  <c r="O2787" i="6"/>
  <c r="O2721" i="6"/>
  <c r="M2721" i="6"/>
  <c r="N2721" i="6" s="1"/>
  <c r="M2651" i="6"/>
  <c r="N2651" i="6" s="1"/>
  <c r="O2651" i="6"/>
  <c r="M2587" i="6"/>
  <c r="N2587" i="6" s="1"/>
  <c r="O2587" i="6"/>
  <c r="M2523" i="6"/>
  <c r="N2523" i="6" s="1"/>
  <c r="O2523" i="6"/>
  <c r="M2467" i="6"/>
  <c r="N2467" i="6" s="1"/>
  <c r="O2467" i="6"/>
  <c r="M2389" i="6"/>
  <c r="N2389" i="6" s="1"/>
  <c r="O2389" i="6"/>
  <c r="O2330" i="6"/>
  <c r="M2330" i="6"/>
  <c r="N2330" i="6" s="1"/>
  <c r="M2263" i="6"/>
  <c r="N2263" i="6" s="1"/>
  <c r="O2263" i="6"/>
  <c r="O2218" i="6"/>
  <c r="M2218" i="6"/>
  <c r="N2218" i="6" s="1"/>
  <c r="O2163" i="6"/>
  <c r="M2163" i="6"/>
  <c r="N2163" i="6" s="1"/>
  <c r="O3332" i="6"/>
  <c r="M3332" i="6"/>
  <c r="N3332" i="6" s="1"/>
  <c r="O3281" i="6"/>
  <c r="M3281" i="6"/>
  <c r="N3281" i="6" s="1"/>
  <c r="M3217" i="6"/>
  <c r="N3217" i="6" s="1"/>
  <c r="O3217" i="6"/>
  <c r="M3153" i="6"/>
  <c r="N3153" i="6" s="1"/>
  <c r="O3153" i="6"/>
  <c r="M3089" i="6"/>
  <c r="N3089" i="6" s="1"/>
  <c r="O3089" i="6"/>
  <c r="O2946" i="6"/>
  <c r="M2946" i="6"/>
  <c r="N2946" i="6" s="1"/>
  <c r="O2882" i="6"/>
  <c r="M2882" i="6"/>
  <c r="N2882" i="6" s="1"/>
  <c r="M2815" i="6"/>
  <c r="N2815" i="6" s="1"/>
  <c r="O2815" i="6"/>
  <c r="M2751" i="6"/>
  <c r="N2751" i="6" s="1"/>
  <c r="O2751" i="6"/>
  <c r="M2649" i="6"/>
  <c r="N2649" i="6" s="1"/>
  <c r="O2649" i="6"/>
  <c r="O2585" i="6"/>
  <c r="M2585" i="6"/>
  <c r="N2585" i="6" s="1"/>
  <c r="O2521" i="6"/>
  <c r="M2521" i="6"/>
  <c r="N2521" i="6" s="1"/>
  <c r="O2454" i="6"/>
  <c r="M2454" i="6"/>
  <c r="N2454" i="6" s="1"/>
  <c r="O2408" i="6"/>
  <c r="M2408" i="6"/>
  <c r="N2408" i="6" s="1"/>
  <c r="O2358" i="6"/>
  <c r="M2358" i="6"/>
  <c r="N2358" i="6" s="1"/>
  <c r="O2324" i="6"/>
  <c r="M2324" i="6"/>
  <c r="N2324" i="6" s="1"/>
  <c r="O2275" i="6"/>
  <c r="M2275" i="6"/>
  <c r="N2275" i="6" s="1"/>
  <c r="O2228" i="6"/>
  <c r="M2228" i="6"/>
  <c r="N2228" i="6" s="1"/>
  <c r="M2165" i="6"/>
  <c r="N2165" i="6" s="1"/>
  <c r="O2165" i="6"/>
  <c r="M2104" i="6"/>
  <c r="N2104" i="6" s="1"/>
  <c r="O2104" i="6"/>
  <c r="O3110" i="6"/>
  <c r="M3110" i="6"/>
  <c r="N3110" i="6" s="1"/>
  <c r="O3010" i="6"/>
  <c r="M3010" i="6"/>
  <c r="N3010" i="6" s="1"/>
  <c r="O2953" i="6"/>
  <c r="M2953" i="6"/>
  <c r="N2953" i="6" s="1"/>
  <c r="M2889" i="6"/>
  <c r="N2889" i="6" s="1"/>
  <c r="O2889" i="6"/>
  <c r="O2824" i="6"/>
  <c r="M2824" i="6"/>
  <c r="N2824" i="6" s="1"/>
  <c r="O2760" i="6"/>
  <c r="M2760" i="6"/>
  <c r="N2760" i="6" s="1"/>
  <c r="O2709" i="6"/>
  <c r="M2709" i="6"/>
  <c r="N2709" i="6" s="1"/>
  <c r="O2678" i="6"/>
  <c r="M2678" i="6"/>
  <c r="N2678" i="6" s="1"/>
  <c r="M2614" i="6"/>
  <c r="N2614" i="6" s="1"/>
  <c r="O2614" i="6"/>
  <c r="O2550" i="6"/>
  <c r="M2550" i="6"/>
  <c r="N2550" i="6" s="1"/>
  <c r="O2486" i="6"/>
  <c r="M2486" i="6"/>
  <c r="N2486" i="6" s="1"/>
  <c r="M2431" i="6"/>
  <c r="N2431" i="6" s="1"/>
  <c r="O2431" i="6"/>
  <c r="O2384" i="6"/>
  <c r="M2384" i="6"/>
  <c r="N2384" i="6" s="1"/>
  <c r="O2250" i="6"/>
  <c r="M2250" i="6"/>
  <c r="N2250" i="6" s="1"/>
  <c r="O2160" i="6"/>
  <c r="M2160" i="6"/>
  <c r="N2160" i="6" s="1"/>
  <c r="O2071" i="6"/>
  <c r="M2071" i="6"/>
  <c r="N2071" i="6" s="1"/>
  <c r="O2133" i="6"/>
  <c r="M2133" i="6"/>
  <c r="N2133" i="6" s="1"/>
  <c r="O2065" i="6"/>
  <c r="M2065" i="6"/>
  <c r="N2065" i="6" s="1"/>
  <c r="O1992" i="6"/>
  <c r="M1992" i="6"/>
  <c r="N1992" i="6" s="1"/>
  <c r="O1928" i="6"/>
  <c r="M1928" i="6"/>
  <c r="N1928" i="6" s="1"/>
  <c r="O1842" i="6"/>
  <c r="M1842" i="6"/>
  <c r="N1842" i="6" s="1"/>
  <c r="O1810" i="6"/>
  <c r="M1810" i="6"/>
  <c r="N1810" i="6" s="1"/>
  <c r="O1778" i="6"/>
  <c r="M1778" i="6"/>
  <c r="N1778" i="6" s="1"/>
  <c r="O1721" i="6"/>
  <c r="M1721" i="6"/>
  <c r="N1721" i="6" s="1"/>
  <c r="M1685" i="6"/>
  <c r="N1685" i="6" s="1"/>
  <c r="O1685" i="6"/>
  <c r="M1634" i="6"/>
  <c r="N1634" i="6" s="1"/>
  <c r="O1634" i="6"/>
  <c r="O1570" i="6"/>
  <c r="M1570" i="6"/>
  <c r="N1570" i="6" s="1"/>
  <c r="M1506" i="6"/>
  <c r="N1506" i="6" s="1"/>
  <c r="O1506" i="6"/>
  <c r="M1442" i="6"/>
  <c r="N1442" i="6" s="1"/>
  <c r="O1442" i="6"/>
  <c r="M1374" i="6"/>
  <c r="N1374" i="6" s="1"/>
  <c r="O1374" i="6"/>
  <c r="O1228" i="6"/>
  <c r="M1228" i="6"/>
  <c r="N1228" i="6" s="1"/>
  <c r="M2191" i="6"/>
  <c r="N2191" i="6" s="1"/>
  <c r="O2191" i="6"/>
  <c r="O2161" i="6"/>
  <c r="M2161" i="6"/>
  <c r="N2161" i="6" s="1"/>
  <c r="M2100" i="6"/>
  <c r="N2100" i="6" s="1"/>
  <c r="O2100" i="6"/>
  <c r="O2013" i="6"/>
  <c r="M2013" i="6"/>
  <c r="N2013" i="6" s="1"/>
  <c r="O1949" i="6"/>
  <c r="M1949" i="6"/>
  <c r="N1949" i="6" s="1"/>
  <c r="O1890" i="6"/>
  <c r="M1890" i="6"/>
  <c r="N1890" i="6" s="1"/>
  <c r="M1724" i="6"/>
  <c r="N1724" i="6" s="1"/>
  <c r="O1724" i="6"/>
  <c r="M1626" i="6"/>
  <c r="N1626" i="6" s="1"/>
  <c r="O1626" i="6"/>
  <c r="O1562" i="6"/>
  <c r="M1562" i="6"/>
  <c r="N1562" i="6" s="1"/>
  <c r="O1498" i="6"/>
  <c r="M1498" i="6"/>
  <c r="N1498" i="6" s="1"/>
  <c r="O1434" i="6"/>
  <c r="M1434" i="6"/>
  <c r="N1434" i="6" s="1"/>
  <c r="M1363" i="6"/>
  <c r="N1363" i="6" s="1"/>
  <c r="O1363" i="6"/>
  <c r="M1205" i="6"/>
  <c r="N1205" i="6" s="1"/>
  <c r="O1205" i="6"/>
  <c r="O2117" i="6"/>
  <c r="M2117" i="6"/>
  <c r="N2117" i="6" s="1"/>
  <c r="O2041" i="6"/>
  <c r="M2041" i="6"/>
  <c r="N2041" i="6" s="1"/>
  <c r="O1966" i="6"/>
  <c r="M1966" i="6"/>
  <c r="N1966" i="6" s="1"/>
  <c r="M1899" i="6"/>
  <c r="N1899" i="6" s="1"/>
  <c r="O1899" i="6"/>
  <c r="O1859" i="6"/>
  <c r="M1859" i="6"/>
  <c r="N1859" i="6" s="1"/>
  <c r="O1731" i="6"/>
  <c r="M1731" i="6"/>
  <c r="N1731" i="6" s="1"/>
  <c r="M1670" i="6"/>
  <c r="N1670" i="6" s="1"/>
  <c r="O1670" i="6"/>
  <c r="M1616" i="6"/>
  <c r="N1616" i="6" s="1"/>
  <c r="O1616" i="6"/>
  <c r="O1552" i="6"/>
  <c r="M1552" i="6"/>
  <c r="N1552" i="6" s="1"/>
  <c r="M1488" i="6"/>
  <c r="N1488" i="6" s="1"/>
  <c r="O1488" i="6"/>
  <c r="M1424" i="6"/>
  <c r="N1424" i="6" s="1"/>
  <c r="O1424" i="6"/>
  <c r="M1351" i="6"/>
  <c r="N1351" i="6" s="1"/>
  <c r="O1351" i="6"/>
  <c r="M1335" i="6"/>
  <c r="N1335" i="6" s="1"/>
  <c r="O1335" i="6"/>
  <c r="M1319" i="6"/>
  <c r="N1319" i="6" s="1"/>
  <c r="O1319" i="6"/>
  <c r="M1239" i="6"/>
  <c r="N1239" i="6" s="1"/>
  <c r="O1239" i="6"/>
  <c r="O2070" i="6"/>
  <c r="M2070" i="6"/>
  <c r="N2070" i="6" s="1"/>
  <c r="O2048" i="6"/>
  <c r="M2048" i="6"/>
  <c r="N2048" i="6" s="1"/>
  <c r="O1997" i="6"/>
  <c r="M1997" i="6"/>
  <c r="N1997" i="6" s="1"/>
  <c r="O1933" i="6"/>
  <c r="M1933" i="6"/>
  <c r="N1933" i="6" s="1"/>
  <c r="O1861" i="6"/>
  <c r="M1861" i="6"/>
  <c r="N1861" i="6" s="1"/>
  <c r="O1825" i="6"/>
  <c r="M1825" i="6"/>
  <c r="N1825" i="6" s="1"/>
  <c r="O1793" i="6"/>
  <c r="M1793" i="6"/>
  <c r="N1793" i="6" s="1"/>
  <c r="M1756" i="6"/>
  <c r="N1756" i="6" s="1"/>
  <c r="O1756" i="6"/>
  <c r="M1677" i="6"/>
  <c r="N1677" i="6" s="1"/>
  <c r="O1677" i="6"/>
  <c r="O1614" i="6"/>
  <c r="M1614" i="6"/>
  <c r="N1614" i="6" s="1"/>
  <c r="O1550" i="6"/>
  <c r="M1550" i="6"/>
  <c r="N1550" i="6" s="1"/>
  <c r="O1486" i="6"/>
  <c r="M1486" i="6"/>
  <c r="N1486" i="6" s="1"/>
  <c r="O1422" i="6"/>
  <c r="M1422" i="6"/>
  <c r="N1422" i="6" s="1"/>
  <c r="M1387" i="6"/>
  <c r="N1387" i="6" s="1"/>
  <c r="O1387" i="6"/>
  <c r="O1288" i="6"/>
  <c r="M1288" i="6"/>
  <c r="N1288" i="6" s="1"/>
  <c r="M1193" i="6"/>
  <c r="N1193" i="6" s="1"/>
  <c r="O1193" i="6"/>
  <c r="O2024" i="6"/>
  <c r="M2024" i="6"/>
  <c r="N2024" i="6" s="1"/>
  <c r="O1960" i="6"/>
  <c r="M1960" i="6"/>
  <c r="N1960" i="6" s="1"/>
  <c r="O1897" i="6"/>
  <c r="M1897" i="6"/>
  <c r="N1897" i="6" s="1"/>
  <c r="O1831" i="6"/>
  <c r="M1831" i="6"/>
  <c r="N1831" i="6" s="1"/>
  <c r="O1799" i="6"/>
  <c r="M1799" i="6"/>
  <c r="N1799" i="6" s="1"/>
  <c r="O1771" i="6"/>
  <c r="M1771" i="6"/>
  <c r="N1771" i="6" s="1"/>
  <c r="O1707" i="6"/>
  <c r="M1707" i="6"/>
  <c r="N1707" i="6" s="1"/>
  <c r="M1635" i="6"/>
  <c r="N1635" i="6" s="1"/>
  <c r="O1635" i="6"/>
  <c r="M1571" i="6"/>
  <c r="N1571" i="6" s="1"/>
  <c r="O1571" i="6"/>
  <c r="M1507" i="6"/>
  <c r="N1507" i="6" s="1"/>
  <c r="O1507" i="6"/>
  <c r="O1443" i="6"/>
  <c r="M1443" i="6"/>
  <c r="N1443" i="6" s="1"/>
  <c r="O1266" i="6"/>
  <c r="M1266" i="6"/>
  <c r="N1266" i="6" s="1"/>
  <c r="O1160" i="6"/>
  <c r="M1160" i="6"/>
  <c r="N1160" i="6" s="1"/>
  <c r="O1985" i="6"/>
  <c r="M1985" i="6"/>
  <c r="N1985" i="6" s="1"/>
  <c r="O1921" i="6"/>
  <c r="M1921" i="6"/>
  <c r="N1921" i="6" s="1"/>
  <c r="O1870" i="6"/>
  <c r="M1870" i="6"/>
  <c r="N1870" i="6" s="1"/>
  <c r="O1741" i="6"/>
  <c r="M1741" i="6"/>
  <c r="N1741" i="6" s="1"/>
  <c r="M1680" i="6"/>
  <c r="N1680" i="6" s="1"/>
  <c r="O1680" i="6"/>
  <c r="M1631" i="6"/>
  <c r="N1631" i="6" s="1"/>
  <c r="O1631" i="6"/>
  <c r="M1567" i="6"/>
  <c r="N1567" i="6" s="1"/>
  <c r="O1567" i="6"/>
  <c r="M1503" i="6"/>
  <c r="N1503" i="6" s="1"/>
  <c r="O1503" i="6"/>
  <c r="M1439" i="6"/>
  <c r="N1439" i="6" s="1"/>
  <c r="O1439" i="6"/>
  <c r="O1382" i="6"/>
  <c r="M1382" i="6"/>
  <c r="N1382" i="6" s="1"/>
  <c r="O1285" i="6"/>
  <c r="M1285" i="6"/>
  <c r="N1285" i="6" s="1"/>
  <c r="O2089" i="6"/>
  <c r="M2089" i="6"/>
  <c r="N2089" i="6" s="1"/>
  <c r="O2008" i="6"/>
  <c r="M2008" i="6"/>
  <c r="N2008" i="6" s="1"/>
  <c r="O1944" i="6"/>
  <c r="M1944" i="6"/>
  <c r="N1944" i="6" s="1"/>
  <c r="O1868" i="6"/>
  <c r="M1868" i="6"/>
  <c r="N1868" i="6" s="1"/>
  <c r="O1737" i="6"/>
  <c r="M1737" i="6"/>
  <c r="N1737" i="6" s="1"/>
  <c r="M1625" i="6"/>
  <c r="N1625" i="6" s="1"/>
  <c r="O1625" i="6"/>
  <c r="M1561" i="6"/>
  <c r="N1561" i="6" s="1"/>
  <c r="O1561" i="6"/>
  <c r="M1497" i="6"/>
  <c r="N1497" i="6" s="1"/>
  <c r="O1497" i="6"/>
  <c r="M1433" i="6"/>
  <c r="N1433" i="6" s="1"/>
  <c r="O1433" i="6"/>
  <c r="O1380" i="6"/>
  <c r="M1380" i="6"/>
  <c r="N1380" i="6" s="1"/>
  <c r="M1342" i="6"/>
  <c r="N1342" i="6" s="1"/>
  <c r="O1342" i="6"/>
  <c r="O1320" i="6"/>
  <c r="M1320" i="6"/>
  <c r="N1320" i="6" s="1"/>
  <c r="O1240" i="6"/>
  <c r="M1240" i="6"/>
  <c r="N1240" i="6" s="1"/>
  <c r="O1150" i="6"/>
  <c r="M1150" i="6"/>
  <c r="N1150" i="6" s="1"/>
  <c r="O2000" i="6"/>
  <c r="M2000" i="6"/>
  <c r="N2000" i="6" s="1"/>
  <c r="O1936" i="6"/>
  <c r="M1936" i="6"/>
  <c r="N1936" i="6" s="1"/>
  <c r="O1874" i="6"/>
  <c r="M1874" i="6"/>
  <c r="N1874" i="6" s="1"/>
  <c r="O1844" i="6"/>
  <c r="M1844" i="6"/>
  <c r="N1844" i="6" s="1"/>
  <c r="O1812" i="6"/>
  <c r="M1812" i="6"/>
  <c r="N1812" i="6" s="1"/>
  <c r="O1780" i="6"/>
  <c r="M1780" i="6"/>
  <c r="N1780" i="6" s="1"/>
  <c r="M1716" i="6"/>
  <c r="N1716" i="6" s="1"/>
  <c r="O1716" i="6"/>
  <c r="M1667" i="6"/>
  <c r="N1667" i="6" s="1"/>
  <c r="O1667" i="6"/>
  <c r="M1611" i="6"/>
  <c r="N1611" i="6" s="1"/>
  <c r="O1611" i="6"/>
  <c r="M1547" i="6"/>
  <c r="N1547" i="6" s="1"/>
  <c r="O1547" i="6"/>
  <c r="M1483" i="6"/>
  <c r="N1483" i="6" s="1"/>
  <c r="O1483" i="6"/>
  <c r="M1419" i="6"/>
  <c r="N1419" i="6" s="1"/>
  <c r="O1419" i="6"/>
  <c r="O1356" i="6"/>
  <c r="M1356" i="6"/>
  <c r="N1356" i="6" s="1"/>
  <c r="O1282" i="6"/>
  <c r="M1282" i="6"/>
  <c r="N1282" i="6" s="1"/>
  <c r="O1218" i="6"/>
  <c r="M1218" i="6"/>
  <c r="N1218" i="6" s="1"/>
  <c r="O1130" i="6"/>
  <c r="M1130" i="6"/>
  <c r="N1130" i="6" s="1"/>
  <c r="M1066" i="6"/>
  <c r="N1066" i="6" s="1"/>
  <c r="O1066" i="6"/>
  <c r="M1002" i="6"/>
  <c r="N1002" i="6" s="1"/>
  <c r="O1002" i="6"/>
  <c r="O940" i="6"/>
  <c r="M940" i="6"/>
  <c r="N940" i="6" s="1"/>
  <c r="O860" i="6"/>
  <c r="M860" i="6"/>
  <c r="N860" i="6" s="1"/>
  <c r="M814" i="6"/>
  <c r="N814" i="6" s="1"/>
  <c r="O814" i="6"/>
  <c r="O723" i="6"/>
  <c r="M723" i="6"/>
  <c r="N723" i="6" s="1"/>
  <c r="M634" i="6"/>
  <c r="N634" i="6" s="1"/>
  <c r="O634" i="6"/>
  <c r="O537" i="6"/>
  <c r="M537" i="6"/>
  <c r="N537" i="6" s="1"/>
  <c r="O308" i="6"/>
  <c r="M308" i="6"/>
  <c r="N308" i="6" s="1"/>
  <c r="M1078" i="6"/>
  <c r="N1078" i="6" s="1"/>
  <c r="O1078" i="6"/>
  <c r="M1014" i="6"/>
  <c r="N1014" i="6" s="1"/>
  <c r="O1014" i="6"/>
  <c r="O945" i="6"/>
  <c r="M945" i="6"/>
  <c r="N945" i="6" s="1"/>
  <c r="M892" i="6"/>
  <c r="N892" i="6" s="1"/>
  <c r="O892" i="6"/>
  <c r="O820" i="6"/>
  <c r="M820" i="6"/>
  <c r="N820" i="6" s="1"/>
  <c r="M773" i="6"/>
  <c r="N773" i="6" s="1"/>
  <c r="O773" i="6"/>
  <c r="M686" i="6"/>
  <c r="N686" i="6" s="1"/>
  <c r="O686" i="6"/>
  <c r="M656" i="6"/>
  <c r="N656" i="6" s="1"/>
  <c r="O656" i="6"/>
  <c r="M632" i="6"/>
  <c r="N632" i="6" s="1"/>
  <c r="O632" i="6"/>
  <c r="O606" i="6"/>
  <c r="M606" i="6"/>
  <c r="N606" i="6" s="1"/>
  <c r="O565" i="6"/>
  <c r="M565" i="6"/>
  <c r="N565" i="6" s="1"/>
  <c r="O450" i="6"/>
  <c r="M450" i="6"/>
  <c r="N450" i="6" s="1"/>
  <c r="M298" i="6"/>
  <c r="N298" i="6" s="1"/>
  <c r="O298" i="6"/>
  <c r="M1241" i="6"/>
  <c r="N1241" i="6" s="1"/>
  <c r="O1241" i="6"/>
  <c r="O1180" i="6"/>
  <c r="M1180" i="6"/>
  <c r="N1180" i="6" s="1"/>
  <c r="O1116" i="6"/>
  <c r="M1116" i="6"/>
  <c r="N1116" i="6" s="1"/>
  <c r="O1052" i="6"/>
  <c r="M1052" i="6"/>
  <c r="N1052" i="6" s="1"/>
  <c r="O986" i="6"/>
  <c r="M986" i="6"/>
  <c r="N986" i="6" s="1"/>
  <c r="O903" i="6"/>
  <c r="M903" i="6"/>
  <c r="N903" i="6" s="1"/>
  <c r="M828" i="6"/>
  <c r="N828" i="6" s="1"/>
  <c r="O828" i="6"/>
  <c r="O767" i="6"/>
  <c r="M767" i="6"/>
  <c r="N767" i="6" s="1"/>
  <c r="M734" i="6"/>
  <c r="N734" i="6" s="1"/>
  <c r="O734" i="6"/>
  <c r="M678" i="6"/>
  <c r="N678" i="6" s="1"/>
  <c r="O678" i="6"/>
  <c r="M592" i="6"/>
  <c r="N592" i="6" s="1"/>
  <c r="O592" i="6"/>
  <c r="O478" i="6"/>
  <c r="M478" i="6"/>
  <c r="N478" i="6" s="1"/>
  <c r="O1210" i="6"/>
  <c r="M1210" i="6"/>
  <c r="N1210" i="6" s="1"/>
  <c r="M1161" i="6"/>
  <c r="N1161" i="6" s="1"/>
  <c r="O1161" i="6"/>
  <c r="M1107" i="6"/>
  <c r="N1107" i="6" s="1"/>
  <c r="O1107" i="6"/>
  <c r="O1043" i="6"/>
  <c r="M1043" i="6"/>
  <c r="N1043" i="6" s="1"/>
  <c r="O991" i="6"/>
  <c r="M991" i="6"/>
  <c r="N991" i="6" s="1"/>
  <c r="O941" i="6"/>
  <c r="M941" i="6"/>
  <c r="N941" i="6" s="1"/>
  <c r="M879" i="6"/>
  <c r="N879" i="6" s="1"/>
  <c r="O879" i="6"/>
  <c r="O839" i="6"/>
  <c r="M839" i="6"/>
  <c r="N839" i="6" s="1"/>
  <c r="M704" i="6"/>
  <c r="N704" i="6" s="1"/>
  <c r="O704" i="6"/>
  <c r="M548" i="6"/>
  <c r="N548" i="6" s="1"/>
  <c r="O548" i="6"/>
  <c r="O487" i="6"/>
  <c r="M487" i="6"/>
  <c r="N487" i="6" s="1"/>
  <c r="M394" i="6"/>
  <c r="N394" i="6" s="1"/>
  <c r="O394" i="6"/>
  <c r="O1264" i="6"/>
  <c r="M1264" i="6"/>
  <c r="N1264" i="6" s="1"/>
  <c r="O1212" i="6"/>
  <c r="M1212" i="6"/>
  <c r="N1212" i="6" s="1"/>
  <c r="O1112" i="6"/>
  <c r="M1112" i="6"/>
  <c r="N1112" i="6" s="1"/>
  <c r="O1048" i="6"/>
  <c r="M1048" i="6"/>
  <c r="N1048" i="6" s="1"/>
  <c r="O989" i="6"/>
  <c r="M989" i="6"/>
  <c r="N989" i="6" s="1"/>
  <c r="O930" i="6"/>
  <c r="M930" i="6"/>
  <c r="N930" i="6" s="1"/>
  <c r="O837" i="6"/>
  <c r="M837" i="6"/>
  <c r="N837" i="6" s="1"/>
  <c r="M813" i="6"/>
  <c r="N813" i="6" s="1"/>
  <c r="O813" i="6"/>
  <c r="M726" i="6"/>
  <c r="N726" i="6" s="1"/>
  <c r="O726" i="6"/>
  <c r="M689" i="6"/>
  <c r="N689" i="6" s="1"/>
  <c r="O689" i="6"/>
  <c r="O621" i="6"/>
  <c r="M621" i="6"/>
  <c r="N621" i="6" s="1"/>
  <c r="O595" i="6"/>
  <c r="M595" i="6"/>
  <c r="N595" i="6" s="1"/>
  <c r="M496" i="6"/>
  <c r="N496" i="6" s="1"/>
  <c r="O496" i="6"/>
  <c r="O129" i="6"/>
  <c r="M129" i="6"/>
  <c r="N129" i="6" s="1"/>
  <c r="O1058" i="6"/>
  <c r="M1058" i="6"/>
  <c r="N1058" i="6" s="1"/>
  <c r="O987" i="6"/>
  <c r="M987" i="6"/>
  <c r="N987" i="6" s="1"/>
  <c r="O935" i="6"/>
  <c r="M935" i="6"/>
  <c r="N935" i="6" s="1"/>
  <c r="O884" i="6"/>
  <c r="M884" i="6"/>
  <c r="N884" i="6" s="1"/>
  <c r="O827" i="6"/>
  <c r="M827" i="6"/>
  <c r="N827" i="6" s="1"/>
  <c r="M774" i="6"/>
  <c r="N774" i="6" s="1"/>
  <c r="O774" i="6"/>
  <c r="O716" i="6"/>
  <c r="M716" i="6"/>
  <c r="N716" i="6" s="1"/>
  <c r="O665" i="6"/>
  <c r="M665" i="6"/>
  <c r="N665" i="6" s="1"/>
  <c r="O633" i="6"/>
  <c r="M633" i="6"/>
  <c r="N633" i="6" s="1"/>
  <c r="O599" i="6"/>
  <c r="M599" i="6"/>
  <c r="N599" i="6" s="1"/>
  <c r="M484" i="6"/>
  <c r="N484" i="6" s="1"/>
  <c r="O484" i="6"/>
  <c r="O158" i="6"/>
  <c r="M158" i="6"/>
  <c r="N158" i="6" s="1"/>
  <c r="O1295" i="6"/>
  <c r="M1295" i="6"/>
  <c r="N1295" i="6" s="1"/>
  <c r="O1238" i="6"/>
  <c r="M1238" i="6"/>
  <c r="N1238" i="6" s="1"/>
  <c r="M1157" i="6"/>
  <c r="N1157" i="6" s="1"/>
  <c r="O1157" i="6"/>
  <c r="O1082" i="6"/>
  <c r="M1082" i="6"/>
  <c r="N1082" i="6" s="1"/>
  <c r="O1018" i="6"/>
  <c r="M1018" i="6"/>
  <c r="N1018" i="6" s="1"/>
  <c r="M902" i="6"/>
  <c r="N902" i="6" s="1"/>
  <c r="O902" i="6"/>
  <c r="M801" i="6"/>
  <c r="N801" i="6" s="1"/>
  <c r="O801" i="6"/>
  <c r="M766" i="6"/>
  <c r="N766" i="6" s="1"/>
  <c r="O766" i="6"/>
  <c r="O681" i="6"/>
  <c r="M681" i="6"/>
  <c r="N681" i="6" s="1"/>
  <c r="O593" i="6"/>
  <c r="M593" i="6"/>
  <c r="N593" i="6" s="1"/>
  <c r="O549" i="6"/>
  <c r="M549" i="6"/>
  <c r="N549" i="6" s="1"/>
  <c r="O173" i="6"/>
  <c r="M173" i="6"/>
  <c r="N173" i="6" s="1"/>
  <c r="O1148" i="6"/>
  <c r="M1148" i="6"/>
  <c r="N1148" i="6" s="1"/>
  <c r="M1101" i="6"/>
  <c r="N1101" i="6" s="1"/>
  <c r="O1101" i="6"/>
  <c r="M1037" i="6"/>
  <c r="N1037" i="6" s="1"/>
  <c r="O1037" i="6"/>
  <c r="O974" i="6"/>
  <c r="M974" i="6"/>
  <c r="N974" i="6" s="1"/>
  <c r="M922" i="6"/>
  <c r="N922" i="6" s="1"/>
  <c r="O922" i="6"/>
  <c r="O873" i="6"/>
  <c r="M873" i="6"/>
  <c r="N873" i="6" s="1"/>
  <c r="M793" i="6"/>
  <c r="N793" i="6" s="1"/>
  <c r="O793" i="6"/>
  <c r="M725" i="6"/>
  <c r="N725" i="6" s="1"/>
  <c r="O725" i="6"/>
  <c r="O679" i="6"/>
  <c r="M679" i="6"/>
  <c r="N679" i="6" s="1"/>
  <c r="O512" i="6"/>
  <c r="M512" i="6"/>
  <c r="N512" i="6" s="1"/>
  <c r="M438" i="6"/>
  <c r="N438" i="6" s="1"/>
  <c r="O438" i="6"/>
  <c r="M244" i="6"/>
  <c r="N244" i="6" s="1"/>
  <c r="O244" i="6"/>
  <c r="O545" i="6"/>
  <c r="M545" i="6"/>
  <c r="N545" i="6" s="1"/>
  <c r="O527" i="6"/>
  <c r="M527" i="6"/>
  <c r="N527" i="6" s="1"/>
  <c r="O485" i="6"/>
  <c r="M485" i="6"/>
  <c r="N485" i="6" s="1"/>
  <c r="O333" i="6"/>
  <c r="M333" i="6"/>
  <c r="N333" i="6" s="1"/>
  <c r="M261" i="6"/>
  <c r="N261" i="6" s="1"/>
  <c r="O261" i="6"/>
  <c r="O171" i="6"/>
  <c r="M171" i="6"/>
  <c r="N171" i="6" s="1"/>
  <c r="O113" i="6"/>
  <c r="M113" i="6"/>
  <c r="N113" i="6" s="1"/>
  <c r="O91" i="6"/>
  <c r="M91" i="6"/>
  <c r="N91" i="6" s="1"/>
  <c r="O419" i="6"/>
  <c r="M419" i="6"/>
  <c r="N419" i="6" s="1"/>
  <c r="O387" i="6"/>
  <c r="M387" i="6"/>
  <c r="N387" i="6" s="1"/>
  <c r="O355" i="6"/>
  <c r="M355" i="6"/>
  <c r="N355" i="6" s="1"/>
  <c r="M292" i="6"/>
  <c r="N292" i="6" s="1"/>
  <c r="O292" i="6"/>
  <c r="M228" i="6"/>
  <c r="N228" i="6" s="1"/>
  <c r="O228" i="6"/>
  <c r="O197" i="6"/>
  <c r="M197" i="6"/>
  <c r="N197" i="6" s="1"/>
  <c r="O146" i="6"/>
  <c r="M146" i="6"/>
  <c r="N146" i="6" s="1"/>
  <c r="O77" i="6"/>
  <c r="M77" i="6"/>
  <c r="N77" i="6" s="1"/>
  <c r="O433" i="6"/>
  <c r="M433" i="6"/>
  <c r="N433" i="6" s="1"/>
  <c r="O401" i="6"/>
  <c r="M401" i="6"/>
  <c r="N401" i="6" s="1"/>
  <c r="O369" i="6"/>
  <c r="M369" i="6"/>
  <c r="N369" i="6" s="1"/>
  <c r="M316" i="6"/>
  <c r="N316" i="6" s="1"/>
  <c r="O316" i="6"/>
  <c r="M252" i="6"/>
  <c r="N252" i="6" s="1"/>
  <c r="O252" i="6"/>
  <c r="O195" i="6"/>
  <c r="M195" i="6"/>
  <c r="N195" i="6" s="1"/>
  <c r="O140" i="6"/>
  <c r="M140" i="6"/>
  <c r="N140" i="6" s="1"/>
  <c r="M346" i="6"/>
  <c r="N346" i="6" s="1"/>
  <c r="O346" i="6"/>
  <c r="M271" i="6"/>
  <c r="N271" i="6" s="1"/>
  <c r="O271" i="6"/>
  <c r="O182" i="6"/>
  <c r="M182" i="6"/>
  <c r="N182" i="6" s="1"/>
  <c r="O130" i="6"/>
  <c r="M130" i="6"/>
  <c r="N130" i="6" s="1"/>
  <c r="O581" i="6"/>
  <c r="M581" i="6"/>
  <c r="N581" i="6" s="1"/>
  <c r="O522" i="6"/>
  <c r="M522" i="6"/>
  <c r="N522" i="6" s="1"/>
  <c r="M476" i="6"/>
  <c r="N476" i="6" s="1"/>
  <c r="O476" i="6"/>
  <c r="M442" i="6"/>
  <c r="N442" i="6" s="1"/>
  <c r="O442" i="6"/>
  <c r="M283" i="6"/>
  <c r="N283" i="6" s="1"/>
  <c r="O283" i="6"/>
  <c r="M219" i="6"/>
  <c r="N219" i="6" s="1"/>
  <c r="O219" i="6"/>
  <c r="O149" i="6"/>
  <c r="M149" i="6"/>
  <c r="N149" i="6" s="1"/>
  <c r="O98" i="6"/>
  <c r="M98" i="6"/>
  <c r="N98" i="6" s="1"/>
  <c r="M368" i="6"/>
  <c r="N368" i="6" s="1"/>
  <c r="O368" i="6"/>
  <c r="O326" i="6"/>
  <c r="M326" i="6"/>
  <c r="N326" i="6" s="1"/>
  <c r="M260" i="6"/>
  <c r="N260" i="6" s="1"/>
  <c r="O260" i="6"/>
  <c r="O210" i="6"/>
  <c r="M210" i="6"/>
  <c r="N210" i="6" s="1"/>
  <c r="O147" i="6"/>
  <c r="M147" i="6"/>
  <c r="N147" i="6" s="1"/>
  <c r="O94" i="6"/>
  <c r="M94" i="6"/>
  <c r="N94" i="6" s="1"/>
  <c r="O46" i="6"/>
  <c r="M46" i="6"/>
  <c r="N46" i="6" s="1"/>
  <c r="M396" i="6"/>
  <c r="N396" i="6" s="1"/>
  <c r="O396" i="6"/>
  <c r="O341" i="6"/>
  <c r="M341" i="6"/>
  <c r="N341" i="6" s="1"/>
  <c r="M279" i="6"/>
  <c r="N279" i="6" s="1"/>
  <c r="O279" i="6"/>
  <c r="M215" i="6"/>
  <c r="N215" i="6" s="1"/>
  <c r="O215" i="6"/>
  <c r="O164" i="6"/>
  <c r="M164" i="6"/>
  <c r="N164" i="6" s="1"/>
  <c r="O62" i="6"/>
  <c r="M62" i="6"/>
  <c r="N62" i="6" s="1"/>
  <c r="O51" i="6"/>
  <c r="M51" i="6"/>
  <c r="N51" i="6" s="1"/>
  <c r="O2773" i="6"/>
  <c r="M2773" i="6"/>
  <c r="N2773" i="6" s="1"/>
  <c r="O3847" i="6"/>
  <c r="M3847" i="6"/>
  <c r="N3847" i="6" s="1"/>
  <c r="M3810" i="6"/>
  <c r="N3810" i="6" s="1"/>
  <c r="O3810" i="6"/>
  <c r="M3679" i="6"/>
  <c r="N3679" i="6" s="1"/>
  <c r="O3679" i="6"/>
  <c r="O3603" i="6"/>
  <c r="M3603" i="6"/>
  <c r="N3603" i="6" s="1"/>
  <c r="O3539" i="6"/>
  <c r="M3539" i="6"/>
  <c r="N3539" i="6" s="1"/>
  <c r="O3475" i="6"/>
  <c r="M3475" i="6"/>
  <c r="N3475" i="6" s="1"/>
  <c r="O3424" i="6"/>
  <c r="M3424" i="6"/>
  <c r="N3424" i="6" s="1"/>
  <c r="O3380" i="6"/>
  <c r="M3380" i="6"/>
  <c r="N3380" i="6" s="1"/>
  <c r="O2756" i="6"/>
  <c r="M2756" i="6"/>
  <c r="N2756" i="6" s="1"/>
  <c r="O2382" i="6"/>
  <c r="M2382" i="6"/>
  <c r="N2382" i="6" s="1"/>
  <c r="M3723" i="6"/>
  <c r="N3723" i="6" s="1"/>
  <c r="O3723" i="6"/>
  <c r="O3488" i="6"/>
  <c r="M3488" i="6"/>
  <c r="N3488" i="6" s="1"/>
  <c r="M2301" i="6"/>
  <c r="N2301" i="6" s="1"/>
  <c r="O2301" i="6"/>
  <c r="O3492" i="6"/>
  <c r="M3492" i="6"/>
  <c r="N3492" i="6" s="1"/>
  <c r="O3881" i="6"/>
  <c r="M3881" i="6"/>
  <c r="N3881" i="6" s="1"/>
  <c r="O3817" i="6"/>
  <c r="M3817" i="6"/>
  <c r="N3817" i="6" s="1"/>
  <c r="M3781" i="6"/>
  <c r="N3781" i="6" s="1"/>
  <c r="O3781" i="6"/>
  <c r="O3736" i="6"/>
  <c r="M3736" i="6"/>
  <c r="N3736" i="6" s="1"/>
  <c r="O3700" i="6"/>
  <c r="M3700" i="6"/>
  <c r="N3700" i="6" s="1"/>
  <c r="O3637" i="6"/>
  <c r="M3637" i="6"/>
  <c r="N3637" i="6" s="1"/>
  <c r="O3573" i="6"/>
  <c r="M3573" i="6"/>
  <c r="N3573" i="6" s="1"/>
  <c r="O3509" i="6"/>
  <c r="M3509" i="6"/>
  <c r="N3509" i="6" s="1"/>
  <c r="O3445" i="6"/>
  <c r="M3445" i="6"/>
  <c r="N3445" i="6" s="1"/>
  <c r="M3265" i="6"/>
  <c r="N3265" i="6" s="1"/>
  <c r="O3265" i="6"/>
  <c r="O2998" i="6"/>
  <c r="M2998" i="6"/>
  <c r="N2998" i="6" s="1"/>
  <c r="O2670" i="6"/>
  <c r="M2670" i="6"/>
  <c r="N2670" i="6" s="1"/>
  <c r="M3753" i="6"/>
  <c r="N3753" i="6" s="1"/>
  <c r="O3753" i="6"/>
  <c r="O3166" i="6"/>
  <c r="M3166" i="6"/>
  <c r="N3166" i="6" s="1"/>
  <c r="O3838" i="6"/>
  <c r="M3838" i="6"/>
  <c r="N3838" i="6" s="1"/>
  <c r="M3713" i="6"/>
  <c r="N3713" i="6" s="1"/>
  <c r="O3713" i="6"/>
  <c r="M3631" i="6"/>
  <c r="N3631" i="6" s="1"/>
  <c r="O3631" i="6"/>
  <c r="M3567" i="6"/>
  <c r="N3567" i="6" s="1"/>
  <c r="O3567" i="6"/>
  <c r="M3503" i="6"/>
  <c r="N3503" i="6" s="1"/>
  <c r="O3503" i="6"/>
  <c r="M3439" i="6"/>
  <c r="N3439" i="6" s="1"/>
  <c r="O3439" i="6"/>
  <c r="M3391" i="6"/>
  <c r="N3391" i="6" s="1"/>
  <c r="O3391" i="6"/>
  <c r="O3267" i="6"/>
  <c r="M3267" i="6"/>
  <c r="N3267" i="6" s="1"/>
  <c r="O3008" i="6"/>
  <c r="M3008" i="6"/>
  <c r="N3008" i="6" s="1"/>
  <c r="M2565" i="6"/>
  <c r="N2565" i="6" s="1"/>
  <c r="O2565" i="6"/>
  <c r="O3827" i="6"/>
  <c r="M3827" i="6"/>
  <c r="N3827" i="6" s="1"/>
  <c r="M3649" i="6"/>
  <c r="N3649" i="6" s="1"/>
  <c r="O3649" i="6"/>
  <c r="O3416" i="6"/>
  <c r="M3416" i="6"/>
  <c r="N3416" i="6" s="1"/>
  <c r="O3885" i="6"/>
  <c r="M3885" i="6"/>
  <c r="N3885" i="6" s="1"/>
  <c r="M3490" i="6"/>
  <c r="N3490" i="6" s="1"/>
  <c r="O3490" i="6"/>
  <c r="O3861" i="6"/>
  <c r="M3861" i="6"/>
  <c r="N3861" i="6" s="1"/>
  <c r="O3758" i="6"/>
  <c r="M3758" i="6"/>
  <c r="N3758" i="6" s="1"/>
  <c r="M3711" i="6"/>
  <c r="N3711" i="6" s="1"/>
  <c r="O3711" i="6"/>
  <c r="O3665" i="6"/>
  <c r="M3665" i="6"/>
  <c r="N3665" i="6" s="1"/>
  <c r="M3621" i="6"/>
  <c r="N3621" i="6" s="1"/>
  <c r="O3621" i="6"/>
  <c r="M3557" i="6"/>
  <c r="N3557" i="6" s="1"/>
  <c r="O3557" i="6"/>
  <c r="M3493" i="6"/>
  <c r="N3493" i="6" s="1"/>
  <c r="O3493" i="6"/>
  <c r="O3427" i="6"/>
  <c r="M3427" i="6"/>
  <c r="N3427" i="6" s="1"/>
  <c r="O3372" i="6"/>
  <c r="M3372" i="6"/>
  <c r="N3372" i="6" s="1"/>
  <c r="M3269" i="6"/>
  <c r="N3269" i="6" s="1"/>
  <c r="O3269" i="6"/>
  <c r="O3034" i="6"/>
  <c r="M3034" i="6"/>
  <c r="N3034" i="6" s="1"/>
  <c r="O2297" i="6"/>
  <c r="M2297" i="6"/>
  <c r="N2297" i="6" s="1"/>
  <c r="O3863" i="6"/>
  <c r="M3863" i="6"/>
  <c r="N3863" i="6" s="1"/>
  <c r="O3855" i="6"/>
  <c r="M3855" i="6"/>
  <c r="N3855" i="6" s="1"/>
  <c r="M3786" i="6"/>
  <c r="N3786" i="6" s="1"/>
  <c r="O3786" i="6"/>
  <c r="O3678" i="6"/>
  <c r="M3678" i="6"/>
  <c r="N3678" i="6" s="1"/>
  <c r="M3617" i="6"/>
  <c r="N3617" i="6" s="1"/>
  <c r="O3617" i="6"/>
  <c r="M3553" i="6"/>
  <c r="N3553" i="6" s="1"/>
  <c r="O3553" i="6"/>
  <c r="M3489" i="6"/>
  <c r="N3489" i="6" s="1"/>
  <c r="O3489" i="6"/>
  <c r="M3417" i="6"/>
  <c r="N3417" i="6" s="1"/>
  <c r="O3417" i="6"/>
  <c r="O3323" i="6"/>
  <c r="M3323" i="6"/>
  <c r="N3323" i="6" s="1"/>
  <c r="M3209" i="6"/>
  <c r="N3209" i="6" s="1"/>
  <c r="O3209" i="6"/>
  <c r="O2822" i="6"/>
  <c r="M2822" i="6"/>
  <c r="N2822" i="6" s="1"/>
  <c r="O3893" i="6"/>
  <c r="M3893" i="6"/>
  <c r="N3893" i="6" s="1"/>
  <c r="O3693" i="6"/>
  <c r="M3693" i="6"/>
  <c r="N3693" i="6" s="1"/>
  <c r="O3436" i="6"/>
  <c r="M3436" i="6"/>
  <c r="N3436" i="6" s="1"/>
  <c r="O2256" i="6"/>
  <c r="M2256" i="6"/>
  <c r="N2256" i="6" s="1"/>
  <c r="O3544" i="6"/>
  <c r="M3544" i="6"/>
  <c r="N3544" i="6" s="1"/>
  <c r="M3137" i="6"/>
  <c r="N3137" i="6" s="1"/>
  <c r="O3137" i="6"/>
  <c r="M3828" i="6"/>
  <c r="N3828" i="6" s="1"/>
  <c r="O3828" i="6"/>
  <c r="M3812" i="6"/>
  <c r="N3812" i="6" s="1"/>
  <c r="O3812" i="6"/>
  <c r="M3748" i="6"/>
  <c r="N3748" i="6" s="1"/>
  <c r="O3748" i="6"/>
  <c r="O3701" i="6"/>
  <c r="M3701" i="6"/>
  <c r="N3701" i="6" s="1"/>
  <c r="O3638" i="6"/>
  <c r="M3638" i="6"/>
  <c r="N3638" i="6" s="1"/>
  <c r="O3574" i="6"/>
  <c r="M3574" i="6"/>
  <c r="N3574" i="6" s="1"/>
  <c r="O3510" i="6"/>
  <c r="M3510" i="6"/>
  <c r="N3510" i="6" s="1"/>
  <c r="O3446" i="6"/>
  <c r="M3446" i="6"/>
  <c r="N3446" i="6" s="1"/>
  <c r="O3367" i="6"/>
  <c r="M3367" i="6"/>
  <c r="N3367" i="6" s="1"/>
  <c r="O3234" i="6"/>
  <c r="M3234" i="6"/>
  <c r="N3234" i="6" s="1"/>
  <c r="M2839" i="6"/>
  <c r="N2839" i="6" s="1"/>
  <c r="O2839" i="6"/>
  <c r="O3322" i="6"/>
  <c r="M3322" i="6"/>
  <c r="N3322" i="6" s="1"/>
  <c r="M3263" i="6"/>
  <c r="N3263" i="6" s="1"/>
  <c r="O3263" i="6"/>
  <c r="M3199" i="6"/>
  <c r="N3199" i="6" s="1"/>
  <c r="O3199" i="6"/>
  <c r="M3135" i="6"/>
  <c r="N3135" i="6" s="1"/>
  <c r="O3135" i="6"/>
  <c r="M3071" i="6"/>
  <c r="N3071" i="6" s="1"/>
  <c r="O3071" i="6"/>
  <c r="M3055" i="6"/>
  <c r="N3055" i="6" s="1"/>
  <c r="O3055" i="6"/>
  <c r="O3036" i="6"/>
  <c r="M3036" i="6"/>
  <c r="N3036" i="6" s="1"/>
  <c r="M2967" i="6"/>
  <c r="N2967" i="6" s="1"/>
  <c r="O2967" i="6"/>
  <c r="O2905" i="6"/>
  <c r="M2905" i="6"/>
  <c r="N2905" i="6" s="1"/>
  <c r="M2835" i="6"/>
  <c r="N2835" i="6" s="1"/>
  <c r="O2835" i="6"/>
  <c r="M2771" i="6"/>
  <c r="N2771" i="6" s="1"/>
  <c r="O2771" i="6"/>
  <c r="O2694" i="6"/>
  <c r="M2694" i="6"/>
  <c r="N2694" i="6" s="1"/>
  <c r="O2621" i="6"/>
  <c r="M2621" i="6"/>
  <c r="N2621" i="6" s="1"/>
  <c r="M2557" i="6"/>
  <c r="N2557" i="6" s="1"/>
  <c r="O2557" i="6"/>
  <c r="M2493" i="6"/>
  <c r="N2493" i="6" s="1"/>
  <c r="O2493" i="6"/>
  <c r="O2425" i="6"/>
  <c r="M2425" i="6"/>
  <c r="N2425" i="6" s="1"/>
  <c r="M2357" i="6"/>
  <c r="N2357" i="6" s="1"/>
  <c r="O2357" i="6"/>
  <c r="O2337" i="6"/>
  <c r="M2337" i="6"/>
  <c r="N2337" i="6" s="1"/>
  <c r="M2317" i="6"/>
  <c r="N2317" i="6" s="1"/>
  <c r="O2317" i="6"/>
  <c r="M2229" i="6"/>
  <c r="N2229" i="6" s="1"/>
  <c r="O2229" i="6"/>
  <c r="M2207" i="6"/>
  <c r="N2207" i="6" s="1"/>
  <c r="O2207" i="6"/>
  <c r="O2112" i="6"/>
  <c r="M2112" i="6"/>
  <c r="N2112" i="6" s="1"/>
  <c r="O3406" i="6"/>
  <c r="M3406" i="6"/>
  <c r="N3406" i="6" s="1"/>
  <c r="O3342" i="6"/>
  <c r="M3342" i="6"/>
  <c r="N3342" i="6" s="1"/>
  <c r="O3284" i="6"/>
  <c r="M3284" i="6"/>
  <c r="N3284" i="6" s="1"/>
  <c r="O3220" i="6"/>
  <c r="M3220" i="6"/>
  <c r="N3220" i="6" s="1"/>
  <c r="O3156" i="6"/>
  <c r="M3156" i="6"/>
  <c r="N3156" i="6" s="1"/>
  <c r="O3092" i="6"/>
  <c r="M3092" i="6"/>
  <c r="N3092" i="6" s="1"/>
  <c r="M2981" i="6"/>
  <c r="N2981" i="6" s="1"/>
  <c r="O2981" i="6"/>
  <c r="O2912" i="6"/>
  <c r="M2912" i="6"/>
  <c r="N2912" i="6" s="1"/>
  <c r="O2844" i="6"/>
  <c r="M2844" i="6"/>
  <c r="N2844" i="6" s="1"/>
  <c r="O2780" i="6"/>
  <c r="M2780" i="6"/>
  <c r="N2780" i="6" s="1"/>
  <c r="O2717" i="6"/>
  <c r="M2717" i="6"/>
  <c r="N2717" i="6" s="1"/>
  <c r="M2642" i="6"/>
  <c r="N2642" i="6" s="1"/>
  <c r="O2642" i="6"/>
  <c r="O2578" i="6"/>
  <c r="M2578" i="6"/>
  <c r="N2578" i="6" s="1"/>
  <c r="O2514" i="6"/>
  <c r="M2514" i="6"/>
  <c r="N2514" i="6" s="1"/>
  <c r="O2464" i="6"/>
  <c r="M2464" i="6"/>
  <c r="N2464" i="6" s="1"/>
  <c r="M2405" i="6"/>
  <c r="N2405" i="6" s="1"/>
  <c r="O2405" i="6"/>
  <c r="M2365" i="6"/>
  <c r="N2365" i="6" s="1"/>
  <c r="O2365" i="6"/>
  <c r="O2280" i="6"/>
  <c r="M2280" i="6"/>
  <c r="N2280" i="6" s="1"/>
  <c r="O2233" i="6"/>
  <c r="M2233" i="6"/>
  <c r="N2233" i="6" s="1"/>
  <c r="M2157" i="6"/>
  <c r="N2157" i="6" s="1"/>
  <c r="O2157" i="6"/>
  <c r="M3303" i="6"/>
  <c r="N3303" i="6" s="1"/>
  <c r="O3303" i="6"/>
  <c r="M3241" i="6"/>
  <c r="N3241" i="6" s="1"/>
  <c r="O3241" i="6"/>
  <c r="O3177" i="6"/>
  <c r="M3177" i="6"/>
  <c r="N3177" i="6" s="1"/>
  <c r="O3113" i="6"/>
  <c r="M3113" i="6"/>
  <c r="N3113" i="6" s="1"/>
  <c r="O3027" i="6"/>
  <c r="M3027" i="6"/>
  <c r="N3027" i="6" s="1"/>
  <c r="O2952" i="6"/>
  <c r="M2952" i="6"/>
  <c r="N2952" i="6" s="1"/>
  <c r="O2888" i="6"/>
  <c r="M2888" i="6"/>
  <c r="N2888" i="6" s="1"/>
  <c r="M2825" i="6"/>
  <c r="N2825" i="6" s="1"/>
  <c r="O2825" i="6"/>
  <c r="O2761" i="6"/>
  <c r="M2761" i="6"/>
  <c r="N2761" i="6" s="1"/>
  <c r="O2708" i="6"/>
  <c r="M2708" i="6"/>
  <c r="N2708" i="6" s="1"/>
  <c r="M2646" i="6"/>
  <c r="N2646" i="6" s="1"/>
  <c r="O2646" i="6"/>
  <c r="O2582" i="6"/>
  <c r="M2582" i="6"/>
  <c r="N2582" i="6" s="1"/>
  <c r="O2518" i="6"/>
  <c r="M2518" i="6"/>
  <c r="N2518" i="6" s="1"/>
  <c r="O2460" i="6"/>
  <c r="M2460" i="6"/>
  <c r="N2460" i="6" s="1"/>
  <c r="O2403" i="6"/>
  <c r="M2403" i="6"/>
  <c r="N2403" i="6" s="1"/>
  <c r="O2304" i="6"/>
  <c r="M2304" i="6"/>
  <c r="N2304" i="6" s="1"/>
  <c r="O2268" i="6"/>
  <c r="M2268" i="6"/>
  <c r="N2268" i="6" s="1"/>
  <c r="O2166" i="6"/>
  <c r="M2166" i="6"/>
  <c r="N2166" i="6" s="1"/>
  <c r="O2109" i="6"/>
  <c r="M2109" i="6"/>
  <c r="N2109" i="6" s="1"/>
  <c r="M3351" i="6"/>
  <c r="N3351" i="6" s="1"/>
  <c r="O3351" i="6"/>
  <c r="O3299" i="6"/>
  <c r="M3299" i="6"/>
  <c r="N3299" i="6" s="1"/>
  <c r="O3235" i="6"/>
  <c r="M3235" i="6"/>
  <c r="N3235" i="6" s="1"/>
  <c r="O3171" i="6"/>
  <c r="M3171" i="6"/>
  <c r="N3171" i="6" s="1"/>
  <c r="O3107" i="6"/>
  <c r="M3107" i="6"/>
  <c r="N3107" i="6" s="1"/>
  <c r="O3046" i="6"/>
  <c r="M3046" i="6"/>
  <c r="N3046" i="6" s="1"/>
  <c r="O2988" i="6"/>
  <c r="M2988" i="6"/>
  <c r="N2988" i="6" s="1"/>
  <c r="M2961" i="6"/>
  <c r="N2961" i="6" s="1"/>
  <c r="O2961" i="6"/>
  <c r="M2897" i="6"/>
  <c r="N2897" i="6" s="1"/>
  <c r="O2897" i="6"/>
  <c r="O2836" i="6"/>
  <c r="M2836" i="6"/>
  <c r="N2836" i="6" s="1"/>
  <c r="O2772" i="6"/>
  <c r="M2772" i="6"/>
  <c r="N2772" i="6" s="1"/>
  <c r="O2702" i="6"/>
  <c r="M2702" i="6"/>
  <c r="N2702" i="6" s="1"/>
  <c r="M2663" i="6"/>
  <c r="N2663" i="6" s="1"/>
  <c r="O2663" i="6"/>
  <c r="M2599" i="6"/>
  <c r="N2599" i="6" s="1"/>
  <c r="O2599" i="6"/>
  <c r="M2535" i="6"/>
  <c r="N2535" i="6" s="1"/>
  <c r="O2535" i="6"/>
  <c r="O2458" i="6"/>
  <c r="M2458" i="6"/>
  <c r="N2458" i="6" s="1"/>
  <c r="O2354" i="6"/>
  <c r="M2354" i="6"/>
  <c r="N2354" i="6" s="1"/>
  <c r="M2255" i="6"/>
  <c r="N2255" i="6" s="1"/>
  <c r="O2255" i="6"/>
  <c r="O2154" i="6"/>
  <c r="M2154" i="6"/>
  <c r="N2154" i="6" s="1"/>
  <c r="O3192" i="6"/>
  <c r="M3192" i="6"/>
  <c r="N3192" i="6" s="1"/>
  <c r="O3128" i="6"/>
  <c r="M3128" i="6"/>
  <c r="N3128" i="6" s="1"/>
  <c r="O3064" i="6"/>
  <c r="M3064" i="6"/>
  <c r="N3064" i="6" s="1"/>
  <c r="O3042" i="6"/>
  <c r="M3042" i="6"/>
  <c r="N3042" i="6" s="1"/>
  <c r="M2975" i="6"/>
  <c r="N2975" i="6" s="1"/>
  <c r="O2975" i="6"/>
  <c r="O2906" i="6"/>
  <c r="M2906" i="6"/>
  <c r="N2906" i="6" s="1"/>
  <c r="O2849" i="6"/>
  <c r="M2849" i="6"/>
  <c r="N2849" i="6" s="1"/>
  <c r="O2785" i="6"/>
  <c r="M2785" i="6"/>
  <c r="N2785" i="6" s="1"/>
  <c r="O2718" i="6"/>
  <c r="M2718" i="6"/>
  <c r="N2718" i="6" s="1"/>
  <c r="M2630" i="6"/>
  <c r="N2630" i="6" s="1"/>
  <c r="O2630" i="6"/>
  <c r="O2566" i="6"/>
  <c r="M2566" i="6"/>
  <c r="N2566" i="6" s="1"/>
  <c r="O2502" i="6"/>
  <c r="M2502" i="6"/>
  <c r="N2502" i="6" s="1"/>
  <c r="O2452" i="6"/>
  <c r="M2452" i="6"/>
  <c r="N2452" i="6" s="1"/>
  <c r="O2387" i="6"/>
  <c r="M2387" i="6"/>
  <c r="N2387" i="6" s="1"/>
  <c r="O2328" i="6"/>
  <c r="M2328" i="6"/>
  <c r="N2328" i="6" s="1"/>
  <c r="M2261" i="6"/>
  <c r="N2261" i="6" s="1"/>
  <c r="O2261" i="6"/>
  <c r="O2216" i="6"/>
  <c r="M2216" i="6"/>
  <c r="N2216" i="6" s="1"/>
  <c r="M2147" i="6"/>
  <c r="N2147" i="6" s="1"/>
  <c r="O2147" i="6"/>
  <c r="M3317" i="6"/>
  <c r="N3317" i="6" s="1"/>
  <c r="O3317" i="6"/>
  <c r="O3252" i="6"/>
  <c r="M3252" i="6"/>
  <c r="N3252" i="6" s="1"/>
  <c r="O3188" i="6"/>
  <c r="M3188" i="6"/>
  <c r="N3188" i="6" s="1"/>
  <c r="O3124" i="6"/>
  <c r="M3124" i="6"/>
  <c r="N3124" i="6" s="1"/>
  <c r="O3040" i="6"/>
  <c r="M3040" i="6"/>
  <c r="N3040" i="6" s="1"/>
  <c r="O2944" i="6"/>
  <c r="M2944" i="6"/>
  <c r="N2944" i="6" s="1"/>
  <c r="O2880" i="6"/>
  <c r="M2880" i="6"/>
  <c r="N2880" i="6" s="1"/>
  <c r="M2813" i="6"/>
  <c r="N2813" i="6" s="1"/>
  <c r="O2813" i="6"/>
  <c r="M2749" i="6"/>
  <c r="N2749" i="6" s="1"/>
  <c r="O2749" i="6"/>
  <c r="M2647" i="6"/>
  <c r="N2647" i="6" s="1"/>
  <c r="O2647" i="6"/>
  <c r="M2583" i="6"/>
  <c r="N2583" i="6" s="1"/>
  <c r="O2583" i="6"/>
  <c r="M2519" i="6"/>
  <c r="N2519" i="6" s="1"/>
  <c r="O2519" i="6"/>
  <c r="O2450" i="6"/>
  <c r="M2450" i="6"/>
  <c r="N2450" i="6" s="1"/>
  <c r="O2394" i="6"/>
  <c r="M2394" i="6"/>
  <c r="N2394" i="6" s="1"/>
  <c r="O2350" i="6"/>
  <c r="M2350" i="6"/>
  <c r="N2350" i="6" s="1"/>
  <c r="O2318" i="6"/>
  <c r="M2318" i="6"/>
  <c r="N2318" i="6" s="1"/>
  <c r="M2271" i="6"/>
  <c r="N2271" i="6" s="1"/>
  <c r="O2271" i="6"/>
  <c r="O2222" i="6"/>
  <c r="M2222" i="6"/>
  <c r="N2222" i="6" s="1"/>
  <c r="O2156" i="6"/>
  <c r="M2156" i="6"/>
  <c r="N2156" i="6" s="1"/>
  <c r="M2097" i="6"/>
  <c r="N2097" i="6" s="1"/>
  <c r="O2097" i="6"/>
  <c r="M3087" i="6"/>
  <c r="N3087" i="6" s="1"/>
  <c r="O3087" i="6"/>
  <c r="M3005" i="6"/>
  <c r="N3005" i="6" s="1"/>
  <c r="O3005" i="6"/>
  <c r="O2942" i="6"/>
  <c r="M2942" i="6"/>
  <c r="N2942" i="6" s="1"/>
  <c r="O2878" i="6"/>
  <c r="M2878" i="6"/>
  <c r="N2878" i="6" s="1"/>
  <c r="M2811" i="6"/>
  <c r="N2811" i="6" s="1"/>
  <c r="O2811" i="6"/>
  <c r="O2747" i="6"/>
  <c r="M2747" i="6"/>
  <c r="N2747" i="6" s="1"/>
  <c r="O2707" i="6"/>
  <c r="M2707" i="6"/>
  <c r="N2707" i="6" s="1"/>
  <c r="O2668" i="6"/>
  <c r="M2668" i="6"/>
  <c r="N2668" i="6" s="1"/>
  <c r="M2604" i="6"/>
  <c r="N2604" i="6" s="1"/>
  <c r="O2604" i="6"/>
  <c r="O2540" i="6"/>
  <c r="M2540" i="6"/>
  <c r="N2540" i="6" s="1"/>
  <c r="O2476" i="6"/>
  <c r="M2476" i="6"/>
  <c r="N2476" i="6" s="1"/>
  <c r="M2429" i="6"/>
  <c r="N2429" i="6" s="1"/>
  <c r="O2429" i="6"/>
  <c r="O2366" i="6"/>
  <c r="M2366" i="6"/>
  <c r="N2366" i="6" s="1"/>
  <c r="O2248" i="6"/>
  <c r="M2248" i="6"/>
  <c r="N2248" i="6" s="1"/>
  <c r="O2158" i="6"/>
  <c r="M2158" i="6"/>
  <c r="N2158" i="6" s="1"/>
  <c r="O2053" i="6"/>
  <c r="M2053" i="6"/>
  <c r="N2053" i="6" s="1"/>
  <c r="O2131" i="6"/>
  <c r="M2131" i="6"/>
  <c r="N2131" i="6" s="1"/>
  <c r="O2057" i="6"/>
  <c r="M2057" i="6"/>
  <c r="N2057" i="6" s="1"/>
  <c r="O1988" i="6"/>
  <c r="M1988" i="6"/>
  <c r="N1988" i="6" s="1"/>
  <c r="M1924" i="6"/>
  <c r="N1924" i="6" s="1"/>
  <c r="O1924" i="6"/>
  <c r="O1840" i="6"/>
  <c r="M1840" i="6"/>
  <c r="N1840" i="6" s="1"/>
  <c r="O1808" i="6"/>
  <c r="M1808" i="6"/>
  <c r="N1808" i="6" s="1"/>
  <c r="O1776" i="6"/>
  <c r="M1776" i="6"/>
  <c r="N1776" i="6" s="1"/>
  <c r="M1714" i="6"/>
  <c r="N1714" i="6" s="1"/>
  <c r="O1714" i="6"/>
  <c r="M1676" i="6"/>
  <c r="N1676" i="6" s="1"/>
  <c r="O1676" i="6"/>
  <c r="M1632" i="6"/>
  <c r="N1632" i="6" s="1"/>
  <c r="O1632" i="6"/>
  <c r="O1568" i="6"/>
  <c r="M1568" i="6"/>
  <c r="N1568" i="6" s="1"/>
  <c r="M1504" i="6"/>
  <c r="N1504" i="6" s="1"/>
  <c r="O1504" i="6"/>
  <c r="O1440" i="6"/>
  <c r="M1440" i="6"/>
  <c r="N1440" i="6" s="1"/>
  <c r="O1284" i="6"/>
  <c r="M1284" i="6"/>
  <c r="N1284" i="6" s="1"/>
  <c r="M1203" i="6"/>
  <c r="N1203" i="6" s="1"/>
  <c r="O1203" i="6"/>
  <c r="M2189" i="6"/>
  <c r="N2189" i="6" s="1"/>
  <c r="O2189" i="6"/>
  <c r="O2153" i="6"/>
  <c r="M2153" i="6"/>
  <c r="N2153" i="6" s="1"/>
  <c r="M2094" i="6"/>
  <c r="N2094" i="6" s="1"/>
  <c r="O2094" i="6"/>
  <c r="O2011" i="6"/>
  <c r="M2011" i="6"/>
  <c r="N2011" i="6" s="1"/>
  <c r="O1947" i="6"/>
  <c r="M1947" i="6"/>
  <c r="N1947" i="6" s="1"/>
  <c r="M1770" i="6"/>
  <c r="N1770" i="6" s="1"/>
  <c r="O1770" i="6"/>
  <c r="O1710" i="6"/>
  <c r="M1710" i="6"/>
  <c r="N1710" i="6" s="1"/>
  <c r="O1624" i="6"/>
  <c r="M1624" i="6"/>
  <c r="N1624" i="6" s="1"/>
  <c r="O1560" i="6"/>
  <c r="M1560" i="6"/>
  <c r="N1560" i="6" s="1"/>
  <c r="M1496" i="6"/>
  <c r="N1496" i="6" s="1"/>
  <c r="O1496" i="6"/>
  <c r="M1432" i="6"/>
  <c r="N1432" i="6" s="1"/>
  <c r="O1432" i="6"/>
  <c r="O1361" i="6"/>
  <c r="M1361" i="6"/>
  <c r="N1361" i="6" s="1"/>
  <c r="O1196" i="6"/>
  <c r="M1196" i="6"/>
  <c r="N1196" i="6" s="1"/>
  <c r="O2115" i="6"/>
  <c r="M2115" i="6"/>
  <c r="N2115" i="6" s="1"/>
  <c r="O2009" i="6"/>
  <c r="M2009" i="6"/>
  <c r="N2009" i="6" s="1"/>
  <c r="O1945" i="6"/>
  <c r="M1945" i="6"/>
  <c r="N1945" i="6" s="1"/>
  <c r="O1879" i="6"/>
  <c r="M1879" i="6"/>
  <c r="N1879" i="6" s="1"/>
  <c r="O1857" i="6"/>
  <c r="M1857" i="6"/>
  <c r="N1857" i="6" s="1"/>
  <c r="O1729" i="6"/>
  <c r="M1729" i="6"/>
  <c r="N1729" i="6" s="1"/>
  <c r="M1657" i="6"/>
  <c r="N1657" i="6" s="1"/>
  <c r="O1657" i="6"/>
  <c r="M1593" i="6"/>
  <c r="N1593" i="6" s="1"/>
  <c r="O1593" i="6"/>
  <c r="O1529" i="6"/>
  <c r="M1529" i="6"/>
  <c r="N1529" i="6" s="1"/>
  <c r="M1465" i="6"/>
  <c r="N1465" i="6" s="1"/>
  <c r="O1465" i="6"/>
  <c r="M1417" i="6"/>
  <c r="N1417" i="6" s="1"/>
  <c r="O1417" i="6"/>
  <c r="O1349" i="6"/>
  <c r="M1349" i="6"/>
  <c r="N1349" i="6" s="1"/>
  <c r="O1333" i="6"/>
  <c r="M1333" i="6"/>
  <c r="N1333" i="6" s="1"/>
  <c r="M1317" i="6"/>
  <c r="N1317" i="6" s="1"/>
  <c r="O1317" i="6"/>
  <c r="O1220" i="6"/>
  <c r="M1220" i="6"/>
  <c r="N1220" i="6" s="1"/>
  <c r="O2066" i="6"/>
  <c r="M2066" i="6"/>
  <c r="N2066" i="6" s="1"/>
  <c r="O2046" i="6"/>
  <c r="M2046" i="6"/>
  <c r="N2046" i="6" s="1"/>
  <c r="O1995" i="6"/>
  <c r="M1995" i="6"/>
  <c r="N1995" i="6" s="1"/>
  <c r="M1931" i="6"/>
  <c r="N1931" i="6" s="1"/>
  <c r="O1931" i="6"/>
  <c r="O1853" i="6"/>
  <c r="M1853" i="6"/>
  <c r="N1853" i="6" s="1"/>
  <c r="O1819" i="6"/>
  <c r="M1819" i="6"/>
  <c r="N1819" i="6" s="1"/>
  <c r="O1787" i="6"/>
  <c r="M1787" i="6"/>
  <c r="N1787" i="6" s="1"/>
  <c r="M1738" i="6"/>
  <c r="N1738" i="6" s="1"/>
  <c r="O1738" i="6"/>
  <c r="M1668" i="6"/>
  <c r="N1668" i="6" s="1"/>
  <c r="O1668" i="6"/>
  <c r="M1612" i="6"/>
  <c r="N1612" i="6" s="1"/>
  <c r="O1612" i="6"/>
  <c r="O1548" i="6"/>
  <c r="M1548" i="6"/>
  <c r="N1548" i="6" s="1"/>
  <c r="O1484" i="6"/>
  <c r="M1484" i="6"/>
  <c r="N1484" i="6" s="1"/>
  <c r="O1420" i="6"/>
  <c r="M1420" i="6"/>
  <c r="N1420" i="6" s="1"/>
  <c r="O1384" i="6"/>
  <c r="M1384" i="6"/>
  <c r="N1384" i="6" s="1"/>
  <c r="M1283" i="6"/>
  <c r="N1283" i="6" s="1"/>
  <c r="O1283" i="6"/>
  <c r="M1151" i="6"/>
  <c r="N1151" i="6" s="1"/>
  <c r="O1151" i="6"/>
  <c r="M2020" i="6"/>
  <c r="N2020" i="6" s="1"/>
  <c r="O2020" i="6"/>
  <c r="O1956" i="6"/>
  <c r="M1956" i="6"/>
  <c r="N1956" i="6" s="1"/>
  <c r="O1895" i="6"/>
  <c r="M1895" i="6"/>
  <c r="N1895" i="6" s="1"/>
  <c r="O1829" i="6"/>
  <c r="M1829" i="6"/>
  <c r="N1829" i="6" s="1"/>
  <c r="O1797" i="6"/>
  <c r="M1797" i="6"/>
  <c r="N1797" i="6" s="1"/>
  <c r="O1769" i="6"/>
  <c r="M1769" i="6"/>
  <c r="N1769" i="6" s="1"/>
  <c r="O1702" i="6"/>
  <c r="M1702" i="6"/>
  <c r="N1702" i="6" s="1"/>
  <c r="M1606" i="6"/>
  <c r="N1606" i="6" s="1"/>
  <c r="O1606" i="6"/>
  <c r="O1542" i="6"/>
  <c r="M1542" i="6"/>
  <c r="N1542" i="6" s="1"/>
  <c r="O1478" i="6"/>
  <c r="M1478" i="6"/>
  <c r="N1478" i="6" s="1"/>
  <c r="M1413" i="6"/>
  <c r="N1413" i="6" s="1"/>
  <c r="O1413" i="6"/>
  <c r="M1259" i="6"/>
  <c r="N1259" i="6" s="1"/>
  <c r="O1259" i="6"/>
  <c r="O1158" i="6"/>
  <c r="M1158" i="6"/>
  <c r="N1158" i="6" s="1"/>
  <c r="O1983" i="6"/>
  <c r="M1983" i="6"/>
  <c r="N1983" i="6" s="1"/>
  <c r="O1919" i="6"/>
  <c r="M1919" i="6"/>
  <c r="N1919" i="6" s="1"/>
  <c r="O1862" i="6"/>
  <c r="M1862" i="6"/>
  <c r="N1862" i="6" s="1"/>
  <c r="O1732" i="6"/>
  <c r="M1732" i="6"/>
  <c r="N1732" i="6" s="1"/>
  <c r="M1673" i="6"/>
  <c r="N1673" i="6" s="1"/>
  <c r="O1673" i="6"/>
  <c r="M1629" i="6"/>
  <c r="N1629" i="6" s="1"/>
  <c r="O1629" i="6"/>
  <c r="M1565" i="6"/>
  <c r="N1565" i="6" s="1"/>
  <c r="O1565" i="6"/>
  <c r="O1501" i="6"/>
  <c r="M1501" i="6"/>
  <c r="N1501" i="6" s="1"/>
  <c r="M1437" i="6"/>
  <c r="N1437" i="6" s="1"/>
  <c r="O1437" i="6"/>
  <c r="O1377" i="6"/>
  <c r="M1377" i="6"/>
  <c r="N1377" i="6" s="1"/>
  <c r="O1246" i="6"/>
  <c r="M1246" i="6"/>
  <c r="N1246" i="6" s="1"/>
  <c r="O2085" i="6"/>
  <c r="M2085" i="6"/>
  <c r="N2085" i="6" s="1"/>
  <c r="M2004" i="6"/>
  <c r="N2004" i="6" s="1"/>
  <c r="O2004" i="6"/>
  <c r="O1940" i="6"/>
  <c r="M1940" i="6"/>
  <c r="N1940" i="6" s="1"/>
  <c r="O1860" i="6"/>
  <c r="M1860" i="6"/>
  <c r="N1860" i="6" s="1"/>
  <c r="O1723" i="6"/>
  <c r="M1723" i="6"/>
  <c r="N1723" i="6" s="1"/>
  <c r="M1623" i="6"/>
  <c r="N1623" i="6" s="1"/>
  <c r="O1623" i="6"/>
  <c r="M1559" i="6"/>
  <c r="N1559" i="6" s="1"/>
  <c r="O1559" i="6"/>
  <c r="M1495" i="6"/>
  <c r="N1495" i="6" s="1"/>
  <c r="O1495" i="6"/>
  <c r="M1431" i="6"/>
  <c r="N1431" i="6" s="1"/>
  <c r="O1431" i="6"/>
  <c r="O1362" i="6"/>
  <c r="M1362" i="6"/>
  <c r="N1362" i="6" s="1"/>
  <c r="O1340" i="6"/>
  <c r="M1340" i="6"/>
  <c r="N1340" i="6" s="1"/>
  <c r="O1318" i="6"/>
  <c r="M1318" i="6"/>
  <c r="N1318" i="6" s="1"/>
  <c r="M1235" i="6"/>
  <c r="N1235" i="6" s="1"/>
  <c r="O1235" i="6"/>
  <c r="M1143" i="6"/>
  <c r="N1143" i="6" s="1"/>
  <c r="O1143" i="6"/>
  <c r="M1996" i="6"/>
  <c r="N1996" i="6" s="1"/>
  <c r="O1996" i="6"/>
  <c r="M1932" i="6"/>
  <c r="N1932" i="6" s="1"/>
  <c r="O1932" i="6"/>
  <c r="O1872" i="6"/>
  <c r="M1872" i="6"/>
  <c r="N1872" i="6" s="1"/>
  <c r="O1838" i="6"/>
  <c r="M1838" i="6"/>
  <c r="N1838" i="6" s="1"/>
  <c r="O1806" i="6"/>
  <c r="M1806" i="6"/>
  <c r="N1806" i="6" s="1"/>
  <c r="O1774" i="6"/>
  <c r="M1774" i="6"/>
  <c r="N1774" i="6" s="1"/>
  <c r="O1705" i="6"/>
  <c r="M1705" i="6"/>
  <c r="N1705" i="6" s="1"/>
  <c r="O1646" i="6"/>
  <c r="M1646" i="6"/>
  <c r="N1646" i="6" s="1"/>
  <c r="O1582" i="6"/>
  <c r="M1582" i="6"/>
  <c r="N1582" i="6" s="1"/>
  <c r="M1518" i="6"/>
  <c r="N1518" i="6" s="1"/>
  <c r="O1518" i="6"/>
  <c r="O1454" i="6"/>
  <c r="M1454" i="6"/>
  <c r="N1454" i="6" s="1"/>
  <c r="O1414" i="6"/>
  <c r="M1414" i="6"/>
  <c r="N1414" i="6" s="1"/>
  <c r="O1354" i="6"/>
  <c r="M1354" i="6"/>
  <c r="N1354" i="6" s="1"/>
  <c r="M1279" i="6"/>
  <c r="N1279" i="6" s="1"/>
  <c r="O1279" i="6"/>
  <c r="O1213" i="6"/>
  <c r="M1213" i="6"/>
  <c r="N1213" i="6" s="1"/>
  <c r="M1125" i="6"/>
  <c r="N1125" i="6" s="1"/>
  <c r="O1125" i="6"/>
  <c r="M1061" i="6"/>
  <c r="N1061" i="6" s="1"/>
  <c r="O1061" i="6"/>
  <c r="O995" i="6"/>
  <c r="M995" i="6"/>
  <c r="N995" i="6" s="1"/>
  <c r="M920" i="6"/>
  <c r="N920" i="6" s="1"/>
  <c r="O920" i="6"/>
  <c r="M858" i="6"/>
  <c r="N858" i="6" s="1"/>
  <c r="O858" i="6"/>
  <c r="M785" i="6"/>
  <c r="N785" i="6" s="1"/>
  <c r="O785" i="6"/>
  <c r="M717" i="6"/>
  <c r="N717" i="6" s="1"/>
  <c r="O717" i="6"/>
  <c r="O618" i="6"/>
  <c r="M618" i="6"/>
  <c r="N618" i="6" s="1"/>
  <c r="O509" i="6"/>
  <c r="M509" i="6"/>
  <c r="N509" i="6" s="1"/>
  <c r="M291" i="6"/>
  <c r="N291" i="6" s="1"/>
  <c r="O291" i="6"/>
  <c r="O1059" i="6"/>
  <c r="M1059" i="6"/>
  <c r="N1059" i="6" s="1"/>
  <c r="M988" i="6"/>
  <c r="N988" i="6" s="1"/>
  <c r="O988" i="6"/>
  <c r="M938" i="6"/>
  <c r="N938" i="6" s="1"/>
  <c r="O938" i="6"/>
  <c r="O890" i="6"/>
  <c r="M890" i="6"/>
  <c r="N890" i="6" s="1"/>
  <c r="M812" i="6"/>
  <c r="N812" i="6" s="1"/>
  <c r="O812" i="6"/>
  <c r="O771" i="6"/>
  <c r="M771" i="6"/>
  <c r="N771" i="6" s="1"/>
  <c r="M684" i="6"/>
  <c r="N684" i="6" s="1"/>
  <c r="O684" i="6"/>
  <c r="M654" i="6"/>
  <c r="N654" i="6" s="1"/>
  <c r="O654" i="6"/>
  <c r="M626" i="6"/>
  <c r="N626" i="6" s="1"/>
  <c r="O626" i="6"/>
  <c r="M604" i="6"/>
  <c r="N604" i="6" s="1"/>
  <c r="O604" i="6"/>
  <c r="O557" i="6"/>
  <c r="M557" i="6"/>
  <c r="N557" i="6" s="1"/>
  <c r="O445" i="6"/>
  <c r="M445" i="6"/>
  <c r="N445" i="6" s="1"/>
  <c r="M272" i="6"/>
  <c r="N272" i="6" s="1"/>
  <c r="O272" i="6"/>
  <c r="O1229" i="6"/>
  <c r="M1229" i="6"/>
  <c r="N1229" i="6" s="1"/>
  <c r="O1178" i="6"/>
  <c r="M1178" i="6"/>
  <c r="N1178" i="6" s="1"/>
  <c r="O1114" i="6"/>
  <c r="M1114" i="6"/>
  <c r="N1114" i="6" s="1"/>
  <c r="O1050" i="6"/>
  <c r="M1050" i="6"/>
  <c r="N1050" i="6" s="1"/>
  <c r="O979" i="6"/>
  <c r="M979" i="6"/>
  <c r="N979" i="6" s="1"/>
  <c r="O883" i="6"/>
  <c r="M883" i="6"/>
  <c r="N883" i="6" s="1"/>
  <c r="M804" i="6"/>
  <c r="N804" i="6" s="1"/>
  <c r="O804" i="6"/>
  <c r="M765" i="6"/>
  <c r="N765" i="6" s="1"/>
  <c r="O765" i="6"/>
  <c r="M730" i="6"/>
  <c r="N730" i="6" s="1"/>
  <c r="O730" i="6"/>
  <c r="M676" i="6"/>
  <c r="N676" i="6" s="1"/>
  <c r="O676" i="6"/>
  <c r="O577" i="6"/>
  <c r="M577" i="6"/>
  <c r="N577" i="6" s="1"/>
  <c r="M460" i="6"/>
  <c r="N460" i="6" s="1"/>
  <c r="O460" i="6"/>
  <c r="O1208" i="6"/>
  <c r="M1208" i="6"/>
  <c r="N1208" i="6" s="1"/>
  <c r="O1156" i="6"/>
  <c r="M1156" i="6"/>
  <c r="N1156" i="6" s="1"/>
  <c r="O1095" i="6"/>
  <c r="M1095" i="6"/>
  <c r="N1095" i="6" s="1"/>
  <c r="O1031" i="6"/>
  <c r="M1031" i="6"/>
  <c r="N1031" i="6" s="1"/>
  <c r="O977" i="6"/>
  <c r="M977" i="6"/>
  <c r="N977" i="6" s="1"/>
  <c r="M932" i="6"/>
  <c r="N932" i="6" s="1"/>
  <c r="O932" i="6"/>
  <c r="O877" i="6"/>
  <c r="M877" i="6"/>
  <c r="N877" i="6" s="1"/>
  <c r="M821" i="6"/>
  <c r="N821" i="6" s="1"/>
  <c r="O821" i="6"/>
  <c r="M699" i="6"/>
  <c r="N699" i="6" s="1"/>
  <c r="O699" i="6"/>
  <c r="M546" i="6"/>
  <c r="N546" i="6" s="1"/>
  <c r="O546" i="6"/>
  <c r="O475" i="6"/>
  <c r="M475" i="6"/>
  <c r="N475" i="6" s="1"/>
  <c r="O343" i="6"/>
  <c r="M343" i="6"/>
  <c r="N343" i="6" s="1"/>
  <c r="O1262" i="6"/>
  <c r="M1262" i="6"/>
  <c r="N1262" i="6" s="1"/>
  <c r="O1204" i="6"/>
  <c r="M1204" i="6"/>
  <c r="N1204" i="6" s="1"/>
  <c r="O1105" i="6"/>
  <c r="M1105" i="6"/>
  <c r="N1105" i="6" s="1"/>
  <c r="O1041" i="6"/>
  <c r="M1041" i="6"/>
  <c r="N1041" i="6" s="1"/>
  <c r="M984" i="6"/>
  <c r="N984" i="6" s="1"/>
  <c r="O984" i="6"/>
  <c r="O921" i="6"/>
  <c r="M921" i="6"/>
  <c r="N921" i="6" s="1"/>
  <c r="O835" i="6"/>
  <c r="M835" i="6"/>
  <c r="N835" i="6" s="1"/>
  <c r="M811" i="6"/>
  <c r="N811" i="6" s="1"/>
  <c r="O811" i="6"/>
  <c r="O724" i="6"/>
  <c r="M724" i="6"/>
  <c r="N724" i="6" s="1"/>
  <c r="M685" i="6"/>
  <c r="N685" i="6" s="1"/>
  <c r="O685" i="6"/>
  <c r="O619" i="6"/>
  <c r="M619" i="6"/>
  <c r="N619" i="6" s="1"/>
  <c r="O590" i="6"/>
  <c r="M590" i="6"/>
  <c r="N590" i="6" s="1"/>
  <c r="M482" i="6"/>
  <c r="N482" i="6" s="1"/>
  <c r="O482" i="6"/>
  <c r="O1117" i="6"/>
  <c r="M1117" i="6"/>
  <c r="N1117" i="6" s="1"/>
  <c r="O1053" i="6"/>
  <c r="M1053" i="6"/>
  <c r="N1053" i="6" s="1"/>
  <c r="M982" i="6"/>
  <c r="N982" i="6" s="1"/>
  <c r="O982" i="6"/>
  <c r="M928" i="6"/>
  <c r="N928" i="6" s="1"/>
  <c r="O928" i="6"/>
  <c r="O882" i="6"/>
  <c r="M882" i="6"/>
  <c r="N882" i="6" s="1"/>
  <c r="O825" i="6"/>
  <c r="M825" i="6"/>
  <c r="N825" i="6" s="1"/>
  <c r="M770" i="6"/>
  <c r="N770" i="6" s="1"/>
  <c r="O770" i="6"/>
  <c r="M714" i="6"/>
  <c r="N714" i="6" s="1"/>
  <c r="O714" i="6"/>
  <c r="M661" i="6"/>
  <c r="N661" i="6" s="1"/>
  <c r="O661" i="6"/>
  <c r="O629" i="6"/>
  <c r="M629" i="6"/>
  <c r="N629" i="6" s="1"/>
  <c r="O580" i="6"/>
  <c r="M580" i="6"/>
  <c r="N580" i="6" s="1"/>
  <c r="O454" i="6"/>
  <c r="M454" i="6"/>
  <c r="N454" i="6" s="1"/>
  <c r="O1309" i="6"/>
  <c r="M1309" i="6"/>
  <c r="N1309" i="6" s="1"/>
  <c r="O1293" i="6"/>
  <c r="M1293" i="6"/>
  <c r="N1293" i="6" s="1"/>
  <c r="O1222" i="6"/>
  <c r="M1222" i="6"/>
  <c r="N1222" i="6" s="1"/>
  <c r="M1141" i="6"/>
  <c r="N1141" i="6" s="1"/>
  <c r="O1141" i="6"/>
  <c r="O1077" i="6"/>
  <c r="M1077" i="6"/>
  <c r="N1077" i="6" s="1"/>
  <c r="M1013" i="6"/>
  <c r="N1013" i="6" s="1"/>
  <c r="O1013" i="6"/>
  <c r="M891" i="6"/>
  <c r="N891" i="6" s="1"/>
  <c r="O891" i="6"/>
  <c r="M799" i="6"/>
  <c r="N799" i="6" s="1"/>
  <c r="O799" i="6"/>
  <c r="M762" i="6"/>
  <c r="N762" i="6" s="1"/>
  <c r="O762" i="6"/>
  <c r="O671" i="6"/>
  <c r="M671" i="6"/>
  <c r="N671" i="6" s="1"/>
  <c r="M582" i="6"/>
  <c r="N582" i="6" s="1"/>
  <c r="O582" i="6"/>
  <c r="O479" i="6"/>
  <c r="M479" i="6"/>
  <c r="N479" i="6" s="1"/>
  <c r="O117" i="6"/>
  <c r="M117" i="6"/>
  <c r="N117" i="6" s="1"/>
  <c r="O1146" i="6"/>
  <c r="M1146" i="6"/>
  <c r="N1146" i="6" s="1"/>
  <c r="M1094" i="6"/>
  <c r="N1094" i="6" s="1"/>
  <c r="O1094" i="6"/>
  <c r="M1030" i="6"/>
  <c r="N1030" i="6" s="1"/>
  <c r="O1030" i="6"/>
  <c r="M970" i="6"/>
  <c r="N970" i="6" s="1"/>
  <c r="O970" i="6"/>
  <c r="O913" i="6"/>
  <c r="M913" i="6"/>
  <c r="N913" i="6" s="1"/>
  <c r="O871" i="6"/>
  <c r="M871" i="6"/>
  <c r="N871" i="6" s="1"/>
  <c r="O764" i="6"/>
  <c r="M764" i="6"/>
  <c r="N764" i="6" s="1"/>
  <c r="O721" i="6"/>
  <c r="M721" i="6"/>
  <c r="N721" i="6" s="1"/>
  <c r="O591" i="6"/>
  <c r="M591" i="6"/>
  <c r="N591" i="6" s="1"/>
  <c r="M500" i="6"/>
  <c r="N500" i="6" s="1"/>
  <c r="O500" i="6"/>
  <c r="O422" i="6"/>
  <c r="M422" i="6"/>
  <c r="N422" i="6" s="1"/>
  <c r="M227" i="6"/>
  <c r="N227" i="6" s="1"/>
  <c r="O227" i="6"/>
  <c r="O543" i="6"/>
  <c r="M543" i="6"/>
  <c r="N543" i="6" s="1"/>
  <c r="O525" i="6"/>
  <c r="M525" i="6"/>
  <c r="N525" i="6" s="1"/>
  <c r="O473" i="6"/>
  <c r="M473" i="6"/>
  <c r="N473" i="6" s="1"/>
  <c r="M322" i="6"/>
  <c r="N322" i="6" s="1"/>
  <c r="O322" i="6"/>
  <c r="M258" i="6"/>
  <c r="N258" i="6" s="1"/>
  <c r="O258" i="6"/>
  <c r="O169" i="6"/>
  <c r="M169" i="6"/>
  <c r="N169" i="6" s="1"/>
  <c r="O109" i="6"/>
  <c r="M109" i="6"/>
  <c r="N109" i="6" s="1"/>
  <c r="O89" i="6"/>
  <c r="M89" i="6"/>
  <c r="N89" i="6" s="1"/>
  <c r="O415" i="6"/>
  <c r="M415" i="6"/>
  <c r="N415" i="6" s="1"/>
  <c r="O383" i="6"/>
  <c r="M383" i="6"/>
  <c r="N383" i="6" s="1"/>
  <c r="O350" i="6"/>
  <c r="M350" i="6"/>
  <c r="N350" i="6" s="1"/>
  <c r="O287" i="6"/>
  <c r="M287" i="6"/>
  <c r="N287" i="6" s="1"/>
  <c r="M223" i="6"/>
  <c r="N223" i="6" s="1"/>
  <c r="O223" i="6"/>
  <c r="O191" i="6"/>
  <c r="M191" i="6"/>
  <c r="N191" i="6" s="1"/>
  <c r="O136" i="6"/>
  <c r="M136" i="6"/>
  <c r="N136" i="6" s="1"/>
  <c r="O75" i="6"/>
  <c r="M75" i="6"/>
  <c r="N75" i="6" s="1"/>
  <c r="O429" i="6"/>
  <c r="M429" i="6"/>
  <c r="N429" i="6" s="1"/>
  <c r="O397" i="6"/>
  <c r="M397" i="6"/>
  <c r="N397" i="6" s="1"/>
  <c r="O365" i="6"/>
  <c r="M365" i="6"/>
  <c r="N365" i="6" s="1"/>
  <c r="O311" i="6"/>
  <c r="M311" i="6"/>
  <c r="N311" i="6" s="1"/>
  <c r="M247" i="6"/>
  <c r="N247" i="6" s="1"/>
  <c r="O247" i="6"/>
  <c r="O193" i="6"/>
  <c r="M193" i="6"/>
  <c r="N193" i="6" s="1"/>
  <c r="O138" i="6"/>
  <c r="M138" i="6"/>
  <c r="N138" i="6" s="1"/>
  <c r="O344" i="6"/>
  <c r="M344" i="6"/>
  <c r="N344" i="6" s="1"/>
  <c r="M269" i="6"/>
  <c r="N269" i="6" s="1"/>
  <c r="O269" i="6"/>
  <c r="O180" i="6"/>
  <c r="M180" i="6"/>
  <c r="N180" i="6" s="1"/>
  <c r="O120" i="6"/>
  <c r="M120" i="6"/>
  <c r="N120" i="6" s="1"/>
  <c r="O555" i="6"/>
  <c r="M555" i="6"/>
  <c r="N555" i="6" s="1"/>
  <c r="O518" i="6"/>
  <c r="M518" i="6"/>
  <c r="N518" i="6" s="1"/>
  <c r="M474" i="6"/>
  <c r="N474" i="6" s="1"/>
  <c r="O474" i="6"/>
  <c r="M440" i="6"/>
  <c r="N440" i="6" s="1"/>
  <c r="O440" i="6"/>
  <c r="M264" i="6"/>
  <c r="N264" i="6" s="1"/>
  <c r="O264" i="6"/>
  <c r="O212" i="6"/>
  <c r="M212" i="6"/>
  <c r="N212" i="6" s="1"/>
  <c r="O126" i="6"/>
  <c r="M126" i="6"/>
  <c r="N126" i="6" s="1"/>
  <c r="O90" i="6"/>
  <c r="M90" i="6"/>
  <c r="N90" i="6" s="1"/>
  <c r="O366" i="6"/>
  <c r="M366" i="6"/>
  <c r="N366" i="6" s="1"/>
  <c r="O319" i="6"/>
  <c r="M319" i="6"/>
  <c r="N319" i="6" s="1"/>
  <c r="M255" i="6"/>
  <c r="N255" i="6" s="1"/>
  <c r="O255" i="6"/>
  <c r="O208" i="6"/>
  <c r="M208" i="6"/>
  <c r="N208" i="6" s="1"/>
  <c r="O145" i="6"/>
  <c r="M145" i="6"/>
  <c r="N145" i="6" s="1"/>
  <c r="O92" i="6"/>
  <c r="M92" i="6"/>
  <c r="N92" i="6" s="1"/>
  <c r="O483" i="6"/>
  <c r="M483" i="6"/>
  <c r="N483" i="6" s="1"/>
  <c r="M388" i="6"/>
  <c r="N388" i="6" s="1"/>
  <c r="O388" i="6"/>
  <c r="O330" i="6"/>
  <c r="M330" i="6"/>
  <c r="N330" i="6" s="1"/>
  <c r="M277" i="6"/>
  <c r="N277" i="6" s="1"/>
  <c r="O277" i="6"/>
  <c r="O213" i="6"/>
  <c r="M213" i="6"/>
  <c r="N213" i="6" s="1"/>
  <c r="O162" i="6"/>
  <c r="M162" i="6"/>
  <c r="N162" i="6" s="1"/>
  <c r="O48" i="6"/>
  <c r="M48" i="6"/>
  <c r="N48" i="6" s="1"/>
  <c r="O49" i="6"/>
  <c r="M49" i="6"/>
  <c r="N49" i="6" s="1"/>
  <c r="O3587" i="6"/>
  <c r="M3587" i="6"/>
  <c r="N3587" i="6" s="1"/>
  <c r="M3874" i="6"/>
  <c r="N3874" i="6" s="1"/>
  <c r="O3874" i="6"/>
  <c r="M3695" i="6"/>
  <c r="N3695" i="6" s="1"/>
  <c r="O3695" i="6"/>
  <c r="M3461" i="6"/>
  <c r="N3461" i="6" s="1"/>
  <c r="O3461" i="6"/>
  <c r="O2629" i="6"/>
  <c r="M2629" i="6"/>
  <c r="N2629" i="6" s="1"/>
  <c r="O3550" i="6"/>
  <c r="M3550" i="6"/>
  <c r="N3550" i="6" s="1"/>
  <c r="M2303" i="6"/>
  <c r="N2303" i="6" s="1"/>
  <c r="O2303" i="6"/>
  <c r="O3845" i="6"/>
  <c r="M3845" i="6"/>
  <c r="N3845" i="6" s="1"/>
  <c r="O3872" i="6"/>
  <c r="M3872" i="6"/>
  <c r="N3872" i="6" s="1"/>
  <c r="M3793" i="6"/>
  <c r="N3793" i="6" s="1"/>
  <c r="O3793" i="6"/>
  <c r="O3666" i="6"/>
  <c r="M3666" i="6"/>
  <c r="N3666" i="6" s="1"/>
  <c r="O3601" i="6"/>
  <c r="M3601" i="6"/>
  <c r="N3601" i="6" s="1"/>
  <c r="O3537" i="6"/>
  <c r="M3537" i="6"/>
  <c r="N3537" i="6" s="1"/>
  <c r="O3473" i="6"/>
  <c r="M3473" i="6"/>
  <c r="N3473" i="6" s="1"/>
  <c r="O3408" i="6"/>
  <c r="M3408" i="6"/>
  <c r="N3408" i="6" s="1"/>
  <c r="M3353" i="6"/>
  <c r="N3353" i="6" s="1"/>
  <c r="O3353" i="6"/>
  <c r="O2726" i="6"/>
  <c r="M2726" i="6"/>
  <c r="N2726" i="6" s="1"/>
  <c r="M2309" i="6"/>
  <c r="N2309" i="6" s="1"/>
  <c r="O2309" i="6"/>
  <c r="O3712" i="6"/>
  <c r="M3712" i="6"/>
  <c r="N3712" i="6" s="1"/>
  <c r="M3467" i="6"/>
  <c r="N3467" i="6" s="1"/>
  <c r="O3467" i="6"/>
  <c r="O3887" i="6"/>
  <c r="M3887" i="6"/>
  <c r="N3887" i="6" s="1"/>
  <c r="O3457" i="6"/>
  <c r="M3457" i="6"/>
  <c r="N3457" i="6" s="1"/>
  <c r="O3879" i="6"/>
  <c r="M3879" i="6"/>
  <c r="N3879" i="6" s="1"/>
  <c r="O3815" i="6"/>
  <c r="M3815" i="6"/>
  <c r="N3815" i="6" s="1"/>
  <c r="M3779" i="6"/>
  <c r="N3779" i="6" s="1"/>
  <c r="O3779" i="6"/>
  <c r="O3734" i="6"/>
  <c r="M3734" i="6"/>
  <c r="N3734" i="6" s="1"/>
  <c r="O3682" i="6"/>
  <c r="M3682" i="6"/>
  <c r="N3682" i="6" s="1"/>
  <c r="O3612" i="6"/>
  <c r="M3612" i="6"/>
  <c r="N3612" i="6" s="1"/>
  <c r="O3548" i="6"/>
  <c r="M3548" i="6"/>
  <c r="N3548" i="6" s="1"/>
  <c r="O3484" i="6"/>
  <c r="M3484" i="6"/>
  <c r="N3484" i="6" s="1"/>
  <c r="M3405" i="6"/>
  <c r="N3405" i="6" s="1"/>
  <c r="O3405" i="6"/>
  <c r="O3260" i="6"/>
  <c r="M3260" i="6"/>
  <c r="N3260" i="6" s="1"/>
  <c r="O2971" i="6"/>
  <c r="M2971" i="6"/>
  <c r="N2971" i="6" s="1"/>
  <c r="M2563" i="6"/>
  <c r="N2563" i="6" s="1"/>
  <c r="O2563" i="6"/>
  <c r="M3721" i="6"/>
  <c r="N3721" i="6" s="1"/>
  <c r="O3721" i="6"/>
  <c r="O3013" i="6"/>
  <c r="M3013" i="6"/>
  <c r="N3013" i="6" s="1"/>
  <c r="M3836" i="6"/>
  <c r="N3836" i="6" s="1"/>
  <c r="O3836" i="6"/>
  <c r="O3698" i="6"/>
  <c r="M3698" i="6"/>
  <c r="N3698" i="6" s="1"/>
  <c r="O3629" i="6"/>
  <c r="M3629" i="6"/>
  <c r="N3629" i="6" s="1"/>
  <c r="O3565" i="6"/>
  <c r="M3565" i="6"/>
  <c r="N3565" i="6" s="1"/>
  <c r="O3501" i="6"/>
  <c r="M3501" i="6"/>
  <c r="N3501" i="6" s="1"/>
  <c r="M3437" i="6"/>
  <c r="N3437" i="6" s="1"/>
  <c r="O3437" i="6"/>
  <c r="O3389" i="6"/>
  <c r="M3389" i="6"/>
  <c r="N3389" i="6" s="1"/>
  <c r="O3240" i="6"/>
  <c r="M3240" i="6"/>
  <c r="N3240" i="6" s="1"/>
  <c r="O2976" i="6"/>
  <c r="M2976" i="6"/>
  <c r="N2976" i="6" s="1"/>
  <c r="O2532" i="6"/>
  <c r="M2532" i="6"/>
  <c r="N2532" i="6" s="1"/>
  <c r="O3804" i="6"/>
  <c r="M3804" i="6"/>
  <c r="N3804" i="6" s="1"/>
  <c r="O3622" i="6"/>
  <c r="M3622" i="6"/>
  <c r="N3622" i="6" s="1"/>
  <c r="O3362" i="6"/>
  <c r="M3362" i="6"/>
  <c r="N3362" i="6" s="1"/>
  <c r="O3854" i="6"/>
  <c r="M3854" i="6"/>
  <c r="N3854" i="6" s="1"/>
  <c r="O3459" i="6"/>
  <c r="M3459" i="6"/>
  <c r="N3459" i="6" s="1"/>
  <c r="O3830" i="6"/>
  <c r="M3830" i="6"/>
  <c r="N3830" i="6" s="1"/>
  <c r="M3756" i="6"/>
  <c r="N3756" i="6" s="1"/>
  <c r="O3756" i="6"/>
  <c r="O3709" i="6"/>
  <c r="M3709" i="6"/>
  <c r="N3709" i="6" s="1"/>
  <c r="M3663" i="6"/>
  <c r="N3663" i="6" s="1"/>
  <c r="O3663" i="6"/>
  <c r="O3596" i="6"/>
  <c r="M3596" i="6"/>
  <c r="N3596" i="6" s="1"/>
  <c r="O3532" i="6"/>
  <c r="M3532" i="6"/>
  <c r="N3532" i="6" s="1"/>
  <c r="O3468" i="6"/>
  <c r="M3468" i="6"/>
  <c r="N3468" i="6" s="1"/>
  <c r="O3425" i="6"/>
  <c r="M3425" i="6"/>
  <c r="N3425" i="6" s="1"/>
  <c r="M3365" i="6"/>
  <c r="N3365" i="6" s="1"/>
  <c r="O3365" i="6"/>
  <c r="O3254" i="6"/>
  <c r="M3254" i="6"/>
  <c r="N3254" i="6" s="1"/>
  <c r="M2929" i="6"/>
  <c r="N2929" i="6" s="1"/>
  <c r="O2929" i="6"/>
  <c r="O2246" i="6"/>
  <c r="M2246" i="6"/>
  <c r="N2246" i="6" s="1"/>
  <c r="M3834" i="6"/>
  <c r="N3834" i="6" s="1"/>
  <c r="O3834" i="6"/>
  <c r="O3853" i="6"/>
  <c r="M3853" i="6"/>
  <c r="N3853" i="6" s="1"/>
  <c r="M3769" i="6"/>
  <c r="N3769" i="6" s="1"/>
  <c r="O3769" i="6"/>
  <c r="M3671" i="6"/>
  <c r="N3671" i="6" s="1"/>
  <c r="O3671" i="6"/>
  <c r="M3615" i="6"/>
  <c r="N3615" i="6" s="1"/>
  <c r="O3615" i="6"/>
  <c r="M3551" i="6"/>
  <c r="N3551" i="6" s="1"/>
  <c r="O3551" i="6"/>
  <c r="M3487" i="6"/>
  <c r="N3487" i="6" s="1"/>
  <c r="O3487" i="6"/>
  <c r="M3415" i="6"/>
  <c r="N3415" i="6" s="1"/>
  <c r="O3415" i="6"/>
  <c r="O3296" i="6"/>
  <c r="M3296" i="6"/>
  <c r="N3296" i="6" s="1"/>
  <c r="M3207" i="6"/>
  <c r="N3207" i="6" s="1"/>
  <c r="O3207" i="6"/>
  <c r="O2724" i="6"/>
  <c r="M2724" i="6"/>
  <c r="N2724" i="6" s="1"/>
  <c r="O3862" i="6"/>
  <c r="M3862" i="6"/>
  <c r="N3862" i="6" s="1"/>
  <c r="O3662" i="6"/>
  <c r="M3662" i="6"/>
  <c r="N3662" i="6" s="1"/>
  <c r="O3428" i="6"/>
  <c r="M3428" i="6"/>
  <c r="N3428" i="6" s="1"/>
  <c r="O3889" i="6"/>
  <c r="M3889" i="6"/>
  <c r="N3889" i="6" s="1"/>
  <c r="M3519" i="6"/>
  <c r="N3519" i="6" s="1"/>
  <c r="O3519" i="6"/>
  <c r="O3075" i="6"/>
  <c r="M3075" i="6"/>
  <c r="N3075" i="6" s="1"/>
  <c r="M3805" i="6"/>
  <c r="N3805" i="6" s="1"/>
  <c r="O3805" i="6"/>
  <c r="M3797" i="6"/>
  <c r="N3797" i="6" s="1"/>
  <c r="O3797" i="6"/>
  <c r="M3735" i="6"/>
  <c r="N3735" i="6" s="1"/>
  <c r="O3735" i="6"/>
  <c r="O3699" i="6"/>
  <c r="M3699" i="6"/>
  <c r="N3699" i="6" s="1"/>
  <c r="O3632" i="6"/>
  <c r="M3632" i="6"/>
  <c r="N3632" i="6" s="1"/>
  <c r="O3568" i="6"/>
  <c r="M3568" i="6"/>
  <c r="N3568" i="6" s="1"/>
  <c r="O3504" i="6"/>
  <c r="M3504" i="6"/>
  <c r="N3504" i="6" s="1"/>
  <c r="O3440" i="6"/>
  <c r="M3440" i="6"/>
  <c r="N3440" i="6" s="1"/>
  <c r="O3360" i="6"/>
  <c r="M3360" i="6"/>
  <c r="N3360" i="6" s="1"/>
  <c r="O3211" i="6"/>
  <c r="M3211" i="6"/>
  <c r="N3211" i="6" s="1"/>
  <c r="M2741" i="6"/>
  <c r="N2741" i="6" s="1"/>
  <c r="O2741" i="6"/>
  <c r="M3309" i="6"/>
  <c r="N3309" i="6" s="1"/>
  <c r="O3309" i="6"/>
  <c r="M3261" i="6"/>
  <c r="N3261" i="6" s="1"/>
  <c r="O3261" i="6"/>
  <c r="M3197" i="6"/>
  <c r="N3197" i="6" s="1"/>
  <c r="O3197" i="6"/>
  <c r="M3133" i="6"/>
  <c r="N3133" i="6" s="1"/>
  <c r="O3133" i="6"/>
  <c r="O3069" i="6"/>
  <c r="M3069" i="6"/>
  <c r="N3069" i="6" s="1"/>
  <c r="M3053" i="6"/>
  <c r="N3053" i="6" s="1"/>
  <c r="O3053" i="6"/>
  <c r="O3021" i="6"/>
  <c r="M3021" i="6"/>
  <c r="N3021" i="6" s="1"/>
  <c r="O2958" i="6"/>
  <c r="M2958" i="6"/>
  <c r="N2958" i="6" s="1"/>
  <c r="O2894" i="6"/>
  <c r="M2894" i="6"/>
  <c r="N2894" i="6" s="1"/>
  <c r="O2833" i="6"/>
  <c r="M2833" i="6"/>
  <c r="N2833" i="6" s="1"/>
  <c r="O2769" i="6"/>
  <c r="M2769" i="6"/>
  <c r="N2769" i="6" s="1"/>
  <c r="O2690" i="6"/>
  <c r="M2690" i="6"/>
  <c r="N2690" i="6" s="1"/>
  <c r="O2619" i="6"/>
  <c r="M2619" i="6"/>
  <c r="N2619" i="6" s="1"/>
  <c r="O2555" i="6"/>
  <c r="M2555" i="6"/>
  <c r="N2555" i="6" s="1"/>
  <c r="O2491" i="6"/>
  <c r="M2491" i="6"/>
  <c r="N2491" i="6" s="1"/>
  <c r="M2423" i="6"/>
  <c r="N2423" i="6" s="1"/>
  <c r="O2423" i="6"/>
  <c r="O2353" i="6"/>
  <c r="M2353" i="6"/>
  <c r="N2353" i="6" s="1"/>
  <c r="M2335" i="6"/>
  <c r="N2335" i="6" s="1"/>
  <c r="O2335" i="6"/>
  <c r="O2315" i="6"/>
  <c r="M2315" i="6"/>
  <c r="N2315" i="6" s="1"/>
  <c r="O2227" i="6"/>
  <c r="M2227" i="6"/>
  <c r="N2227" i="6" s="1"/>
  <c r="O2200" i="6"/>
  <c r="M2200" i="6"/>
  <c r="N2200" i="6" s="1"/>
  <c r="O2103" i="6"/>
  <c r="M2103" i="6"/>
  <c r="N2103" i="6" s="1"/>
  <c r="O3400" i="6"/>
  <c r="M3400" i="6"/>
  <c r="N3400" i="6" s="1"/>
  <c r="O3340" i="6"/>
  <c r="M3340" i="6"/>
  <c r="N3340" i="6" s="1"/>
  <c r="O3282" i="6"/>
  <c r="M3282" i="6"/>
  <c r="N3282" i="6" s="1"/>
  <c r="O3218" i="6"/>
  <c r="M3218" i="6"/>
  <c r="N3218" i="6" s="1"/>
  <c r="O3154" i="6"/>
  <c r="M3154" i="6"/>
  <c r="N3154" i="6" s="1"/>
  <c r="O3090" i="6"/>
  <c r="M3090" i="6"/>
  <c r="N3090" i="6" s="1"/>
  <c r="O2965" i="6"/>
  <c r="M2965" i="6"/>
  <c r="N2965" i="6" s="1"/>
  <c r="O2903" i="6"/>
  <c r="M2903" i="6"/>
  <c r="N2903" i="6" s="1"/>
  <c r="M2831" i="6"/>
  <c r="N2831" i="6" s="1"/>
  <c r="O2831" i="6"/>
  <c r="M2767" i="6"/>
  <c r="N2767" i="6" s="1"/>
  <c r="O2767" i="6"/>
  <c r="O2688" i="6"/>
  <c r="M2688" i="6"/>
  <c r="N2688" i="6" s="1"/>
  <c r="O2640" i="6"/>
  <c r="M2640" i="6"/>
  <c r="N2640" i="6" s="1"/>
  <c r="O2576" i="6"/>
  <c r="M2576" i="6"/>
  <c r="N2576" i="6" s="1"/>
  <c r="O2512" i="6"/>
  <c r="M2512" i="6"/>
  <c r="N2512" i="6" s="1"/>
  <c r="O2438" i="6"/>
  <c r="M2438" i="6"/>
  <c r="N2438" i="6" s="1"/>
  <c r="O2393" i="6"/>
  <c r="M2393" i="6"/>
  <c r="N2393" i="6" s="1"/>
  <c r="O2361" i="6"/>
  <c r="M2361" i="6"/>
  <c r="N2361" i="6" s="1"/>
  <c r="O2274" i="6"/>
  <c r="M2274" i="6"/>
  <c r="N2274" i="6" s="1"/>
  <c r="O2225" i="6"/>
  <c r="M2225" i="6"/>
  <c r="N2225" i="6" s="1"/>
  <c r="O2148" i="6"/>
  <c r="M2148" i="6"/>
  <c r="N2148" i="6" s="1"/>
  <c r="O3276" i="6"/>
  <c r="M3276" i="6"/>
  <c r="N3276" i="6" s="1"/>
  <c r="O3212" i="6"/>
  <c r="M3212" i="6"/>
  <c r="N3212" i="6" s="1"/>
  <c r="O3148" i="6"/>
  <c r="M3148" i="6"/>
  <c r="N3148" i="6" s="1"/>
  <c r="O3084" i="6"/>
  <c r="M3084" i="6"/>
  <c r="N3084" i="6" s="1"/>
  <c r="O3019" i="6"/>
  <c r="M3019" i="6"/>
  <c r="N3019" i="6" s="1"/>
  <c r="M2943" i="6"/>
  <c r="N2943" i="6" s="1"/>
  <c r="O2943" i="6"/>
  <c r="M2879" i="6"/>
  <c r="N2879" i="6" s="1"/>
  <c r="O2879" i="6"/>
  <c r="O2810" i="6"/>
  <c r="M2810" i="6"/>
  <c r="N2810" i="6" s="1"/>
  <c r="O2746" i="6"/>
  <c r="M2746" i="6"/>
  <c r="N2746" i="6" s="1"/>
  <c r="O2706" i="6"/>
  <c r="M2706" i="6"/>
  <c r="N2706" i="6" s="1"/>
  <c r="M2636" i="6"/>
  <c r="N2636" i="6" s="1"/>
  <c r="O2636" i="6"/>
  <c r="O2572" i="6"/>
  <c r="M2572" i="6"/>
  <c r="N2572" i="6" s="1"/>
  <c r="O2508" i="6"/>
  <c r="M2508" i="6"/>
  <c r="N2508" i="6" s="1"/>
  <c r="O2449" i="6"/>
  <c r="M2449" i="6"/>
  <c r="N2449" i="6" s="1"/>
  <c r="M2399" i="6"/>
  <c r="N2399" i="6" s="1"/>
  <c r="O2399" i="6"/>
  <c r="O2298" i="6"/>
  <c r="M2298" i="6"/>
  <c r="N2298" i="6" s="1"/>
  <c r="M2247" i="6"/>
  <c r="N2247" i="6" s="1"/>
  <c r="O2247" i="6"/>
  <c r="M2159" i="6"/>
  <c r="N2159" i="6" s="1"/>
  <c r="O2159" i="6"/>
  <c r="O2105" i="6"/>
  <c r="M2105" i="6"/>
  <c r="N2105" i="6" s="1"/>
  <c r="O3346" i="6"/>
  <c r="M3346" i="6"/>
  <c r="N3346" i="6" s="1"/>
  <c r="O3297" i="6"/>
  <c r="M3297" i="6"/>
  <c r="N3297" i="6" s="1"/>
  <c r="M3233" i="6"/>
  <c r="N3233" i="6" s="1"/>
  <c r="O3233" i="6"/>
  <c r="M3169" i="6"/>
  <c r="N3169" i="6" s="1"/>
  <c r="O3169" i="6"/>
  <c r="M3105" i="6"/>
  <c r="N3105" i="6" s="1"/>
  <c r="O3105" i="6"/>
  <c r="M3039" i="6"/>
  <c r="N3039" i="6" s="1"/>
  <c r="O3039" i="6"/>
  <c r="O2986" i="6"/>
  <c r="M2986" i="6"/>
  <c r="N2986" i="6" s="1"/>
  <c r="O2950" i="6"/>
  <c r="M2950" i="6"/>
  <c r="N2950" i="6" s="1"/>
  <c r="O2886" i="6"/>
  <c r="M2886" i="6"/>
  <c r="N2886" i="6" s="1"/>
  <c r="M2823" i="6"/>
  <c r="N2823" i="6" s="1"/>
  <c r="O2823" i="6"/>
  <c r="M2759" i="6"/>
  <c r="N2759" i="6" s="1"/>
  <c r="O2759" i="6"/>
  <c r="O2697" i="6"/>
  <c r="M2697" i="6"/>
  <c r="N2697" i="6" s="1"/>
  <c r="O2661" i="6"/>
  <c r="M2661" i="6"/>
  <c r="N2661" i="6" s="1"/>
  <c r="M2597" i="6"/>
  <c r="N2597" i="6" s="1"/>
  <c r="O2597" i="6"/>
  <c r="M2533" i="6"/>
  <c r="N2533" i="6" s="1"/>
  <c r="O2533" i="6"/>
  <c r="O2456" i="6"/>
  <c r="M2456" i="6"/>
  <c r="N2456" i="6" s="1"/>
  <c r="O2352" i="6"/>
  <c r="M2352" i="6"/>
  <c r="N2352" i="6" s="1"/>
  <c r="M2253" i="6"/>
  <c r="N2253" i="6" s="1"/>
  <c r="O2253" i="6"/>
  <c r="M2138" i="6"/>
  <c r="N2138" i="6" s="1"/>
  <c r="O2138" i="6"/>
  <c r="O3190" i="6"/>
  <c r="M3190" i="6"/>
  <c r="N3190" i="6" s="1"/>
  <c r="O3126" i="6"/>
  <c r="M3126" i="6"/>
  <c r="N3126" i="6" s="1"/>
  <c r="O3060" i="6"/>
  <c r="M3060" i="6"/>
  <c r="N3060" i="6" s="1"/>
  <c r="M3025" i="6"/>
  <c r="N3025" i="6" s="1"/>
  <c r="O3025" i="6"/>
  <c r="O2966" i="6"/>
  <c r="M2966" i="6"/>
  <c r="N2966" i="6" s="1"/>
  <c r="O2904" i="6"/>
  <c r="M2904" i="6"/>
  <c r="N2904" i="6" s="1"/>
  <c r="O2834" i="6"/>
  <c r="M2834" i="6"/>
  <c r="N2834" i="6" s="1"/>
  <c r="O2770" i="6"/>
  <c r="M2770" i="6"/>
  <c r="N2770" i="6" s="1"/>
  <c r="M2711" i="6"/>
  <c r="N2711" i="6" s="1"/>
  <c r="O2711" i="6"/>
  <c r="M2620" i="6"/>
  <c r="N2620" i="6" s="1"/>
  <c r="O2620" i="6"/>
  <c r="O2556" i="6"/>
  <c r="M2556" i="6"/>
  <c r="N2556" i="6" s="1"/>
  <c r="O2492" i="6"/>
  <c r="M2492" i="6"/>
  <c r="N2492" i="6" s="1"/>
  <c r="O2441" i="6"/>
  <c r="M2441" i="6"/>
  <c r="N2441" i="6" s="1"/>
  <c r="O2376" i="6"/>
  <c r="M2376" i="6"/>
  <c r="N2376" i="6" s="1"/>
  <c r="O2322" i="6"/>
  <c r="M2322" i="6"/>
  <c r="N2322" i="6" s="1"/>
  <c r="O2259" i="6"/>
  <c r="M2259" i="6"/>
  <c r="N2259" i="6" s="1"/>
  <c r="O2210" i="6"/>
  <c r="M2210" i="6"/>
  <c r="N2210" i="6" s="1"/>
  <c r="O2128" i="6"/>
  <c r="M2128" i="6"/>
  <c r="N2128" i="6" s="1"/>
  <c r="O3315" i="6"/>
  <c r="M3315" i="6"/>
  <c r="N3315" i="6" s="1"/>
  <c r="O3250" i="6"/>
  <c r="M3250" i="6"/>
  <c r="N3250" i="6" s="1"/>
  <c r="O3186" i="6"/>
  <c r="M3186" i="6"/>
  <c r="N3186" i="6" s="1"/>
  <c r="O3122" i="6"/>
  <c r="M3122" i="6"/>
  <c r="N3122" i="6" s="1"/>
  <c r="O3032" i="6"/>
  <c r="M3032" i="6"/>
  <c r="N3032" i="6" s="1"/>
  <c r="M2935" i="6"/>
  <c r="N2935" i="6" s="1"/>
  <c r="O2935" i="6"/>
  <c r="M2871" i="6"/>
  <c r="N2871" i="6" s="1"/>
  <c r="O2871" i="6"/>
  <c r="O2798" i="6"/>
  <c r="M2798" i="6"/>
  <c r="N2798" i="6" s="1"/>
  <c r="O2734" i="6"/>
  <c r="M2734" i="6"/>
  <c r="N2734" i="6" s="1"/>
  <c r="O2645" i="6"/>
  <c r="M2645" i="6"/>
  <c r="N2645" i="6" s="1"/>
  <c r="M2581" i="6"/>
  <c r="N2581" i="6" s="1"/>
  <c r="O2581" i="6"/>
  <c r="M2517" i="6"/>
  <c r="N2517" i="6" s="1"/>
  <c r="O2517" i="6"/>
  <c r="O2448" i="6"/>
  <c r="M2448" i="6"/>
  <c r="N2448" i="6" s="1"/>
  <c r="O2379" i="6"/>
  <c r="M2379" i="6"/>
  <c r="N2379" i="6" s="1"/>
  <c r="O2348" i="6"/>
  <c r="M2348" i="6"/>
  <c r="N2348" i="6" s="1"/>
  <c r="O2316" i="6"/>
  <c r="M2316" i="6"/>
  <c r="N2316" i="6" s="1"/>
  <c r="M2269" i="6"/>
  <c r="N2269" i="6" s="1"/>
  <c r="O2269" i="6"/>
  <c r="O2220" i="6"/>
  <c r="M2220" i="6"/>
  <c r="N2220" i="6" s="1"/>
  <c r="M2149" i="6"/>
  <c r="N2149" i="6" s="1"/>
  <c r="O2149" i="6"/>
  <c r="O2087" i="6"/>
  <c r="M2087" i="6"/>
  <c r="N2087" i="6" s="1"/>
  <c r="M3085" i="6"/>
  <c r="N3085" i="6" s="1"/>
  <c r="O3085" i="6"/>
  <c r="O3000" i="6"/>
  <c r="M3000" i="6"/>
  <c r="N3000" i="6" s="1"/>
  <c r="M2933" i="6"/>
  <c r="N2933" i="6" s="1"/>
  <c r="O2933" i="6"/>
  <c r="M2869" i="6"/>
  <c r="N2869" i="6" s="1"/>
  <c r="O2869" i="6"/>
  <c r="M2809" i="6"/>
  <c r="N2809" i="6" s="1"/>
  <c r="O2809" i="6"/>
  <c r="M2745" i="6"/>
  <c r="N2745" i="6" s="1"/>
  <c r="O2745" i="6"/>
  <c r="M2703" i="6"/>
  <c r="N2703" i="6" s="1"/>
  <c r="O2703" i="6"/>
  <c r="M2666" i="6"/>
  <c r="N2666" i="6" s="1"/>
  <c r="O2666" i="6"/>
  <c r="M2602" i="6"/>
  <c r="N2602" i="6" s="1"/>
  <c r="O2602" i="6"/>
  <c r="O2538" i="6"/>
  <c r="M2538" i="6"/>
  <c r="N2538" i="6" s="1"/>
  <c r="O2465" i="6"/>
  <c r="M2465" i="6"/>
  <c r="N2465" i="6" s="1"/>
  <c r="O2427" i="6"/>
  <c r="M2427" i="6"/>
  <c r="N2427" i="6" s="1"/>
  <c r="M2295" i="6"/>
  <c r="N2295" i="6" s="1"/>
  <c r="O2295" i="6"/>
  <c r="O2238" i="6"/>
  <c r="M2238" i="6"/>
  <c r="N2238" i="6" s="1"/>
  <c r="M2151" i="6"/>
  <c r="N2151" i="6" s="1"/>
  <c r="O2151" i="6"/>
  <c r="O2146" i="6"/>
  <c r="M2146" i="6"/>
  <c r="N2146" i="6" s="1"/>
  <c r="O2127" i="6"/>
  <c r="M2127" i="6"/>
  <c r="N2127" i="6" s="1"/>
  <c r="O2034" i="6"/>
  <c r="M2034" i="6"/>
  <c r="N2034" i="6" s="1"/>
  <c r="O1982" i="6"/>
  <c r="M1982" i="6"/>
  <c r="N1982" i="6" s="1"/>
  <c r="O1918" i="6"/>
  <c r="M1918" i="6"/>
  <c r="N1918" i="6" s="1"/>
  <c r="O1834" i="6"/>
  <c r="M1834" i="6"/>
  <c r="N1834" i="6" s="1"/>
  <c r="O1802" i="6"/>
  <c r="M1802" i="6"/>
  <c r="N1802" i="6" s="1"/>
  <c r="O1757" i="6"/>
  <c r="M1757" i="6"/>
  <c r="N1757" i="6" s="1"/>
  <c r="M1712" i="6"/>
  <c r="N1712" i="6" s="1"/>
  <c r="O1712" i="6"/>
  <c r="M1674" i="6"/>
  <c r="N1674" i="6" s="1"/>
  <c r="O1674" i="6"/>
  <c r="M1609" i="6"/>
  <c r="N1609" i="6" s="1"/>
  <c r="O1609" i="6"/>
  <c r="M1545" i="6"/>
  <c r="N1545" i="6" s="1"/>
  <c r="O1545" i="6"/>
  <c r="M1481" i="6"/>
  <c r="N1481" i="6" s="1"/>
  <c r="O1481" i="6"/>
  <c r="O1412" i="6"/>
  <c r="M1412" i="6"/>
  <c r="N1412" i="6" s="1"/>
  <c r="O1274" i="6"/>
  <c r="M1274" i="6"/>
  <c r="N1274" i="6" s="1"/>
  <c r="M1179" i="6"/>
  <c r="N1179" i="6" s="1"/>
  <c r="O1179" i="6"/>
  <c r="O2187" i="6"/>
  <c r="M2187" i="6"/>
  <c r="N2187" i="6" s="1"/>
  <c r="O2145" i="6"/>
  <c r="M2145" i="6"/>
  <c r="N2145" i="6" s="1"/>
  <c r="O2090" i="6"/>
  <c r="M2090" i="6"/>
  <c r="N2090" i="6" s="1"/>
  <c r="O1986" i="6"/>
  <c r="M1986" i="6"/>
  <c r="N1986" i="6" s="1"/>
  <c r="O1922" i="6"/>
  <c r="M1922" i="6"/>
  <c r="N1922" i="6" s="1"/>
  <c r="O1768" i="6"/>
  <c r="M1768" i="6"/>
  <c r="N1768" i="6" s="1"/>
  <c r="M1706" i="6"/>
  <c r="N1706" i="6" s="1"/>
  <c r="O1706" i="6"/>
  <c r="M1601" i="6"/>
  <c r="N1601" i="6" s="1"/>
  <c r="O1601" i="6"/>
  <c r="M1537" i="6"/>
  <c r="N1537" i="6" s="1"/>
  <c r="O1537" i="6"/>
  <c r="M1473" i="6"/>
  <c r="N1473" i="6" s="1"/>
  <c r="O1473" i="6"/>
  <c r="M1407" i="6"/>
  <c r="N1407" i="6" s="1"/>
  <c r="O1407" i="6"/>
  <c r="O1300" i="6"/>
  <c r="M1300" i="6"/>
  <c r="N1300" i="6" s="1"/>
  <c r="O1142" i="6"/>
  <c r="M1142" i="6"/>
  <c r="N1142" i="6" s="1"/>
  <c r="O2111" i="6"/>
  <c r="M2111" i="6"/>
  <c r="N2111" i="6" s="1"/>
  <c r="O2007" i="6"/>
  <c r="M2007" i="6"/>
  <c r="N2007" i="6" s="1"/>
  <c r="O1943" i="6"/>
  <c r="M1943" i="6"/>
  <c r="N1943" i="6" s="1"/>
  <c r="O1875" i="6"/>
  <c r="M1875" i="6"/>
  <c r="N1875" i="6" s="1"/>
  <c r="O1855" i="6"/>
  <c r="M1855" i="6"/>
  <c r="N1855" i="6" s="1"/>
  <c r="O1719" i="6"/>
  <c r="M1719" i="6"/>
  <c r="N1719" i="6" s="1"/>
  <c r="M1655" i="6"/>
  <c r="N1655" i="6" s="1"/>
  <c r="O1655" i="6"/>
  <c r="M1591" i="6"/>
  <c r="N1591" i="6" s="1"/>
  <c r="O1591" i="6"/>
  <c r="M1527" i="6"/>
  <c r="N1527" i="6" s="1"/>
  <c r="O1527" i="6"/>
  <c r="M1463" i="6"/>
  <c r="N1463" i="6" s="1"/>
  <c r="O1463" i="6"/>
  <c r="O1405" i="6"/>
  <c r="M1405" i="6"/>
  <c r="N1405" i="6" s="1"/>
  <c r="O1347" i="6"/>
  <c r="M1347" i="6"/>
  <c r="N1347" i="6" s="1"/>
  <c r="M1331" i="6"/>
  <c r="N1331" i="6" s="1"/>
  <c r="O1331" i="6"/>
  <c r="M1315" i="6"/>
  <c r="N1315" i="6" s="1"/>
  <c r="O1315" i="6"/>
  <c r="O1207" i="6"/>
  <c r="M1207" i="6"/>
  <c r="N1207" i="6" s="1"/>
  <c r="O2064" i="6"/>
  <c r="M2064" i="6"/>
  <c r="N2064" i="6" s="1"/>
  <c r="O2039" i="6"/>
  <c r="M2039" i="6"/>
  <c r="N2039" i="6" s="1"/>
  <c r="O1970" i="6"/>
  <c r="M1970" i="6"/>
  <c r="N1970" i="6" s="1"/>
  <c r="O1908" i="6"/>
  <c r="M1908" i="6"/>
  <c r="N1908" i="6" s="1"/>
  <c r="O1847" i="6"/>
  <c r="M1847" i="6"/>
  <c r="N1847" i="6" s="1"/>
  <c r="O1817" i="6"/>
  <c r="M1817" i="6"/>
  <c r="N1817" i="6" s="1"/>
  <c r="O1785" i="6"/>
  <c r="M1785" i="6"/>
  <c r="N1785" i="6" s="1"/>
  <c r="O1736" i="6"/>
  <c r="M1736" i="6"/>
  <c r="N1736" i="6" s="1"/>
  <c r="M1666" i="6"/>
  <c r="N1666" i="6" s="1"/>
  <c r="O1666" i="6"/>
  <c r="M1610" i="6"/>
  <c r="N1610" i="6" s="1"/>
  <c r="O1610" i="6"/>
  <c r="O1546" i="6"/>
  <c r="M1546" i="6"/>
  <c r="N1546" i="6" s="1"/>
  <c r="O1482" i="6"/>
  <c r="M1482" i="6"/>
  <c r="N1482" i="6" s="1"/>
  <c r="M1415" i="6"/>
  <c r="N1415" i="6" s="1"/>
  <c r="O1415" i="6"/>
  <c r="M1379" i="6"/>
  <c r="N1379" i="6" s="1"/>
  <c r="O1379" i="6"/>
  <c r="O1276" i="6"/>
  <c r="M1276" i="6"/>
  <c r="N1276" i="6" s="1"/>
  <c r="O1144" i="6"/>
  <c r="M1144" i="6"/>
  <c r="N1144" i="6" s="1"/>
  <c r="O2014" i="6"/>
  <c r="M2014" i="6"/>
  <c r="N2014" i="6" s="1"/>
  <c r="O1950" i="6"/>
  <c r="M1950" i="6"/>
  <c r="N1950" i="6" s="1"/>
  <c r="O1891" i="6"/>
  <c r="M1891" i="6"/>
  <c r="N1891" i="6" s="1"/>
  <c r="O1823" i="6"/>
  <c r="M1823" i="6"/>
  <c r="N1823" i="6" s="1"/>
  <c r="O1791" i="6"/>
  <c r="M1791" i="6"/>
  <c r="N1791" i="6" s="1"/>
  <c r="O1743" i="6"/>
  <c r="M1743" i="6"/>
  <c r="N1743" i="6" s="1"/>
  <c r="O1694" i="6"/>
  <c r="M1694" i="6"/>
  <c r="N1694" i="6" s="1"/>
  <c r="M1604" i="6"/>
  <c r="N1604" i="6" s="1"/>
  <c r="O1604" i="6"/>
  <c r="M1540" i="6"/>
  <c r="N1540" i="6" s="1"/>
  <c r="O1540" i="6"/>
  <c r="O1476" i="6"/>
  <c r="M1476" i="6"/>
  <c r="N1476" i="6" s="1"/>
  <c r="O1408" i="6"/>
  <c r="M1408" i="6"/>
  <c r="N1408" i="6" s="1"/>
  <c r="O1256" i="6"/>
  <c r="M1256" i="6"/>
  <c r="N1256" i="6" s="1"/>
  <c r="M1129" i="6"/>
  <c r="N1129" i="6" s="1"/>
  <c r="O1129" i="6"/>
  <c r="O1981" i="6"/>
  <c r="M1981" i="6"/>
  <c r="N1981" i="6" s="1"/>
  <c r="O1917" i="6"/>
  <c r="M1917" i="6"/>
  <c r="N1917" i="6" s="1"/>
  <c r="O1854" i="6"/>
  <c r="M1854" i="6"/>
  <c r="N1854" i="6" s="1"/>
  <c r="O1725" i="6"/>
  <c r="M1725" i="6"/>
  <c r="N1725" i="6" s="1"/>
  <c r="M1671" i="6"/>
  <c r="N1671" i="6" s="1"/>
  <c r="O1671" i="6"/>
  <c r="M1627" i="6"/>
  <c r="N1627" i="6" s="1"/>
  <c r="O1627" i="6"/>
  <c r="M1563" i="6"/>
  <c r="N1563" i="6" s="1"/>
  <c r="O1563" i="6"/>
  <c r="M1499" i="6"/>
  <c r="N1499" i="6" s="1"/>
  <c r="O1499" i="6"/>
  <c r="M1435" i="6"/>
  <c r="N1435" i="6" s="1"/>
  <c r="O1435" i="6"/>
  <c r="M1375" i="6"/>
  <c r="N1375" i="6" s="1"/>
  <c r="O1375" i="6"/>
  <c r="O1233" i="6"/>
  <c r="M1233" i="6"/>
  <c r="N1233" i="6" s="1"/>
  <c r="O2083" i="6"/>
  <c r="M2083" i="6"/>
  <c r="N2083" i="6" s="1"/>
  <c r="O1998" i="6"/>
  <c r="M1998" i="6"/>
  <c r="N1998" i="6" s="1"/>
  <c r="O1934" i="6"/>
  <c r="M1934" i="6"/>
  <c r="N1934" i="6" s="1"/>
  <c r="O1852" i="6"/>
  <c r="M1852" i="6"/>
  <c r="N1852" i="6" s="1"/>
  <c r="O1718" i="6"/>
  <c r="M1718" i="6"/>
  <c r="N1718" i="6" s="1"/>
  <c r="M1621" i="6"/>
  <c r="N1621" i="6" s="1"/>
  <c r="O1621" i="6"/>
  <c r="M1557" i="6"/>
  <c r="N1557" i="6" s="1"/>
  <c r="O1557" i="6"/>
  <c r="M1493" i="6"/>
  <c r="N1493" i="6" s="1"/>
  <c r="O1493" i="6"/>
  <c r="M1429" i="6"/>
  <c r="N1429" i="6" s="1"/>
  <c r="O1429" i="6"/>
  <c r="O1360" i="6"/>
  <c r="M1360" i="6"/>
  <c r="N1360" i="6" s="1"/>
  <c r="O1336" i="6"/>
  <c r="M1336" i="6"/>
  <c r="N1336" i="6" s="1"/>
  <c r="O1316" i="6"/>
  <c r="M1316" i="6"/>
  <c r="N1316" i="6" s="1"/>
  <c r="O1226" i="6"/>
  <c r="M1226" i="6"/>
  <c r="N1226" i="6" s="1"/>
  <c r="O1104" i="6"/>
  <c r="M1104" i="6"/>
  <c r="N1104" i="6" s="1"/>
  <c r="O1990" i="6"/>
  <c r="M1990" i="6"/>
  <c r="N1990" i="6" s="1"/>
  <c r="O1926" i="6"/>
  <c r="M1926" i="6"/>
  <c r="N1926" i="6" s="1"/>
  <c r="O1866" i="6"/>
  <c r="M1866" i="6"/>
  <c r="N1866" i="6" s="1"/>
  <c r="O1836" i="6"/>
  <c r="M1836" i="6"/>
  <c r="N1836" i="6" s="1"/>
  <c r="O1804" i="6"/>
  <c r="M1804" i="6"/>
  <c r="N1804" i="6" s="1"/>
  <c r="O1772" i="6"/>
  <c r="M1772" i="6"/>
  <c r="N1772" i="6" s="1"/>
  <c r="O1701" i="6"/>
  <c r="M1701" i="6"/>
  <c r="N1701" i="6" s="1"/>
  <c r="M1644" i="6"/>
  <c r="N1644" i="6" s="1"/>
  <c r="O1644" i="6"/>
  <c r="M1580" i="6"/>
  <c r="N1580" i="6" s="1"/>
  <c r="O1580" i="6"/>
  <c r="M1516" i="6"/>
  <c r="N1516" i="6" s="1"/>
  <c r="O1516" i="6"/>
  <c r="O1452" i="6"/>
  <c r="M1452" i="6"/>
  <c r="N1452" i="6" s="1"/>
  <c r="M1401" i="6"/>
  <c r="N1401" i="6" s="1"/>
  <c r="O1401" i="6"/>
  <c r="O1346" i="6"/>
  <c r="M1346" i="6"/>
  <c r="N1346" i="6" s="1"/>
  <c r="O1277" i="6"/>
  <c r="M1277" i="6"/>
  <c r="N1277" i="6" s="1"/>
  <c r="O1194" i="6"/>
  <c r="M1194" i="6"/>
  <c r="N1194" i="6" s="1"/>
  <c r="O1118" i="6"/>
  <c r="M1118" i="6"/>
  <c r="N1118" i="6" s="1"/>
  <c r="O1054" i="6"/>
  <c r="M1054" i="6"/>
  <c r="N1054" i="6" s="1"/>
  <c r="M990" i="6"/>
  <c r="N990" i="6" s="1"/>
  <c r="O990" i="6"/>
  <c r="M918" i="6"/>
  <c r="N918" i="6" s="1"/>
  <c r="O918" i="6"/>
  <c r="O844" i="6"/>
  <c r="M844" i="6"/>
  <c r="N844" i="6" s="1"/>
  <c r="M783" i="6"/>
  <c r="N783" i="6" s="1"/>
  <c r="O783" i="6"/>
  <c r="M696" i="6"/>
  <c r="N696" i="6" s="1"/>
  <c r="O696" i="6"/>
  <c r="M616" i="6"/>
  <c r="N616" i="6" s="1"/>
  <c r="O616" i="6"/>
  <c r="O507" i="6"/>
  <c r="M507" i="6"/>
  <c r="N507" i="6" s="1"/>
  <c r="M234" i="6"/>
  <c r="N234" i="6" s="1"/>
  <c r="O234" i="6"/>
  <c r="O1047" i="6"/>
  <c r="M1047" i="6"/>
  <c r="N1047" i="6" s="1"/>
  <c r="O981" i="6"/>
  <c r="M981" i="6"/>
  <c r="N981" i="6" s="1"/>
  <c r="M936" i="6"/>
  <c r="N936" i="6" s="1"/>
  <c r="O936" i="6"/>
  <c r="M876" i="6"/>
  <c r="N876" i="6" s="1"/>
  <c r="O876" i="6"/>
  <c r="O810" i="6"/>
  <c r="M810" i="6"/>
  <c r="N810" i="6" s="1"/>
  <c r="O748" i="6"/>
  <c r="M748" i="6"/>
  <c r="N748" i="6" s="1"/>
  <c r="M674" i="6"/>
  <c r="N674" i="6" s="1"/>
  <c r="O674" i="6"/>
  <c r="M652" i="6"/>
  <c r="N652" i="6" s="1"/>
  <c r="O652" i="6"/>
  <c r="M624" i="6"/>
  <c r="N624" i="6" s="1"/>
  <c r="O624" i="6"/>
  <c r="M598" i="6"/>
  <c r="N598" i="6" s="1"/>
  <c r="O598" i="6"/>
  <c r="M544" i="6"/>
  <c r="N544" i="6" s="1"/>
  <c r="O544" i="6"/>
  <c r="O432" i="6"/>
  <c r="M432" i="6"/>
  <c r="N432" i="6" s="1"/>
  <c r="O188" i="6"/>
  <c r="M188" i="6"/>
  <c r="N188" i="6" s="1"/>
  <c r="O1221" i="6"/>
  <c r="M1221" i="6"/>
  <c r="N1221" i="6" s="1"/>
  <c r="O1176" i="6"/>
  <c r="M1176" i="6"/>
  <c r="N1176" i="6" s="1"/>
  <c r="M1109" i="6"/>
  <c r="N1109" i="6" s="1"/>
  <c r="O1109" i="6"/>
  <c r="M1045" i="6"/>
  <c r="N1045" i="6" s="1"/>
  <c r="O1045" i="6"/>
  <c r="M952" i="6"/>
  <c r="N952" i="6" s="1"/>
  <c r="O952" i="6"/>
  <c r="O867" i="6"/>
  <c r="M867" i="6"/>
  <c r="N867" i="6" s="1"/>
  <c r="M798" i="6"/>
  <c r="N798" i="6" s="1"/>
  <c r="O798" i="6"/>
  <c r="M763" i="6"/>
  <c r="N763" i="6" s="1"/>
  <c r="O763" i="6"/>
  <c r="M715" i="6"/>
  <c r="N715" i="6" s="1"/>
  <c r="O715" i="6"/>
  <c r="M662" i="6"/>
  <c r="N662" i="6" s="1"/>
  <c r="O662" i="6"/>
  <c r="O575" i="6"/>
  <c r="M575" i="6"/>
  <c r="N575" i="6" s="1"/>
  <c r="O349" i="6"/>
  <c r="M349" i="6"/>
  <c r="N349" i="6" s="1"/>
  <c r="O1202" i="6"/>
  <c r="M1202" i="6"/>
  <c r="N1202" i="6" s="1"/>
  <c r="O1154" i="6"/>
  <c r="M1154" i="6"/>
  <c r="N1154" i="6" s="1"/>
  <c r="M1088" i="6"/>
  <c r="N1088" i="6" s="1"/>
  <c r="O1088" i="6"/>
  <c r="M1024" i="6"/>
  <c r="N1024" i="6" s="1"/>
  <c r="O1024" i="6"/>
  <c r="O975" i="6"/>
  <c r="M975" i="6"/>
  <c r="N975" i="6" s="1"/>
  <c r="M912" i="6"/>
  <c r="N912" i="6" s="1"/>
  <c r="O912" i="6"/>
  <c r="M870" i="6"/>
  <c r="N870" i="6" s="1"/>
  <c r="O870" i="6"/>
  <c r="M796" i="6"/>
  <c r="N796" i="6" s="1"/>
  <c r="O796" i="6"/>
  <c r="O697" i="6"/>
  <c r="M697" i="6"/>
  <c r="N697" i="6" s="1"/>
  <c r="O528" i="6"/>
  <c r="M528" i="6"/>
  <c r="N528" i="6" s="1"/>
  <c r="O470" i="6"/>
  <c r="M470" i="6"/>
  <c r="N470" i="6" s="1"/>
  <c r="M237" i="6"/>
  <c r="N237" i="6" s="1"/>
  <c r="O237" i="6"/>
  <c r="O1260" i="6"/>
  <c r="M1260" i="6"/>
  <c r="N1260" i="6" s="1"/>
  <c r="M1183" i="6"/>
  <c r="N1183" i="6" s="1"/>
  <c r="O1183" i="6"/>
  <c r="O1100" i="6"/>
  <c r="M1100" i="6"/>
  <c r="N1100" i="6" s="1"/>
  <c r="M1036" i="6"/>
  <c r="N1036" i="6" s="1"/>
  <c r="O1036" i="6"/>
  <c r="O967" i="6"/>
  <c r="M967" i="6"/>
  <c r="N967" i="6" s="1"/>
  <c r="M919" i="6"/>
  <c r="N919" i="6" s="1"/>
  <c r="O919" i="6"/>
  <c r="M833" i="6"/>
  <c r="N833" i="6" s="1"/>
  <c r="O833" i="6"/>
  <c r="M782" i="6"/>
  <c r="N782" i="6" s="1"/>
  <c r="O782" i="6"/>
  <c r="M722" i="6"/>
  <c r="N722" i="6" s="1"/>
  <c r="O722" i="6"/>
  <c r="M669" i="6"/>
  <c r="N669" i="6" s="1"/>
  <c r="O669" i="6"/>
  <c r="O613" i="6"/>
  <c r="M613" i="6"/>
  <c r="N613" i="6" s="1"/>
  <c r="M588" i="6"/>
  <c r="N588" i="6" s="1"/>
  <c r="O588" i="6"/>
  <c r="O467" i="6"/>
  <c r="M467" i="6"/>
  <c r="N467" i="6" s="1"/>
  <c r="O1110" i="6"/>
  <c r="M1110" i="6"/>
  <c r="N1110" i="6" s="1"/>
  <c r="O1046" i="6"/>
  <c r="M1046" i="6"/>
  <c r="N1046" i="6" s="1"/>
  <c r="O963" i="6"/>
  <c r="M963" i="6"/>
  <c r="N963" i="6" s="1"/>
  <c r="O926" i="6"/>
  <c r="M926" i="6"/>
  <c r="N926" i="6" s="1"/>
  <c r="M868" i="6"/>
  <c r="N868" i="6" s="1"/>
  <c r="O868" i="6"/>
  <c r="M807" i="6"/>
  <c r="N807" i="6" s="1"/>
  <c r="O807" i="6"/>
  <c r="O768" i="6"/>
  <c r="M768" i="6"/>
  <c r="N768" i="6" s="1"/>
  <c r="M702" i="6"/>
  <c r="N702" i="6" s="1"/>
  <c r="O702" i="6"/>
  <c r="O659" i="6"/>
  <c r="M659" i="6"/>
  <c r="N659" i="6" s="1"/>
  <c r="O627" i="6"/>
  <c r="M627" i="6"/>
  <c r="N627" i="6" s="1"/>
  <c r="O578" i="6"/>
  <c r="M578" i="6"/>
  <c r="N578" i="6" s="1"/>
  <c r="O449" i="6"/>
  <c r="M449" i="6"/>
  <c r="N449" i="6" s="1"/>
  <c r="O1307" i="6"/>
  <c r="M1307" i="6"/>
  <c r="N1307" i="6" s="1"/>
  <c r="M1291" i="6"/>
  <c r="N1291" i="6" s="1"/>
  <c r="O1291" i="6"/>
  <c r="O1192" i="6"/>
  <c r="M1192" i="6"/>
  <c r="N1192" i="6" s="1"/>
  <c r="O1134" i="6"/>
  <c r="M1134" i="6"/>
  <c r="N1134" i="6" s="1"/>
  <c r="M1070" i="6"/>
  <c r="N1070" i="6" s="1"/>
  <c r="O1070" i="6"/>
  <c r="O1006" i="6"/>
  <c r="M1006" i="6"/>
  <c r="N1006" i="6" s="1"/>
  <c r="O875" i="6"/>
  <c r="M875" i="6"/>
  <c r="N875" i="6" s="1"/>
  <c r="M797" i="6"/>
  <c r="N797" i="6" s="1"/>
  <c r="O797" i="6"/>
  <c r="O760" i="6"/>
  <c r="M760" i="6"/>
  <c r="N760" i="6" s="1"/>
  <c r="M663" i="6"/>
  <c r="N663" i="6" s="1"/>
  <c r="O663" i="6"/>
  <c r="M566" i="6"/>
  <c r="N566" i="6" s="1"/>
  <c r="O566" i="6"/>
  <c r="O477" i="6"/>
  <c r="M477" i="6"/>
  <c r="N477" i="6" s="1"/>
  <c r="O1188" i="6"/>
  <c r="M1188" i="6"/>
  <c r="N1188" i="6" s="1"/>
  <c r="M1139" i="6"/>
  <c r="N1139" i="6" s="1"/>
  <c r="O1139" i="6"/>
  <c r="O1075" i="6"/>
  <c r="M1075" i="6"/>
  <c r="N1075" i="6" s="1"/>
  <c r="O1011" i="6"/>
  <c r="M1011" i="6"/>
  <c r="N1011" i="6" s="1"/>
  <c r="M968" i="6"/>
  <c r="N968" i="6" s="1"/>
  <c r="O968" i="6"/>
  <c r="O911" i="6"/>
  <c r="M911" i="6"/>
  <c r="N911" i="6" s="1"/>
  <c r="O869" i="6"/>
  <c r="M869" i="6"/>
  <c r="N869" i="6" s="1"/>
  <c r="O756" i="6"/>
  <c r="M756" i="6"/>
  <c r="N756" i="6" s="1"/>
  <c r="M719" i="6"/>
  <c r="N719" i="6" s="1"/>
  <c r="O719" i="6"/>
  <c r="O589" i="6"/>
  <c r="M589" i="6"/>
  <c r="N589" i="6" s="1"/>
  <c r="O491" i="6"/>
  <c r="M491" i="6"/>
  <c r="N491" i="6" s="1"/>
  <c r="M416" i="6"/>
  <c r="N416" i="6" s="1"/>
  <c r="O416" i="6"/>
  <c r="O131" i="6"/>
  <c r="M131" i="6"/>
  <c r="N131" i="6" s="1"/>
  <c r="O541" i="6"/>
  <c r="M541" i="6"/>
  <c r="N541" i="6" s="1"/>
  <c r="O523" i="6"/>
  <c r="M523" i="6"/>
  <c r="N523" i="6" s="1"/>
  <c r="O465" i="6"/>
  <c r="M465" i="6"/>
  <c r="N465" i="6" s="1"/>
  <c r="M315" i="6"/>
  <c r="N315" i="6" s="1"/>
  <c r="O315" i="6"/>
  <c r="M251" i="6"/>
  <c r="N251" i="6" s="1"/>
  <c r="O251" i="6"/>
  <c r="O144" i="6"/>
  <c r="M144" i="6"/>
  <c r="N144" i="6" s="1"/>
  <c r="M107" i="6"/>
  <c r="N107" i="6" s="1"/>
  <c r="O107" i="6"/>
  <c r="O85" i="6"/>
  <c r="M85" i="6"/>
  <c r="N85" i="6" s="1"/>
  <c r="O411" i="6"/>
  <c r="M411" i="6"/>
  <c r="N411" i="6" s="1"/>
  <c r="M379" i="6"/>
  <c r="N379" i="6" s="1"/>
  <c r="O379" i="6"/>
  <c r="O331" i="6"/>
  <c r="M331" i="6"/>
  <c r="N331" i="6" s="1"/>
  <c r="O285" i="6"/>
  <c r="M285" i="6"/>
  <c r="N285" i="6" s="1"/>
  <c r="M221" i="6"/>
  <c r="N221" i="6" s="1"/>
  <c r="O221" i="6"/>
  <c r="O189" i="6"/>
  <c r="M189" i="6"/>
  <c r="N189" i="6" s="1"/>
  <c r="O111" i="6"/>
  <c r="M111" i="6"/>
  <c r="N111" i="6" s="1"/>
  <c r="O61" i="6"/>
  <c r="M61" i="6"/>
  <c r="N61" i="6" s="1"/>
  <c r="O425" i="6"/>
  <c r="M425" i="6"/>
  <c r="N425" i="6" s="1"/>
  <c r="O393" i="6"/>
  <c r="M393" i="6"/>
  <c r="N393" i="6" s="1"/>
  <c r="O361" i="6"/>
  <c r="M361" i="6"/>
  <c r="N361" i="6" s="1"/>
  <c r="O309" i="6"/>
  <c r="M309" i="6"/>
  <c r="N309" i="6" s="1"/>
  <c r="M245" i="6"/>
  <c r="N245" i="6" s="1"/>
  <c r="O245" i="6"/>
  <c r="O176" i="6"/>
  <c r="M176" i="6"/>
  <c r="N176" i="6" s="1"/>
  <c r="O128" i="6"/>
  <c r="M128" i="6"/>
  <c r="N128" i="6" s="1"/>
  <c r="O342" i="6"/>
  <c r="M342" i="6"/>
  <c r="N342" i="6" s="1"/>
  <c r="M266" i="6"/>
  <c r="N266" i="6" s="1"/>
  <c r="O266" i="6"/>
  <c r="O178" i="6"/>
  <c r="M178" i="6"/>
  <c r="N178" i="6" s="1"/>
  <c r="O112" i="6"/>
  <c r="M112" i="6"/>
  <c r="N112" i="6" s="1"/>
  <c r="M540" i="6"/>
  <c r="N540" i="6" s="1"/>
  <c r="O540" i="6"/>
  <c r="O510" i="6"/>
  <c r="M510" i="6"/>
  <c r="N510" i="6" s="1"/>
  <c r="M472" i="6"/>
  <c r="N472" i="6" s="1"/>
  <c r="O472" i="6"/>
  <c r="O334" i="6"/>
  <c r="M334" i="6"/>
  <c r="N334" i="6" s="1"/>
  <c r="M262" i="6"/>
  <c r="N262" i="6" s="1"/>
  <c r="O262" i="6"/>
  <c r="O200" i="6"/>
  <c r="M200" i="6"/>
  <c r="N200" i="6" s="1"/>
  <c r="O124" i="6"/>
  <c r="M124" i="6"/>
  <c r="N124" i="6" s="1"/>
  <c r="O74" i="6"/>
  <c r="M74" i="6"/>
  <c r="N74" i="6" s="1"/>
  <c r="M362" i="6"/>
  <c r="N362" i="6" s="1"/>
  <c r="O362" i="6"/>
  <c r="O317" i="6"/>
  <c r="M317" i="6"/>
  <c r="N317" i="6" s="1"/>
  <c r="M253" i="6"/>
  <c r="N253" i="6" s="1"/>
  <c r="O253" i="6"/>
  <c r="O206" i="6"/>
  <c r="M206" i="6"/>
  <c r="N206" i="6" s="1"/>
  <c r="O143" i="6"/>
  <c r="M143" i="6"/>
  <c r="N143" i="6" s="1"/>
  <c r="O86" i="6"/>
  <c r="M86" i="6"/>
  <c r="N86" i="6" s="1"/>
  <c r="M452" i="6"/>
  <c r="N452" i="6" s="1"/>
  <c r="O452" i="6"/>
  <c r="M380" i="6"/>
  <c r="N380" i="6" s="1"/>
  <c r="O380" i="6"/>
  <c r="O328" i="6"/>
  <c r="M328" i="6"/>
  <c r="N328" i="6" s="1"/>
  <c r="M274" i="6"/>
  <c r="N274" i="6" s="1"/>
  <c r="O274" i="6"/>
  <c r="O196" i="6"/>
  <c r="M196" i="6"/>
  <c r="N196" i="6" s="1"/>
  <c r="O152" i="6"/>
  <c r="M152" i="6"/>
  <c r="N152" i="6" s="1"/>
  <c r="O72" i="6"/>
  <c r="M72" i="6"/>
  <c r="N72" i="6" s="1"/>
  <c r="O47" i="6"/>
  <c r="M47" i="6"/>
  <c r="N47" i="6" s="1"/>
  <c r="O2440" i="6"/>
  <c r="M2440" i="6"/>
  <c r="N2440" i="6" s="1"/>
  <c r="O3864" i="6"/>
  <c r="M3864" i="6"/>
  <c r="N3864" i="6" s="1"/>
  <c r="O3668" i="6"/>
  <c r="M3668" i="6"/>
  <c r="N3668" i="6" s="1"/>
  <c r="O3434" i="6"/>
  <c r="M3434" i="6"/>
  <c r="N3434" i="6" s="1"/>
  <c r="O3883" i="6"/>
  <c r="M3883" i="6"/>
  <c r="N3883" i="6" s="1"/>
  <c r="M3517" i="6"/>
  <c r="N3517" i="6" s="1"/>
  <c r="O3517" i="6"/>
  <c r="O2244" i="6"/>
  <c r="M2244" i="6"/>
  <c r="N2244" i="6" s="1"/>
  <c r="M3818" i="6"/>
  <c r="N3818" i="6" s="1"/>
  <c r="O3818" i="6"/>
  <c r="O3870" i="6"/>
  <c r="M3870" i="6"/>
  <c r="N3870" i="6" s="1"/>
  <c r="M3778" i="6"/>
  <c r="N3778" i="6" s="1"/>
  <c r="O3778" i="6"/>
  <c r="O3664" i="6"/>
  <c r="M3664" i="6"/>
  <c r="N3664" i="6" s="1"/>
  <c r="M3599" i="6"/>
  <c r="N3599" i="6" s="1"/>
  <c r="O3599" i="6"/>
  <c r="M3535" i="6"/>
  <c r="N3535" i="6" s="1"/>
  <c r="O3535" i="6"/>
  <c r="M3471" i="6"/>
  <c r="N3471" i="6" s="1"/>
  <c r="O3471" i="6"/>
  <c r="O3404" i="6"/>
  <c r="M3404" i="6"/>
  <c r="N3404" i="6" s="1"/>
  <c r="O3174" i="6"/>
  <c r="M3174" i="6"/>
  <c r="N3174" i="6" s="1"/>
  <c r="M2627" i="6"/>
  <c r="N2627" i="6" s="1"/>
  <c r="O2627" i="6"/>
  <c r="O3891" i="6"/>
  <c r="M3891" i="6"/>
  <c r="N3891" i="6" s="1"/>
  <c r="O3672" i="6"/>
  <c r="M3672" i="6"/>
  <c r="N3672" i="6" s="1"/>
  <c r="O3426" i="6"/>
  <c r="M3426" i="6"/>
  <c r="N3426" i="6" s="1"/>
  <c r="M3858" i="6"/>
  <c r="N3858" i="6" s="1"/>
  <c r="O3858" i="6"/>
  <c r="O3368" i="6"/>
  <c r="M3368" i="6"/>
  <c r="N3368" i="6" s="1"/>
  <c r="O3877" i="6"/>
  <c r="M3877" i="6"/>
  <c r="N3877" i="6" s="1"/>
  <c r="O3813" i="6"/>
  <c r="M3813" i="6"/>
  <c r="N3813" i="6" s="1"/>
  <c r="M3768" i="6"/>
  <c r="N3768" i="6" s="1"/>
  <c r="O3768" i="6"/>
  <c r="O3732" i="6"/>
  <c r="M3732" i="6"/>
  <c r="N3732" i="6" s="1"/>
  <c r="O3677" i="6"/>
  <c r="M3677" i="6"/>
  <c r="N3677" i="6" s="1"/>
  <c r="O3610" i="6"/>
  <c r="M3610" i="6"/>
  <c r="N3610" i="6" s="1"/>
  <c r="O3546" i="6"/>
  <c r="M3546" i="6"/>
  <c r="N3546" i="6" s="1"/>
  <c r="O3482" i="6"/>
  <c r="M3482" i="6"/>
  <c r="N3482" i="6" s="1"/>
  <c r="O3399" i="6"/>
  <c r="M3399" i="6"/>
  <c r="N3399" i="6" s="1"/>
  <c r="M3215" i="6"/>
  <c r="N3215" i="6" s="1"/>
  <c r="O3215" i="6"/>
  <c r="O2887" i="6"/>
  <c r="M2887" i="6"/>
  <c r="N2887" i="6" s="1"/>
  <c r="O2505" i="6"/>
  <c r="M2505" i="6"/>
  <c r="N2505" i="6" s="1"/>
  <c r="O3680" i="6"/>
  <c r="M3680" i="6"/>
  <c r="N3680" i="6" s="1"/>
  <c r="O3873" i="6"/>
  <c r="M3873" i="6"/>
  <c r="N3873" i="6" s="1"/>
  <c r="M3809" i="6"/>
  <c r="N3809" i="6" s="1"/>
  <c r="O3809" i="6"/>
  <c r="M3685" i="6"/>
  <c r="N3685" i="6" s="1"/>
  <c r="O3685" i="6"/>
  <c r="O3604" i="6"/>
  <c r="M3604" i="6"/>
  <c r="N3604" i="6" s="1"/>
  <c r="O3540" i="6"/>
  <c r="M3540" i="6"/>
  <c r="N3540" i="6" s="1"/>
  <c r="O3476" i="6"/>
  <c r="M3476" i="6"/>
  <c r="N3476" i="6" s="1"/>
  <c r="O3429" i="6"/>
  <c r="M3429" i="6"/>
  <c r="N3429" i="6" s="1"/>
  <c r="M3385" i="6"/>
  <c r="N3385" i="6" s="1"/>
  <c r="O3385" i="6"/>
  <c r="M3225" i="6"/>
  <c r="N3225" i="6" s="1"/>
  <c r="O3225" i="6"/>
  <c r="O2918" i="6"/>
  <c r="M2918" i="6"/>
  <c r="N2918" i="6" s="1"/>
  <c r="O2478" i="6"/>
  <c r="M2478" i="6"/>
  <c r="N2478" i="6" s="1"/>
  <c r="M3789" i="6"/>
  <c r="N3789" i="6" s="1"/>
  <c r="O3789" i="6"/>
  <c r="M3591" i="6"/>
  <c r="N3591" i="6" s="1"/>
  <c r="O3591" i="6"/>
  <c r="M3293" i="6"/>
  <c r="N3293" i="6" s="1"/>
  <c r="O3293" i="6"/>
  <c r="O3819" i="6"/>
  <c r="M3819" i="6"/>
  <c r="N3819" i="6" s="1"/>
  <c r="O3418" i="6"/>
  <c r="M3418" i="6"/>
  <c r="N3418" i="6" s="1"/>
  <c r="M3803" i="6"/>
  <c r="N3803" i="6" s="1"/>
  <c r="O3803" i="6"/>
  <c r="M3743" i="6"/>
  <c r="N3743" i="6" s="1"/>
  <c r="O3743" i="6"/>
  <c r="O3707" i="6"/>
  <c r="M3707" i="6"/>
  <c r="N3707" i="6" s="1"/>
  <c r="O3659" i="6"/>
  <c r="M3659" i="6"/>
  <c r="N3659" i="6" s="1"/>
  <c r="O3594" i="6"/>
  <c r="M3594" i="6"/>
  <c r="N3594" i="6" s="1"/>
  <c r="O3530" i="6"/>
  <c r="M3530" i="6"/>
  <c r="N3530" i="6" s="1"/>
  <c r="O3466" i="6"/>
  <c r="M3466" i="6"/>
  <c r="N3466" i="6" s="1"/>
  <c r="M3423" i="6"/>
  <c r="N3423" i="6" s="1"/>
  <c r="O3423" i="6"/>
  <c r="M3337" i="6"/>
  <c r="N3337" i="6" s="1"/>
  <c r="O3337" i="6"/>
  <c r="O3230" i="6"/>
  <c r="M3230" i="6"/>
  <c r="N3230" i="6" s="1"/>
  <c r="M2837" i="6"/>
  <c r="N2837" i="6" s="1"/>
  <c r="O2837" i="6"/>
  <c r="O3823" i="6"/>
  <c r="M3823" i="6"/>
  <c r="N3823" i="6" s="1"/>
  <c r="M3807" i="6"/>
  <c r="N3807" i="6" s="1"/>
  <c r="O3807" i="6"/>
  <c r="O3851" i="6"/>
  <c r="M3851" i="6"/>
  <c r="N3851" i="6" s="1"/>
  <c r="O3754" i="6"/>
  <c r="M3754" i="6"/>
  <c r="N3754" i="6" s="1"/>
  <c r="M3657" i="6"/>
  <c r="N3657" i="6" s="1"/>
  <c r="O3657" i="6"/>
  <c r="M3613" i="6"/>
  <c r="N3613" i="6" s="1"/>
  <c r="O3613" i="6"/>
  <c r="M3549" i="6"/>
  <c r="N3549" i="6" s="1"/>
  <c r="O3549" i="6"/>
  <c r="M3485" i="6"/>
  <c r="N3485" i="6" s="1"/>
  <c r="O3485" i="6"/>
  <c r="O3413" i="6"/>
  <c r="M3413" i="6"/>
  <c r="N3413" i="6" s="1"/>
  <c r="O3291" i="6"/>
  <c r="M3291" i="6"/>
  <c r="N3291" i="6" s="1"/>
  <c r="O3147" i="6"/>
  <c r="M3147" i="6"/>
  <c r="N3147" i="6" s="1"/>
  <c r="M2705" i="6"/>
  <c r="N2705" i="6" s="1"/>
  <c r="O2705" i="6"/>
  <c r="O3829" i="6"/>
  <c r="M3829" i="6"/>
  <c r="N3829" i="6" s="1"/>
  <c r="O3628" i="6"/>
  <c r="M3628" i="6"/>
  <c r="N3628" i="6" s="1"/>
  <c r="O3388" i="6"/>
  <c r="M3388" i="6"/>
  <c r="N3388" i="6" s="1"/>
  <c r="M3852" i="6"/>
  <c r="N3852" i="6" s="1"/>
  <c r="O3852" i="6"/>
  <c r="O3480" i="6"/>
  <c r="M3480" i="6"/>
  <c r="N3480" i="6" s="1"/>
  <c r="O2788" i="6"/>
  <c r="M2788" i="6"/>
  <c r="N2788" i="6" s="1"/>
  <c r="M3790" i="6"/>
  <c r="N3790" i="6" s="1"/>
  <c r="O3790" i="6"/>
  <c r="M3784" i="6"/>
  <c r="N3784" i="6" s="1"/>
  <c r="O3784" i="6"/>
  <c r="M3733" i="6"/>
  <c r="N3733" i="6" s="1"/>
  <c r="O3733" i="6"/>
  <c r="O3686" i="6"/>
  <c r="M3686" i="6"/>
  <c r="N3686" i="6" s="1"/>
  <c r="M3611" i="6"/>
  <c r="N3611" i="6" s="1"/>
  <c r="O3611" i="6"/>
  <c r="O3547" i="6"/>
  <c r="M3547" i="6"/>
  <c r="N3547" i="6" s="1"/>
  <c r="M3483" i="6"/>
  <c r="N3483" i="6" s="1"/>
  <c r="O3483" i="6"/>
  <c r="O3398" i="6"/>
  <c r="M3398" i="6"/>
  <c r="N3398" i="6" s="1"/>
  <c r="O3358" i="6"/>
  <c r="M3358" i="6"/>
  <c r="N3358" i="6" s="1"/>
  <c r="O3180" i="6"/>
  <c r="M3180" i="6"/>
  <c r="N3180" i="6" s="1"/>
  <c r="O2594" i="6"/>
  <c r="M2594" i="6"/>
  <c r="N2594" i="6" s="1"/>
  <c r="O3307" i="6"/>
  <c r="M3307" i="6"/>
  <c r="N3307" i="6" s="1"/>
  <c r="O3259" i="6"/>
  <c r="M3259" i="6"/>
  <c r="N3259" i="6" s="1"/>
  <c r="O3195" i="6"/>
  <c r="M3195" i="6"/>
  <c r="N3195" i="6" s="1"/>
  <c r="O3131" i="6"/>
  <c r="M3131" i="6"/>
  <c r="N3131" i="6" s="1"/>
  <c r="O3067" i="6"/>
  <c r="M3067" i="6"/>
  <c r="N3067" i="6" s="1"/>
  <c r="O3051" i="6"/>
  <c r="M3051" i="6"/>
  <c r="N3051" i="6" s="1"/>
  <c r="O3016" i="6"/>
  <c r="M3016" i="6"/>
  <c r="N3016" i="6" s="1"/>
  <c r="M2949" i="6"/>
  <c r="N2949" i="6" s="1"/>
  <c r="O2949" i="6"/>
  <c r="M2885" i="6"/>
  <c r="N2885" i="6" s="1"/>
  <c r="O2885" i="6"/>
  <c r="O2818" i="6"/>
  <c r="M2818" i="6"/>
  <c r="N2818" i="6" s="1"/>
  <c r="O2754" i="6"/>
  <c r="M2754" i="6"/>
  <c r="N2754" i="6" s="1"/>
  <c r="M2662" i="6"/>
  <c r="N2662" i="6" s="1"/>
  <c r="O2662" i="6"/>
  <c r="O2598" i="6"/>
  <c r="M2598" i="6"/>
  <c r="N2598" i="6" s="1"/>
  <c r="O2534" i="6"/>
  <c r="M2534" i="6"/>
  <c r="N2534" i="6" s="1"/>
  <c r="O2468" i="6"/>
  <c r="M2468" i="6"/>
  <c r="N2468" i="6" s="1"/>
  <c r="M2421" i="6"/>
  <c r="N2421" i="6" s="1"/>
  <c r="O2421" i="6"/>
  <c r="M2351" i="6"/>
  <c r="N2351" i="6" s="1"/>
  <c r="O2351" i="6"/>
  <c r="M2333" i="6"/>
  <c r="N2333" i="6" s="1"/>
  <c r="O2333" i="6"/>
  <c r="O2313" i="6"/>
  <c r="M2313" i="6"/>
  <c r="N2313" i="6" s="1"/>
  <c r="M2223" i="6"/>
  <c r="N2223" i="6" s="1"/>
  <c r="O2223" i="6"/>
  <c r="O2198" i="6"/>
  <c r="M2198" i="6"/>
  <c r="N2198" i="6" s="1"/>
  <c r="O2101" i="6"/>
  <c r="M2101" i="6"/>
  <c r="N2101" i="6" s="1"/>
  <c r="O3379" i="6"/>
  <c r="M3379" i="6"/>
  <c r="N3379" i="6" s="1"/>
  <c r="M3333" i="6"/>
  <c r="N3333" i="6" s="1"/>
  <c r="O3333" i="6"/>
  <c r="O3280" i="6"/>
  <c r="M3280" i="6"/>
  <c r="N3280" i="6" s="1"/>
  <c r="O3216" i="6"/>
  <c r="M3216" i="6"/>
  <c r="N3216" i="6" s="1"/>
  <c r="O3152" i="6"/>
  <c r="M3152" i="6"/>
  <c r="N3152" i="6" s="1"/>
  <c r="O3088" i="6"/>
  <c r="M3088" i="6"/>
  <c r="N3088" i="6" s="1"/>
  <c r="O2956" i="6"/>
  <c r="M2956" i="6"/>
  <c r="N2956" i="6" s="1"/>
  <c r="O2892" i="6"/>
  <c r="M2892" i="6"/>
  <c r="N2892" i="6" s="1"/>
  <c r="O2829" i="6"/>
  <c r="M2829" i="6"/>
  <c r="N2829" i="6" s="1"/>
  <c r="M2765" i="6"/>
  <c r="N2765" i="6" s="1"/>
  <c r="O2765" i="6"/>
  <c r="O2681" i="6"/>
  <c r="M2681" i="6"/>
  <c r="N2681" i="6" s="1"/>
  <c r="M2617" i="6"/>
  <c r="N2617" i="6" s="1"/>
  <c r="O2617" i="6"/>
  <c r="O2553" i="6"/>
  <c r="M2553" i="6"/>
  <c r="N2553" i="6" s="1"/>
  <c r="O2489" i="6"/>
  <c r="M2489" i="6"/>
  <c r="N2489" i="6" s="1"/>
  <c r="O2434" i="6"/>
  <c r="M2434" i="6"/>
  <c r="N2434" i="6" s="1"/>
  <c r="O2388" i="6"/>
  <c r="M2388" i="6"/>
  <c r="N2388" i="6" s="1"/>
  <c r="O2345" i="6"/>
  <c r="M2345" i="6"/>
  <c r="N2345" i="6" s="1"/>
  <c r="O2272" i="6"/>
  <c r="M2272" i="6"/>
  <c r="N2272" i="6" s="1"/>
  <c r="O2217" i="6"/>
  <c r="M2217" i="6"/>
  <c r="N2217" i="6" s="1"/>
  <c r="O2141" i="6"/>
  <c r="M2141" i="6"/>
  <c r="N2141" i="6" s="1"/>
  <c r="O3274" i="6"/>
  <c r="M3274" i="6"/>
  <c r="N3274" i="6" s="1"/>
  <c r="O3210" i="6"/>
  <c r="M3210" i="6"/>
  <c r="N3210" i="6" s="1"/>
  <c r="O3146" i="6"/>
  <c r="M3146" i="6"/>
  <c r="N3146" i="6" s="1"/>
  <c r="O3082" i="6"/>
  <c r="M3082" i="6"/>
  <c r="N3082" i="6" s="1"/>
  <c r="O3014" i="6"/>
  <c r="M3014" i="6"/>
  <c r="N3014" i="6" s="1"/>
  <c r="O2932" i="6"/>
  <c r="M2932" i="6"/>
  <c r="N2932" i="6" s="1"/>
  <c r="O2868" i="6"/>
  <c r="M2868" i="6"/>
  <c r="N2868" i="6" s="1"/>
  <c r="O2808" i="6"/>
  <c r="M2808" i="6"/>
  <c r="N2808" i="6" s="1"/>
  <c r="O2744" i="6"/>
  <c r="M2744" i="6"/>
  <c r="N2744" i="6" s="1"/>
  <c r="O2704" i="6"/>
  <c r="M2704" i="6"/>
  <c r="N2704" i="6" s="1"/>
  <c r="M2634" i="6"/>
  <c r="N2634" i="6" s="1"/>
  <c r="O2634" i="6"/>
  <c r="O2570" i="6"/>
  <c r="M2570" i="6"/>
  <c r="N2570" i="6" s="1"/>
  <c r="O2506" i="6"/>
  <c r="M2506" i="6"/>
  <c r="N2506" i="6" s="1"/>
  <c r="M2447" i="6"/>
  <c r="N2447" i="6" s="1"/>
  <c r="O2447" i="6"/>
  <c r="M2397" i="6"/>
  <c r="N2397" i="6" s="1"/>
  <c r="O2397" i="6"/>
  <c r="O2296" i="6"/>
  <c r="M2296" i="6"/>
  <c r="N2296" i="6" s="1"/>
  <c r="M2245" i="6"/>
  <c r="N2245" i="6" s="1"/>
  <c r="O2245" i="6"/>
  <c r="O2152" i="6"/>
  <c r="M2152" i="6"/>
  <c r="N2152" i="6" s="1"/>
  <c r="O2075" i="6"/>
  <c r="M2075" i="6"/>
  <c r="N2075" i="6" s="1"/>
  <c r="O3336" i="6"/>
  <c r="M3336" i="6"/>
  <c r="N3336" i="6" s="1"/>
  <c r="O3268" i="6"/>
  <c r="M3268" i="6"/>
  <c r="N3268" i="6" s="1"/>
  <c r="O3204" i="6"/>
  <c r="M3204" i="6"/>
  <c r="N3204" i="6" s="1"/>
  <c r="O3140" i="6"/>
  <c r="M3140" i="6"/>
  <c r="N3140" i="6" s="1"/>
  <c r="O3076" i="6"/>
  <c r="M3076" i="6"/>
  <c r="N3076" i="6" s="1"/>
  <c r="M3037" i="6"/>
  <c r="N3037" i="6" s="1"/>
  <c r="O3037" i="6"/>
  <c r="O2984" i="6"/>
  <c r="M2984" i="6"/>
  <c r="N2984" i="6" s="1"/>
  <c r="O2941" i="6"/>
  <c r="M2941" i="6"/>
  <c r="N2941" i="6" s="1"/>
  <c r="M2877" i="6"/>
  <c r="N2877" i="6" s="1"/>
  <c r="O2877" i="6"/>
  <c r="O2821" i="6"/>
  <c r="M2821" i="6"/>
  <c r="N2821" i="6" s="1"/>
  <c r="M2757" i="6"/>
  <c r="N2757" i="6" s="1"/>
  <c r="O2757" i="6"/>
  <c r="M2695" i="6"/>
  <c r="N2695" i="6" s="1"/>
  <c r="O2695" i="6"/>
  <c r="M2659" i="6"/>
  <c r="N2659" i="6" s="1"/>
  <c r="O2659" i="6"/>
  <c r="M2595" i="6"/>
  <c r="N2595" i="6" s="1"/>
  <c r="O2595" i="6"/>
  <c r="M2531" i="6"/>
  <c r="N2531" i="6" s="1"/>
  <c r="O2531" i="6"/>
  <c r="O2430" i="6"/>
  <c r="M2430" i="6"/>
  <c r="N2430" i="6" s="1"/>
  <c r="O2338" i="6"/>
  <c r="M2338" i="6"/>
  <c r="N2338" i="6" s="1"/>
  <c r="O2251" i="6"/>
  <c r="M2251" i="6"/>
  <c r="N2251" i="6" s="1"/>
  <c r="M2126" i="6"/>
  <c r="N2126" i="6" s="1"/>
  <c r="O2126" i="6"/>
  <c r="M3167" i="6"/>
  <c r="N3167" i="6" s="1"/>
  <c r="O3167" i="6"/>
  <c r="M3103" i="6"/>
  <c r="N3103" i="6" s="1"/>
  <c r="O3103" i="6"/>
  <c r="O3058" i="6"/>
  <c r="M3058" i="6"/>
  <c r="N3058" i="6" s="1"/>
  <c r="O3017" i="6"/>
  <c r="M3017" i="6"/>
  <c r="N3017" i="6" s="1"/>
  <c r="M2959" i="6"/>
  <c r="N2959" i="6" s="1"/>
  <c r="O2959" i="6"/>
  <c r="M2895" i="6"/>
  <c r="N2895" i="6" s="1"/>
  <c r="O2895" i="6"/>
  <c r="O2832" i="6"/>
  <c r="M2832" i="6"/>
  <c r="N2832" i="6" s="1"/>
  <c r="O2768" i="6"/>
  <c r="M2768" i="6"/>
  <c r="N2768" i="6" s="1"/>
  <c r="O2700" i="6"/>
  <c r="M2700" i="6"/>
  <c r="N2700" i="6" s="1"/>
  <c r="M2618" i="6"/>
  <c r="N2618" i="6" s="1"/>
  <c r="O2618" i="6"/>
  <c r="O2554" i="6"/>
  <c r="M2554" i="6"/>
  <c r="N2554" i="6" s="1"/>
  <c r="O2490" i="6"/>
  <c r="M2490" i="6"/>
  <c r="N2490" i="6" s="1"/>
  <c r="O2439" i="6"/>
  <c r="M2439" i="6"/>
  <c r="N2439" i="6" s="1"/>
  <c r="O2362" i="6"/>
  <c r="M2362" i="6"/>
  <c r="N2362" i="6" s="1"/>
  <c r="O2320" i="6"/>
  <c r="M2320" i="6"/>
  <c r="N2320" i="6" s="1"/>
  <c r="O2257" i="6"/>
  <c r="M2257" i="6"/>
  <c r="N2257" i="6" s="1"/>
  <c r="O2208" i="6"/>
  <c r="M2208" i="6"/>
  <c r="N2208" i="6" s="1"/>
  <c r="O2069" i="6"/>
  <c r="M2069" i="6"/>
  <c r="N2069" i="6" s="1"/>
  <c r="O3313" i="6"/>
  <c r="M3313" i="6"/>
  <c r="N3313" i="6" s="1"/>
  <c r="O3248" i="6"/>
  <c r="M3248" i="6"/>
  <c r="N3248" i="6" s="1"/>
  <c r="O3184" i="6"/>
  <c r="M3184" i="6"/>
  <c r="N3184" i="6" s="1"/>
  <c r="O3120" i="6"/>
  <c r="M3120" i="6"/>
  <c r="N3120" i="6" s="1"/>
  <c r="O3020" i="6"/>
  <c r="M3020" i="6"/>
  <c r="N3020" i="6" s="1"/>
  <c r="O2924" i="6"/>
  <c r="M2924" i="6"/>
  <c r="N2924" i="6" s="1"/>
  <c r="O2860" i="6"/>
  <c r="M2860" i="6"/>
  <c r="N2860" i="6" s="1"/>
  <c r="O2796" i="6"/>
  <c r="M2796" i="6"/>
  <c r="N2796" i="6" s="1"/>
  <c r="O2732" i="6"/>
  <c r="M2732" i="6"/>
  <c r="N2732" i="6" s="1"/>
  <c r="M2643" i="6"/>
  <c r="N2643" i="6" s="1"/>
  <c r="O2643" i="6"/>
  <c r="M2579" i="6"/>
  <c r="N2579" i="6" s="1"/>
  <c r="O2579" i="6"/>
  <c r="M2515" i="6"/>
  <c r="N2515" i="6" s="1"/>
  <c r="O2515" i="6"/>
  <c r="O2422" i="6"/>
  <c r="M2422" i="6"/>
  <c r="N2422" i="6" s="1"/>
  <c r="O2374" i="6"/>
  <c r="M2374" i="6"/>
  <c r="N2374" i="6" s="1"/>
  <c r="O2342" i="6"/>
  <c r="M2342" i="6"/>
  <c r="N2342" i="6" s="1"/>
  <c r="M2287" i="6"/>
  <c r="N2287" i="6" s="1"/>
  <c r="O2287" i="6"/>
  <c r="O2267" i="6"/>
  <c r="M2267" i="6"/>
  <c r="N2267" i="6" s="1"/>
  <c r="O2214" i="6"/>
  <c r="M2214" i="6"/>
  <c r="N2214" i="6" s="1"/>
  <c r="O2140" i="6"/>
  <c r="M2140" i="6"/>
  <c r="N2140" i="6" s="1"/>
  <c r="O2061" i="6"/>
  <c r="M2061" i="6"/>
  <c r="N2061" i="6" s="1"/>
  <c r="O3083" i="6"/>
  <c r="M3083" i="6"/>
  <c r="N3083" i="6" s="1"/>
  <c r="M2991" i="6"/>
  <c r="N2991" i="6" s="1"/>
  <c r="O2991" i="6"/>
  <c r="O2922" i="6"/>
  <c r="M2922" i="6"/>
  <c r="N2922" i="6" s="1"/>
  <c r="O2858" i="6"/>
  <c r="M2858" i="6"/>
  <c r="N2858" i="6" s="1"/>
  <c r="O2794" i="6"/>
  <c r="M2794" i="6"/>
  <c r="N2794" i="6" s="1"/>
  <c r="O2730" i="6"/>
  <c r="M2730" i="6"/>
  <c r="N2730" i="6" s="1"/>
  <c r="O2696" i="6"/>
  <c r="M2696" i="6"/>
  <c r="N2696" i="6" s="1"/>
  <c r="M2664" i="6"/>
  <c r="N2664" i="6" s="1"/>
  <c r="O2664" i="6"/>
  <c r="M2600" i="6"/>
  <c r="N2600" i="6" s="1"/>
  <c r="O2600" i="6"/>
  <c r="O2536" i="6"/>
  <c r="M2536" i="6"/>
  <c r="N2536" i="6" s="1"/>
  <c r="M2463" i="6"/>
  <c r="N2463" i="6" s="1"/>
  <c r="O2463" i="6"/>
  <c r="O2414" i="6"/>
  <c r="M2414" i="6"/>
  <c r="N2414" i="6" s="1"/>
  <c r="M2293" i="6"/>
  <c r="N2293" i="6" s="1"/>
  <c r="O2293" i="6"/>
  <c r="O2236" i="6"/>
  <c r="M2236" i="6"/>
  <c r="N2236" i="6" s="1"/>
  <c r="O2144" i="6"/>
  <c r="M2144" i="6"/>
  <c r="N2144" i="6" s="1"/>
  <c r="M2110" i="6"/>
  <c r="N2110" i="6" s="1"/>
  <c r="O2110" i="6"/>
  <c r="O2108" i="6"/>
  <c r="M2108" i="6"/>
  <c r="N2108" i="6" s="1"/>
  <c r="O2025" i="6"/>
  <c r="M2025" i="6"/>
  <c r="N2025" i="6" s="1"/>
  <c r="O1961" i="6"/>
  <c r="M1961" i="6"/>
  <c r="N1961" i="6" s="1"/>
  <c r="O1898" i="6"/>
  <c r="M1898" i="6"/>
  <c r="N1898" i="6" s="1"/>
  <c r="O1832" i="6"/>
  <c r="M1832" i="6"/>
  <c r="N1832" i="6" s="1"/>
  <c r="O1800" i="6"/>
  <c r="M1800" i="6"/>
  <c r="N1800" i="6" s="1"/>
  <c r="O1755" i="6"/>
  <c r="M1755" i="6"/>
  <c r="N1755" i="6" s="1"/>
  <c r="M1708" i="6"/>
  <c r="N1708" i="6" s="1"/>
  <c r="O1708" i="6"/>
  <c r="O1672" i="6"/>
  <c r="M1672" i="6"/>
  <c r="N1672" i="6" s="1"/>
  <c r="M1607" i="6"/>
  <c r="N1607" i="6" s="1"/>
  <c r="O1607" i="6"/>
  <c r="M1543" i="6"/>
  <c r="N1543" i="6" s="1"/>
  <c r="O1543" i="6"/>
  <c r="M1479" i="6"/>
  <c r="N1479" i="6" s="1"/>
  <c r="O1479" i="6"/>
  <c r="O1409" i="6"/>
  <c r="M1409" i="6"/>
  <c r="N1409" i="6" s="1"/>
  <c r="O1267" i="6"/>
  <c r="M1267" i="6"/>
  <c r="N1267" i="6" s="1"/>
  <c r="M1159" i="6"/>
  <c r="N1159" i="6" s="1"/>
  <c r="O1159" i="6"/>
  <c r="M2183" i="6"/>
  <c r="N2183" i="6" s="1"/>
  <c r="O2183" i="6"/>
  <c r="O2137" i="6"/>
  <c r="M2137" i="6"/>
  <c r="N2137" i="6" s="1"/>
  <c r="M2088" i="6"/>
  <c r="N2088" i="6" s="1"/>
  <c r="O2088" i="6"/>
  <c r="O1984" i="6"/>
  <c r="M1984" i="6"/>
  <c r="N1984" i="6" s="1"/>
  <c r="O1920" i="6"/>
  <c r="M1920" i="6"/>
  <c r="N1920" i="6" s="1"/>
  <c r="O1766" i="6"/>
  <c r="M1766" i="6"/>
  <c r="N1766" i="6" s="1"/>
  <c r="M1683" i="6"/>
  <c r="N1683" i="6" s="1"/>
  <c r="O1683" i="6"/>
  <c r="M1599" i="6"/>
  <c r="N1599" i="6" s="1"/>
  <c r="O1599" i="6"/>
  <c r="M1535" i="6"/>
  <c r="N1535" i="6" s="1"/>
  <c r="O1535" i="6"/>
  <c r="M1471" i="6"/>
  <c r="N1471" i="6" s="1"/>
  <c r="O1471" i="6"/>
  <c r="O1402" i="6"/>
  <c r="M1402" i="6"/>
  <c r="N1402" i="6" s="1"/>
  <c r="O1298" i="6"/>
  <c r="M1298" i="6"/>
  <c r="N1298" i="6" s="1"/>
  <c r="M2205" i="6"/>
  <c r="N2205" i="6" s="1"/>
  <c r="O2205" i="6"/>
  <c r="O2092" i="6"/>
  <c r="M2092" i="6"/>
  <c r="N2092" i="6" s="1"/>
  <c r="O2005" i="6"/>
  <c r="M2005" i="6"/>
  <c r="N2005" i="6" s="1"/>
  <c r="O1941" i="6"/>
  <c r="M1941" i="6"/>
  <c r="N1941" i="6" s="1"/>
  <c r="O1873" i="6"/>
  <c r="M1873" i="6"/>
  <c r="N1873" i="6" s="1"/>
  <c r="O1851" i="6"/>
  <c r="M1851" i="6"/>
  <c r="N1851" i="6" s="1"/>
  <c r="O1717" i="6"/>
  <c r="M1717" i="6"/>
  <c r="N1717" i="6" s="1"/>
  <c r="M1653" i="6"/>
  <c r="N1653" i="6" s="1"/>
  <c r="O1653" i="6"/>
  <c r="M1589" i="6"/>
  <c r="N1589" i="6" s="1"/>
  <c r="O1589" i="6"/>
  <c r="O1525" i="6"/>
  <c r="M1525" i="6"/>
  <c r="N1525" i="6" s="1"/>
  <c r="M1461" i="6"/>
  <c r="N1461" i="6" s="1"/>
  <c r="O1461" i="6"/>
  <c r="M1397" i="6"/>
  <c r="N1397" i="6" s="1"/>
  <c r="O1397" i="6"/>
  <c r="O1345" i="6"/>
  <c r="M1345" i="6"/>
  <c r="N1345" i="6" s="1"/>
  <c r="O1329" i="6"/>
  <c r="M1329" i="6"/>
  <c r="N1329" i="6" s="1"/>
  <c r="O1313" i="6"/>
  <c r="M1313" i="6"/>
  <c r="N1313" i="6" s="1"/>
  <c r="O1181" i="6"/>
  <c r="M1181" i="6"/>
  <c r="N1181" i="6" s="1"/>
  <c r="O2062" i="6"/>
  <c r="M2062" i="6"/>
  <c r="N2062" i="6" s="1"/>
  <c r="O2035" i="6"/>
  <c r="M2035" i="6"/>
  <c r="N2035" i="6" s="1"/>
  <c r="O1968" i="6"/>
  <c r="M1968" i="6"/>
  <c r="N1968" i="6" s="1"/>
  <c r="M1887" i="6"/>
  <c r="N1887" i="6" s="1"/>
  <c r="O1887" i="6"/>
  <c r="O1843" i="6"/>
  <c r="M1843" i="6"/>
  <c r="N1843" i="6" s="1"/>
  <c r="O1811" i="6"/>
  <c r="M1811" i="6"/>
  <c r="N1811" i="6" s="1"/>
  <c r="O1779" i="6"/>
  <c r="M1779" i="6"/>
  <c r="N1779" i="6" s="1"/>
  <c r="M1722" i="6"/>
  <c r="N1722" i="6" s="1"/>
  <c r="O1722" i="6"/>
  <c r="O1664" i="6"/>
  <c r="M1664" i="6"/>
  <c r="N1664" i="6" s="1"/>
  <c r="O1608" i="6"/>
  <c r="M1608" i="6"/>
  <c r="N1608" i="6" s="1"/>
  <c r="O1544" i="6"/>
  <c r="M1544" i="6"/>
  <c r="N1544" i="6" s="1"/>
  <c r="M1480" i="6"/>
  <c r="N1480" i="6" s="1"/>
  <c r="O1480" i="6"/>
  <c r="O1410" i="6"/>
  <c r="M1410" i="6"/>
  <c r="N1410" i="6" s="1"/>
  <c r="O1370" i="6"/>
  <c r="M1370" i="6"/>
  <c r="N1370" i="6" s="1"/>
  <c r="M1271" i="6"/>
  <c r="N1271" i="6" s="1"/>
  <c r="O1271" i="6"/>
  <c r="O1122" i="6"/>
  <c r="M1122" i="6"/>
  <c r="N1122" i="6" s="1"/>
  <c r="O1993" i="6"/>
  <c r="M1993" i="6"/>
  <c r="N1993" i="6" s="1"/>
  <c r="O1929" i="6"/>
  <c r="M1929" i="6"/>
  <c r="N1929" i="6" s="1"/>
  <c r="O1889" i="6"/>
  <c r="M1889" i="6"/>
  <c r="N1889" i="6" s="1"/>
  <c r="O1821" i="6"/>
  <c r="M1821" i="6"/>
  <c r="N1821" i="6" s="1"/>
  <c r="O1789" i="6"/>
  <c r="M1789" i="6"/>
  <c r="N1789" i="6" s="1"/>
  <c r="O1734" i="6"/>
  <c r="M1734" i="6"/>
  <c r="N1734" i="6" s="1"/>
  <c r="M1692" i="6"/>
  <c r="N1692" i="6" s="1"/>
  <c r="O1692" i="6"/>
  <c r="M1602" i="6"/>
  <c r="N1602" i="6" s="1"/>
  <c r="O1602" i="6"/>
  <c r="M1538" i="6"/>
  <c r="N1538" i="6" s="1"/>
  <c r="O1538" i="6"/>
  <c r="M1474" i="6"/>
  <c r="N1474" i="6" s="1"/>
  <c r="O1474" i="6"/>
  <c r="O1373" i="6"/>
  <c r="M1373" i="6"/>
  <c r="N1373" i="6" s="1"/>
  <c r="O1231" i="6"/>
  <c r="M1231" i="6"/>
  <c r="N1231" i="6" s="1"/>
  <c r="O2031" i="6"/>
  <c r="M2031" i="6"/>
  <c r="N2031" i="6" s="1"/>
  <c r="O1979" i="6"/>
  <c r="M1979" i="6"/>
  <c r="N1979" i="6" s="1"/>
  <c r="O1915" i="6"/>
  <c r="M1915" i="6"/>
  <c r="N1915" i="6" s="1"/>
  <c r="O1767" i="6"/>
  <c r="M1767" i="6"/>
  <c r="N1767" i="6" s="1"/>
  <c r="O1720" i="6"/>
  <c r="M1720" i="6"/>
  <c r="N1720" i="6" s="1"/>
  <c r="O1662" i="6"/>
  <c r="M1662" i="6"/>
  <c r="N1662" i="6" s="1"/>
  <c r="O1598" i="6"/>
  <c r="M1598" i="6"/>
  <c r="N1598" i="6" s="1"/>
  <c r="M1534" i="6"/>
  <c r="N1534" i="6" s="1"/>
  <c r="O1534" i="6"/>
  <c r="O1470" i="6"/>
  <c r="M1470" i="6"/>
  <c r="N1470" i="6" s="1"/>
  <c r="O1418" i="6"/>
  <c r="M1418" i="6"/>
  <c r="N1418" i="6" s="1"/>
  <c r="M1371" i="6"/>
  <c r="N1371" i="6" s="1"/>
  <c r="O1371" i="6"/>
  <c r="M1199" i="6"/>
  <c r="N1199" i="6" s="1"/>
  <c r="O1199" i="6"/>
  <c r="O2079" i="6"/>
  <c r="M2079" i="6"/>
  <c r="N2079" i="6" s="1"/>
  <c r="O1977" i="6"/>
  <c r="M1977" i="6"/>
  <c r="N1977" i="6" s="1"/>
  <c r="O1913" i="6"/>
  <c r="M1913" i="6"/>
  <c r="N1913" i="6" s="1"/>
  <c r="O1846" i="6"/>
  <c r="M1846" i="6"/>
  <c r="N1846" i="6" s="1"/>
  <c r="M1669" i="6"/>
  <c r="N1669" i="6" s="1"/>
  <c r="O1669" i="6"/>
  <c r="M1619" i="6"/>
  <c r="N1619" i="6" s="1"/>
  <c r="O1619" i="6"/>
  <c r="M1555" i="6"/>
  <c r="N1555" i="6" s="1"/>
  <c r="O1555" i="6"/>
  <c r="M1491" i="6"/>
  <c r="N1491" i="6" s="1"/>
  <c r="O1491" i="6"/>
  <c r="M1427" i="6"/>
  <c r="N1427" i="6" s="1"/>
  <c r="O1427" i="6"/>
  <c r="O1358" i="6"/>
  <c r="M1358" i="6"/>
  <c r="N1358" i="6" s="1"/>
  <c r="O1334" i="6"/>
  <c r="M1334" i="6"/>
  <c r="N1334" i="6" s="1"/>
  <c r="O1312" i="6"/>
  <c r="M1312" i="6"/>
  <c r="N1312" i="6" s="1"/>
  <c r="O1224" i="6"/>
  <c r="M1224" i="6"/>
  <c r="N1224" i="6" s="1"/>
  <c r="O2038" i="6"/>
  <c r="M2038" i="6"/>
  <c r="N2038" i="6" s="1"/>
  <c r="O1969" i="6"/>
  <c r="M1969" i="6"/>
  <c r="N1969" i="6" s="1"/>
  <c r="O1909" i="6"/>
  <c r="M1909" i="6"/>
  <c r="N1909" i="6" s="1"/>
  <c r="O1864" i="6"/>
  <c r="M1864" i="6"/>
  <c r="N1864" i="6" s="1"/>
  <c r="O1830" i="6"/>
  <c r="M1830" i="6"/>
  <c r="N1830" i="6" s="1"/>
  <c r="O1798" i="6"/>
  <c r="M1798" i="6"/>
  <c r="N1798" i="6" s="1"/>
  <c r="O1759" i="6"/>
  <c r="M1759" i="6"/>
  <c r="N1759" i="6" s="1"/>
  <c r="O1699" i="6"/>
  <c r="M1699" i="6"/>
  <c r="N1699" i="6" s="1"/>
  <c r="M1642" i="6"/>
  <c r="N1642" i="6" s="1"/>
  <c r="O1642" i="6"/>
  <c r="M1578" i="6"/>
  <c r="N1578" i="6" s="1"/>
  <c r="O1578" i="6"/>
  <c r="O1514" i="6"/>
  <c r="M1514" i="6"/>
  <c r="N1514" i="6" s="1"/>
  <c r="O1450" i="6"/>
  <c r="M1450" i="6"/>
  <c r="N1450" i="6" s="1"/>
  <c r="O1393" i="6"/>
  <c r="M1393" i="6"/>
  <c r="N1393" i="6" s="1"/>
  <c r="M1338" i="6"/>
  <c r="N1338" i="6" s="1"/>
  <c r="O1338" i="6"/>
  <c r="O1272" i="6"/>
  <c r="M1272" i="6"/>
  <c r="N1272" i="6" s="1"/>
  <c r="O1174" i="6"/>
  <c r="M1174" i="6"/>
  <c r="N1174" i="6" s="1"/>
  <c r="O1099" i="6"/>
  <c r="M1099" i="6"/>
  <c r="N1099" i="6" s="1"/>
  <c r="O1035" i="6"/>
  <c r="M1035" i="6"/>
  <c r="N1035" i="6" s="1"/>
  <c r="O983" i="6"/>
  <c r="M983" i="6"/>
  <c r="N983" i="6" s="1"/>
  <c r="O909" i="6"/>
  <c r="M909" i="6"/>
  <c r="N909" i="6" s="1"/>
  <c r="M838" i="6"/>
  <c r="N838" i="6" s="1"/>
  <c r="O838" i="6"/>
  <c r="M781" i="6"/>
  <c r="N781" i="6" s="1"/>
  <c r="O781" i="6"/>
  <c r="M694" i="6"/>
  <c r="N694" i="6" s="1"/>
  <c r="O694" i="6"/>
  <c r="M608" i="6"/>
  <c r="N608" i="6" s="1"/>
  <c r="O608" i="6"/>
  <c r="O493" i="6"/>
  <c r="M493" i="6"/>
  <c r="N493" i="6" s="1"/>
  <c r="O175" i="6"/>
  <c r="M175" i="6"/>
  <c r="N175" i="6" s="1"/>
  <c r="M1040" i="6"/>
  <c r="N1040" i="6" s="1"/>
  <c r="O1040" i="6"/>
  <c r="O964" i="6"/>
  <c r="M964" i="6"/>
  <c r="N964" i="6" s="1"/>
  <c r="O929" i="6"/>
  <c r="M929" i="6"/>
  <c r="N929" i="6" s="1"/>
  <c r="O874" i="6"/>
  <c r="M874" i="6"/>
  <c r="N874" i="6" s="1"/>
  <c r="O808" i="6"/>
  <c r="M808" i="6"/>
  <c r="N808" i="6" s="1"/>
  <c r="O744" i="6"/>
  <c r="M744" i="6"/>
  <c r="N744" i="6" s="1"/>
  <c r="O672" i="6"/>
  <c r="M672" i="6"/>
  <c r="N672" i="6" s="1"/>
  <c r="M648" i="6"/>
  <c r="N648" i="6" s="1"/>
  <c r="O648" i="6"/>
  <c r="O622" i="6"/>
  <c r="M622" i="6"/>
  <c r="N622" i="6" s="1"/>
  <c r="O596" i="6"/>
  <c r="M596" i="6"/>
  <c r="N596" i="6" s="1"/>
  <c r="O542" i="6"/>
  <c r="M542" i="6"/>
  <c r="N542" i="6" s="1"/>
  <c r="M424" i="6"/>
  <c r="N424" i="6" s="1"/>
  <c r="O424" i="6"/>
  <c r="O154" i="6"/>
  <c r="M154" i="6"/>
  <c r="N154" i="6" s="1"/>
  <c r="M1219" i="6"/>
  <c r="N1219" i="6" s="1"/>
  <c r="O1219" i="6"/>
  <c r="M1163" i="6"/>
  <c r="N1163" i="6" s="1"/>
  <c r="O1163" i="6"/>
  <c r="M1102" i="6"/>
  <c r="N1102" i="6" s="1"/>
  <c r="O1102" i="6"/>
  <c r="M1038" i="6"/>
  <c r="N1038" i="6" s="1"/>
  <c r="O1038" i="6"/>
  <c r="M934" i="6"/>
  <c r="N934" i="6" s="1"/>
  <c r="O934" i="6"/>
  <c r="O861" i="6"/>
  <c r="M861" i="6"/>
  <c r="N861" i="6" s="1"/>
  <c r="O794" i="6"/>
  <c r="M794" i="6"/>
  <c r="N794" i="6" s="1"/>
  <c r="M759" i="6"/>
  <c r="N759" i="6" s="1"/>
  <c r="O759" i="6"/>
  <c r="M713" i="6"/>
  <c r="N713" i="6" s="1"/>
  <c r="O713" i="6"/>
  <c r="M660" i="6"/>
  <c r="N660" i="6" s="1"/>
  <c r="O660" i="6"/>
  <c r="O573" i="6"/>
  <c r="M573" i="6"/>
  <c r="N573" i="6" s="1"/>
  <c r="O335" i="6"/>
  <c r="M335" i="6"/>
  <c r="N335" i="6" s="1"/>
  <c r="O1200" i="6"/>
  <c r="M1200" i="6"/>
  <c r="N1200" i="6" s="1"/>
  <c r="M1147" i="6"/>
  <c r="N1147" i="6" s="1"/>
  <c r="O1147" i="6"/>
  <c r="O1081" i="6"/>
  <c r="M1081" i="6"/>
  <c r="N1081" i="6" s="1"/>
  <c r="O1017" i="6"/>
  <c r="M1017" i="6"/>
  <c r="N1017" i="6" s="1"/>
  <c r="O973" i="6"/>
  <c r="M973" i="6"/>
  <c r="N973" i="6" s="1"/>
  <c r="O910" i="6"/>
  <c r="M910" i="6"/>
  <c r="N910" i="6" s="1"/>
  <c r="O865" i="6"/>
  <c r="M865" i="6"/>
  <c r="N865" i="6" s="1"/>
  <c r="O788" i="6"/>
  <c r="M788" i="6"/>
  <c r="N788" i="6" s="1"/>
  <c r="M693" i="6"/>
  <c r="N693" i="6" s="1"/>
  <c r="O693" i="6"/>
  <c r="O526" i="6"/>
  <c r="M526" i="6"/>
  <c r="N526" i="6" s="1"/>
  <c r="O447" i="6"/>
  <c r="M447" i="6"/>
  <c r="N447" i="6" s="1"/>
  <c r="O156" i="6"/>
  <c r="M156" i="6"/>
  <c r="N156" i="6" s="1"/>
  <c r="M1251" i="6"/>
  <c r="N1251" i="6" s="1"/>
  <c r="O1251" i="6"/>
  <c r="O1168" i="6"/>
  <c r="M1168" i="6"/>
  <c r="N1168" i="6" s="1"/>
  <c r="O1098" i="6"/>
  <c r="M1098" i="6"/>
  <c r="N1098" i="6" s="1"/>
  <c r="O1034" i="6"/>
  <c r="M1034" i="6"/>
  <c r="N1034" i="6" s="1"/>
  <c r="O965" i="6"/>
  <c r="M965" i="6"/>
  <c r="N965" i="6" s="1"/>
  <c r="M908" i="6"/>
  <c r="N908" i="6" s="1"/>
  <c r="O908" i="6"/>
  <c r="O831" i="6"/>
  <c r="M831" i="6"/>
  <c r="N831" i="6" s="1"/>
  <c r="O753" i="6"/>
  <c r="M753" i="6"/>
  <c r="N753" i="6" s="1"/>
  <c r="O720" i="6"/>
  <c r="M720" i="6"/>
  <c r="N720" i="6" s="1"/>
  <c r="O667" i="6"/>
  <c r="M667" i="6"/>
  <c r="N667" i="6" s="1"/>
  <c r="O611" i="6"/>
  <c r="M611" i="6"/>
  <c r="N611" i="6" s="1"/>
  <c r="O586" i="6"/>
  <c r="M586" i="6"/>
  <c r="N586" i="6" s="1"/>
  <c r="O457" i="6"/>
  <c r="M457" i="6"/>
  <c r="N457" i="6" s="1"/>
  <c r="O1091" i="6"/>
  <c r="M1091" i="6"/>
  <c r="N1091" i="6" s="1"/>
  <c r="O1027" i="6"/>
  <c r="M1027" i="6"/>
  <c r="N1027" i="6" s="1"/>
  <c r="O955" i="6"/>
  <c r="M955" i="6"/>
  <c r="N955" i="6" s="1"/>
  <c r="O917" i="6"/>
  <c r="M917" i="6"/>
  <c r="N917" i="6" s="1"/>
  <c r="O866" i="6"/>
  <c r="M866" i="6"/>
  <c r="N866" i="6" s="1"/>
  <c r="M805" i="6"/>
  <c r="N805" i="6" s="1"/>
  <c r="O805" i="6"/>
  <c r="M745" i="6"/>
  <c r="N745" i="6" s="1"/>
  <c r="O745" i="6"/>
  <c r="M687" i="6"/>
  <c r="N687" i="6" s="1"/>
  <c r="O687" i="6"/>
  <c r="O657" i="6"/>
  <c r="M657" i="6"/>
  <c r="N657" i="6" s="1"/>
  <c r="O625" i="6"/>
  <c r="M625" i="6"/>
  <c r="N625" i="6" s="1"/>
  <c r="M576" i="6"/>
  <c r="N576" i="6" s="1"/>
  <c r="O576" i="6"/>
  <c r="O414" i="6"/>
  <c r="M414" i="6"/>
  <c r="N414" i="6" s="1"/>
  <c r="M1305" i="6"/>
  <c r="N1305" i="6" s="1"/>
  <c r="O1305" i="6"/>
  <c r="M1289" i="6"/>
  <c r="N1289" i="6" s="1"/>
  <c r="O1289" i="6"/>
  <c r="O1186" i="6"/>
  <c r="M1186" i="6"/>
  <c r="N1186" i="6" s="1"/>
  <c r="M1115" i="6"/>
  <c r="N1115" i="6" s="1"/>
  <c r="O1115" i="6"/>
  <c r="O1051" i="6"/>
  <c r="M1051" i="6"/>
  <c r="N1051" i="6" s="1"/>
  <c r="O999" i="6"/>
  <c r="M999" i="6"/>
  <c r="N999" i="6" s="1"/>
  <c r="O862" i="6"/>
  <c r="M862" i="6"/>
  <c r="N862" i="6" s="1"/>
  <c r="M795" i="6"/>
  <c r="N795" i="6" s="1"/>
  <c r="O795" i="6"/>
  <c r="M758" i="6"/>
  <c r="N758" i="6" s="1"/>
  <c r="O758" i="6"/>
  <c r="M655" i="6"/>
  <c r="N655" i="6" s="1"/>
  <c r="O655" i="6"/>
  <c r="M564" i="6"/>
  <c r="N564" i="6" s="1"/>
  <c r="O564" i="6"/>
  <c r="M464" i="6"/>
  <c r="N464" i="6" s="1"/>
  <c r="O464" i="6"/>
  <c r="O1184" i="6"/>
  <c r="M1184" i="6"/>
  <c r="N1184" i="6" s="1"/>
  <c r="M1127" i="6"/>
  <c r="N1127" i="6" s="1"/>
  <c r="O1127" i="6"/>
  <c r="M1063" i="6"/>
  <c r="N1063" i="6" s="1"/>
  <c r="O1063" i="6"/>
  <c r="O997" i="6"/>
  <c r="M997" i="6"/>
  <c r="N997" i="6" s="1"/>
  <c r="O951" i="6"/>
  <c r="M951" i="6"/>
  <c r="N951" i="6" s="1"/>
  <c r="M900" i="6"/>
  <c r="N900" i="6" s="1"/>
  <c r="O900" i="6"/>
  <c r="M856" i="6"/>
  <c r="N856" i="6" s="1"/>
  <c r="O856" i="6"/>
  <c r="M754" i="6"/>
  <c r="N754" i="6" s="1"/>
  <c r="O754" i="6"/>
  <c r="M710" i="6"/>
  <c r="N710" i="6" s="1"/>
  <c r="O710" i="6"/>
  <c r="O574" i="6"/>
  <c r="M574" i="6"/>
  <c r="N574" i="6" s="1"/>
  <c r="O486" i="6"/>
  <c r="M486" i="6"/>
  <c r="N486" i="6" s="1"/>
  <c r="O410" i="6"/>
  <c r="M410" i="6"/>
  <c r="N410" i="6" s="1"/>
  <c r="O569" i="6"/>
  <c r="M569" i="6"/>
  <c r="N569" i="6" s="1"/>
  <c r="O539" i="6"/>
  <c r="M539" i="6"/>
  <c r="N539" i="6" s="1"/>
  <c r="O521" i="6"/>
  <c r="M521" i="6"/>
  <c r="N521" i="6" s="1"/>
  <c r="O459" i="6"/>
  <c r="M459" i="6"/>
  <c r="N459" i="6" s="1"/>
  <c r="M296" i="6"/>
  <c r="N296" i="6" s="1"/>
  <c r="O296" i="6"/>
  <c r="M232" i="6"/>
  <c r="N232" i="6" s="1"/>
  <c r="O232" i="6"/>
  <c r="O127" i="6"/>
  <c r="M127" i="6"/>
  <c r="N127" i="6" s="1"/>
  <c r="O105" i="6"/>
  <c r="M105" i="6"/>
  <c r="N105" i="6" s="1"/>
  <c r="O81" i="6"/>
  <c r="M81" i="6"/>
  <c r="N81" i="6" s="1"/>
  <c r="O407" i="6"/>
  <c r="M407" i="6"/>
  <c r="N407" i="6" s="1"/>
  <c r="O375" i="6"/>
  <c r="M375" i="6"/>
  <c r="N375" i="6" s="1"/>
  <c r="O329" i="6"/>
  <c r="M329" i="6"/>
  <c r="N329" i="6" s="1"/>
  <c r="M282" i="6"/>
  <c r="N282" i="6" s="1"/>
  <c r="O282" i="6"/>
  <c r="M218" i="6"/>
  <c r="N218" i="6" s="1"/>
  <c r="O218" i="6"/>
  <c r="O184" i="6"/>
  <c r="M184" i="6"/>
  <c r="N184" i="6" s="1"/>
  <c r="O103" i="6"/>
  <c r="M103" i="6"/>
  <c r="N103" i="6" s="1"/>
  <c r="O52" i="6"/>
  <c r="M52" i="6"/>
  <c r="N52" i="6" s="1"/>
  <c r="O421" i="6"/>
  <c r="M421" i="6"/>
  <c r="N421" i="6" s="1"/>
  <c r="O389" i="6"/>
  <c r="M389" i="6"/>
  <c r="N389" i="6" s="1"/>
  <c r="O357" i="6"/>
  <c r="M357" i="6"/>
  <c r="N357" i="6" s="1"/>
  <c r="O306" i="6"/>
  <c r="M306" i="6"/>
  <c r="N306" i="6" s="1"/>
  <c r="M242" i="6"/>
  <c r="N242" i="6" s="1"/>
  <c r="O242" i="6"/>
  <c r="O163" i="6"/>
  <c r="M163" i="6"/>
  <c r="N163" i="6" s="1"/>
  <c r="O63" i="6"/>
  <c r="M63" i="6"/>
  <c r="N63" i="6" s="1"/>
  <c r="O323" i="6"/>
  <c r="M323" i="6"/>
  <c r="N323" i="6" s="1"/>
  <c r="M259" i="6"/>
  <c r="N259" i="6" s="1"/>
  <c r="O259" i="6"/>
  <c r="O168" i="6"/>
  <c r="M168" i="6"/>
  <c r="N168" i="6" s="1"/>
  <c r="O104" i="6"/>
  <c r="M104" i="6"/>
  <c r="N104" i="6" s="1"/>
  <c r="O538" i="6"/>
  <c r="M538" i="6"/>
  <c r="N538" i="6" s="1"/>
  <c r="M502" i="6"/>
  <c r="N502" i="6" s="1"/>
  <c r="O502" i="6"/>
  <c r="M468" i="6"/>
  <c r="N468" i="6" s="1"/>
  <c r="O468" i="6"/>
  <c r="O321" i="6"/>
  <c r="M321" i="6"/>
  <c r="N321" i="6" s="1"/>
  <c r="M257" i="6"/>
  <c r="N257" i="6" s="1"/>
  <c r="O257" i="6"/>
  <c r="O198" i="6"/>
  <c r="M198" i="6"/>
  <c r="N198" i="6" s="1"/>
  <c r="O122" i="6"/>
  <c r="M122" i="6"/>
  <c r="N122" i="6" s="1"/>
  <c r="O58" i="6"/>
  <c r="M58" i="6"/>
  <c r="N58" i="6" s="1"/>
  <c r="O360" i="6"/>
  <c r="M360" i="6"/>
  <c r="N360" i="6" s="1"/>
  <c r="M314" i="6"/>
  <c r="N314" i="6" s="1"/>
  <c r="O314" i="6"/>
  <c r="M250" i="6"/>
  <c r="N250" i="6" s="1"/>
  <c r="O250" i="6"/>
  <c r="O204" i="6"/>
  <c r="M204" i="6"/>
  <c r="N204" i="6" s="1"/>
  <c r="O141" i="6"/>
  <c r="M141" i="6"/>
  <c r="N141" i="6" s="1"/>
  <c r="O84" i="6"/>
  <c r="M84" i="6"/>
  <c r="N84" i="6" s="1"/>
  <c r="M436" i="6"/>
  <c r="N436" i="6" s="1"/>
  <c r="O436" i="6"/>
  <c r="M372" i="6"/>
  <c r="N372" i="6" s="1"/>
  <c r="O372" i="6"/>
  <c r="O324" i="6"/>
  <c r="M324" i="6"/>
  <c r="N324" i="6" s="1"/>
  <c r="M267" i="6"/>
  <c r="N267" i="6" s="1"/>
  <c r="O267" i="6"/>
  <c r="O190" i="6"/>
  <c r="M190" i="6"/>
  <c r="N190" i="6" s="1"/>
  <c r="O139" i="6"/>
  <c r="M139" i="6"/>
  <c r="N139" i="6" s="1"/>
  <c r="O59" i="6"/>
  <c r="M59" i="6"/>
  <c r="N59" i="6" s="1"/>
  <c r="O45" i="6"/>
  <c r="M45" i="6"/>
  <c r="N45" i="6" s="1"/>
  <c r="O3494" i="6"/>
  <c r="M3494" i="6"/>
  <c r="N3494" i="6" s="1"/>
  <c r="O3831" i="6"/>
  <c r="M3831" i="6"/>
  <c r="N3831" i="6" s="1"/>
  <c r="O3656" i="6"/>
  <c r="M3656" i="6"/>
  <c r="N3656" i="6" s="1"/>
  <c r="O3422" i="6"/>
  <c r="M3422" i="6"/>
  <c r="N3422" i="6" s="1"/>
  <c r="O3821" i="6"/>
  <c r="M3821" i="6"/>
  <c r="N3821" i="6" s="1"/>
  <c r="M3455" i="6"/>
  <c r="N3455" i="6" s="1"/>
  <c r="O3455" i="6"/>
  <c r="O3865" i="6"/>
  <c r="M3865" i="6"/>
  <c r="N3865" i="6" s="1"/>
  <c r="O3814" i="6"/>
  <c r="M3814" i="6"/>
  <c r="N3814" i="6" s="1"/>
  <c r="M3868" i="6"/>
  <c r="N3868" i="6" s="1"/>
  <c r="O3868" i="6"/>
  <c r="M3761" i="6"/>
  <c r="N3761" i="6" s="1"/>
  <c r="O3761" i="6"/>
  <c r="O3651" i="6"/>
  <c r="M3651" i="6"/>
  <c r="N3651" i="6" s="1"/>
  <c r="O3597" i="6"/>
  <c r="M3597" i="6"/>
  <c r="N3597" i="6" s="1"/>
  <c r="O3533" i="6"/>
  <c r="M3533" i="6"/>
  <c r="N3533" i="6" s="1"/>
  <c r="O3469" i="6"/>
  <c r="M3469" i="6"/>
  <c r="N3469" i="6" s="1"/>
  <c r="O3402" i="6"/>
  <c r="M3402" i="6"/>
  <c r="N3402" i="6" s="1"/>
  <c r="M3149" i="6"/>
  <c r="N3149" i="6" s="1"/>
  <c r="O3149" i="6"/>
  <c r="O2569" i="6"/>
  <c r="M2569" i="6"/>
  <c r="N2569" i="6" s="1"/>
  <c r="M3860" i="6"/>
  <c r="N3860" i="6" s="1"/>
  <c r="O3860" i="6"/>
  <c r="O3660" i="6"/>
  <c r="M3660" i="6"/>
  <c r="N3660" i="6" s="1"/>
  <c r="O3371" i="6"/>
  <c r="M3371" i="6"/>
  <c r="N3371" i="6" s="1"/>
  <c r="M3785" i="6"/>
  <c r="N3785" i="6" s="1"/>
  <c r="O3785" i="6"/>
  <c r="O3338" i="6"/>
  <c r="M3338" i="6"/>
  <c r="N3338" i="6" s="1"/>
  <c r="O3875" i="6"/>
  <c r="M3875" i="6"/>
  <c r="N3875" i="6" s="1"/>
  <c r="O3811" i="6"/>
  <c r="M3811" i="6"/>
  <c r="N3811" i="6" s="1"/>
  <c r="M3766" i="6"/>
  <c r="N3766" i="6" s="1"/>
  <c r="O3766" i="6"/>
  <c r="M3719" i="6"/>
  <c r="N3719" i="6" s="1"/>
  <c r="O3719" i="6"/>
  <c r="M3675" i="6"/>
  <c r="N3675" i="6" s="1"/>
  <c r="O3675" i="6"/>
  <c r="O3606" i="6"/>
  <c r="M3606" i="6"/>
  <c r="N3606" i="6" s="1"/>
  <c r="O3542" i="6"/>
  <c r="M3542" i="6"/>
  <c r="N3542" i="6" s="1"/>
  <c r="O3478" i="6"/>
  <c r="M3478" i="6"/>
  <c r="N3478" i="6" s="1"/>
  <c r="M3397" i="6"/>
  <c r="N3397" i="6" s="1"/>
  <c r="O3397" i="6"/>
  <c r="M3201" i="6"/>
  <c r="N3201" i="6" s="1"/>
  <c r="O3201" i="6"/>
  <c r="O2876" i="6"/>
  <c r="M2876" i="6"/>
  <c r="N2876" i="6" s="1"/>
  <c r="O2398" i="6"/>
  <c r="M2398" i="6"/>
  <c r="N2398" i="6" s="1"/>
  <c r="O3556" i="6"/>
  <c r="M3556" i="6"/>
  <c r="N3556" i="6" s="1"/>
  <c r="O3871" i="6"/>
  <c r="M3871" i="6"/>
  <c r="N3871" i="6" s="1"/>
  <c r="M3794" i="6"/>
  <c r="N3794" i="6" s="1"/>
  <c r="O3794" i="6"/>
  <c r="M3673" i="6"/>
  <c r="N3673" i="6" s="1"/>
  <c r="O3673" i="6"/>
  <c r="M3602" i="6"/>
  <c r="N3602" i="6" s="1"/>
  <c r="O3602" i="6"/>
  <c r="O3538" i="6"/>
  <c r="M3538" i="6"/>
  <c r="N3538" i="6" s="1"/>
  <c r="O3474" i="6"/>
  <c r="M3474" i="6"/>
  <c r="N3474" i="6" s="1"/>
  <c r="M3407" i="6"/>
  <c r="N3407" i="6" s="1"/>
  <c r="O3407" i="6"/>
  <c r="M3383" i="6"/>
  <c r="N3383" i="6" s="1"/>
  <c r="O3383" i="6"/>
  <c r="O3203" i="6"/>
  <c r="M3203" i="6"/>
  <c r="N3203" i="6" s="1"/>
  <c r="M2909" i="6"/>
  <c r="N2909" i="6" s="1"/>
  <c r="O2909" i="6"/>
  <c r="O2472" i="6"/>
  <c r="M2472" i="6"/>
  <c r="N2472" i="6" s="1"/>
  <c r="M3774" i="6"/>
  <c r="N3774" i="6" s="1"/>
  <c r="O3774" i="6"/>
  <c r="O3552" i="6"/>
  <c r="M3552" i="6"/>
  <c r="N3552" i="6" s="1"/>
  <c r="O3244" i="6"/>
  <c r="M3244" i="6"/>
  <c r="N3244" i="6" s="1"/>
  <c r="O3738" i="6"/>
  <c r="M3738" i="6"/>
  <c r="N3738" i="6" s="1"/>
  <c r="O3364" i="6"/>
  <c r="M3364" i="6"/>
  <c r="N3364" i="6" s="1"/>
  <c r="O3788" i="6"/>
  <c r="M3788" i="6"/>
  <c r="N3788" i="6" s="1"/>
  <c r="O3741" i="6"/>
  <c r="M3741" i="6"/>
  <c r="N3741" i="6" s="1"/>
  <c r="O3696" i="6"/>
  <c r="M3696" i="6"/>
  <c r="N3696" i="6" s="1"/>
  <c r="O3650" i="6"/>
  <c r="M3650" i="6"/>
  <c r="N3650" i="6" s="1"/>
  <c r="O3590" i="6"/>
  <c r="M3590" i="6"/>
  <c r="N3590" i="6" s="1"/>
  <c r="O3526" i="6"/>
  <c r="M3526" i="6"/>
  <c r="N3526" i="6" s="1"/>
  <c r="O3462" i="6"/>
  <c r="M3462" i="6"/>
  <c r="N3462" i="6" s="1"/>
  <c r="O3421" i="6"/>
  <c r="M3421" i="6"/>
  <c r="N3421" i="6" s="1"/>
  <c r="M3335" i="6"/>
  <c r="N3335" i="6" s="1"/>
  <c r="O3335" i="6"/>
  <c r="M3205" i="6"/>
  <c r="N3205" i="6" s="1"/>
  <c r="O3205" i="6"/>
  <c r="M2807" i="6"/>
  <c r="N2807" i="6" s="1"/>
  <c r="O2807" i="6"/>
  <c r="O3684" i="6"/>
  <c r="M3684" i="6"/>
  <c r="N3684" i="6" s="1"/>
  <c r="M3890" i="6"/>
  <c r="N3890" i="6" s="1"/>
  <c r="O3890" i="6"/>
  <c r="M3826" i="6"/>
  <c r="N3826" i="6" s="1"/>
  <c r="O3826" i="6"/>
  <c r="M3737" i="6"/>
  <c r="N3737" i="6" s="1"/>
  <c r="O3737" i="6"/>
  <c r="O3655" i="6"/>
  <c r="M3655" i="6"/>
  <c r="N3655" i="6" s="1"/>
  <c r="O3588" i="6"/>
  <c r="M3588" i="6"/>
  <c r="N3588" i="6" s="1"/>
  <c r="O3524" i="6"/>
  <c r="M3524" i="6"/>
  <c r="N3524" i="6" s="1"/>
  <c r="O3460" i="6"/>
  <c r="M3460" i="6"/>
  <c r="N3460" i="6" s="1"/>
  <c r="O3411" i="6"/>
  <c r="M3411" i="6"/>
  <c r="N3411" i="6" s="1"/>
  <c r="M3273" i="6"/>
  <c r="N3273" i="6" s="1"/>
  <c r="O3273" i="6"/>
  <c r="O3106" i="6"/>
  <c r="M3106" i="6"/>
  <c r="N3106" i="6" s="1"/>
  <c r="M2660" i="6"/>
  <c r="N2660" i="6" s="1"/>
  <c r="O2660" i="6"/>
  <c r="M3791" i="6"/>
  <c r="N3791" i="6" s="1"/>
  <c r="O3791" i="6"/>
  <c r="O3589" i="6"/>
  <c r="M3589" i="6"/>
  <c r="N3589" i="6" s="1"/>
  <c r="O3277" i="6"/>
  <c r="M3277" i="6"/>
  <c r="N3277" i="6" s="1"/>
  <c r="M3802" i="6"/>
  <c r="N3802" i="6" s="1"/>
  <c r="O3802" i="6"/>
  <c r="M3453" i="6"/>
  <c r="N3453" i="6" s="1"/>
  <c r="O3453" i="6"/>
  <c r="M2701" i="6"/>
  <c r="N2701" i="6" s="1"/>
  <c r="O2701" i="6"/>
  <c r="M3880" i="6"/>
  <c r="N3880" i="6" s="1"/>
  <c r="O3880" i="6"/>
  <c r="O3780" i="6"/>
  <c r="M3780" i="6"/>
  <c r="N3780" i="6" s="1"/>
  <c r="O3731" i="6"/>
  <c r="M3731" i="6"/>
  <c r="N3731" i="6" s="1"/>
  <c r="M3681" i="6"/>
  <c r="N3681" i="6" s="1"/>
  <c r="O3681" i="6"/>
  <c r="M3609" i="6"/>
  <c r="N3609" i="6" s="1"/>
  <c r="O3609" i="6"/>
  <c r="M3545" i="6"/>
  <c r="N3545" i="6" s="1"/>
  <c r="O3545" i="6"/>
  <c r="M3481" i="6"/>
  <c r="N3481" i="6" s="1"/>
  <c r="O3481" i="6"/>
  <c r="O3392" i="6"/>
  <c r="M3392" i="6"/>
  <c r="N3392" i="6" s="1"/>
  <c r="O3330" i="6"/>
  <c r="M3330" i="6"/>
  <c r="N3330" i="6" s="1"/>
  <c r="O3172" i="6"/>
  <c r="M3172" i="6"/>
  <c r="N3172" i="6" s="1"/>
  <c r="M2501" i="6"/>
  <c r="N2501" i="6" s="1"/>
  <c r="O2501" i="6"/>
  <c r="M3305" i="6"/>
  <c r="N3305" i="6" s="1"/>
  <c r="O3305" i="6"/>
  <c r="M3257" i="6"/>
  <c r="N3257" i="6" s="1"/>
  <c r="O3257" i="6"/>
  <c r="O3193" i="6"/>
  <c r="M3193" i="6"/>
  <c r="N3193" i="6" s="1"/>
  <c r="O3129" i="6"/>
  <c r="M3129" i="6"/>
  <c r="N3129" i="6" s="1"/>
  <c r="O3065" i="6"/>
  <c r="M3065" i="6"/>
  <c r="N3065" i="6" s="1"/>
  <c r="O3049" i="6"/>
  <c r="M3049" i="6"/>
  <c r="N3049" i="6" s="1"/>
  <c r="O3003" i="6"/>
  <c r="M3003" i="6"/>
  <c r="N3003" i="6" s="1"/>
  <c r="O2938" i="6"/>
  <c r="M2938" i="6"/>
  <c r="N2938" i="6" s="1"/>
  <c r="O2874" i="6"/>
  <c r="M2874" i="6"/>
  <c r="N2874" i="6" s="1"/>
  <c r="O2816" i="6"/>
  <c r="M2816" i="6"/>
  <c r="N2816" i="6" s="1"/>
  <c r="O2752" i="6"/>
  <c r="M2752" i="6"/>
  <c r="N2752" i="6" s="1"/>
  <c r="O2652" i="6"/>
  <c r="M2652" i="6"/>
  <c r="N2652" i="6" s="1"/>
  <c r="O2588" i="6"/>
  <c r="M2588" i="6"/>
  <c r="N2588" i="6" s="1"/>
  <c r="O2524" i="6"/>
  <c r="M2524" i="6"/>
  <c r="N2524" i="6" s="1"/>
  <c r="O2457" i="6"/>
  <c r="M2457" i="6"/>
  <c r="N2457" i="6" s="1"/>
  <c r="O2419" i="6"/>
  <c r="M2419" i="6"/>
  <c r="N2419" i="6" s="1"/>
  <c r="M2349" i="6"/>
  <c r="N2349" i="6" s="1"/>
  <c r="O2349" i="6"/>
  <c r="O2331" i="6"/>
  <c r="M2331" i="6"/>
  <c r="N2331" i="6" s="1"/>
  <c r="O2266" i="6"/>
  <c r="M2266" i="6"/>
  <c r="N2266" i="6" s="1"/>
  <c r="M2221" i="6"/>
  <c r="N2221" i="6" s="1"/>
  <c r="O2221" i="6"/>
  <c r="O2171" i="6"/>
  <c r="M2171" i="6"/>
  <c r="N2171" i="6" s="1"/>
  <c r="O2068" i="6"/>
  <c r="M2068" i="6"/>
  <c r="N2068" i="6" s="1"/>
  <c r="O3377" i="6"/>
  <c r="M3377" i="6"/>
  <c r="N3377" i="6" s="1"/>
  <c r="O3331" i="6"/>
  <c r="M3331" i="6"/>
  <c r="N3331" i="6" s="1"/>
  <c r="O3278" i="6"/>
  <c r="M3278" i="6"/>
  <c r="N3278" i="6" s="1"/>
  <c r="O3214" i="6"/>
  <c r="M3214" i="6"/>
  <c r="N3214" i="6" s="1"/>
  <c r="O3150" i="6"/>
  <c r="M3150" i="6"/>
  <c r="N3150" i="6" s="1"/>
  <c r="O3086" i="6"/>
  <c r="M3086" i="6"/>
  <c r="N3086" i="6" s="1"/>
  <c r="O2947" i="6"/>
  <c r="M2947" i="6"/>
  <c r="N2947" i="6" s="1"/>
  <c r="O2883" i="6"/>
  <c r="M2883" i="6"/>
  <c r="N2883" i="6" s="1"/>
  <c r="O2814" i="6"/>
  <c r="M2814" i="6"/>
  <c r="N2814" i="6" s="1"/>
  <c r="O2750" i="6"/>
  <c r="M2750" i="6"/>
  <c r="N2750" i="6" s="1"/>
  <c r="M2679" i="6"/>
  <c r="N2679" i="6" s="1"/>
  <c r="O2679" i="6"/>
  <c r="M2615" i="6"/>
  <c r="N2615" i="6" s="1"/>
  <c r="O2615" i="6"/>
  <c r="M2551" i="6"/>
  <c r="N2551" i="6" s="1"/>
  <c r="O2551" i="6"/>
  <c r="M2487" i="6"/>
  <c r="N2487" i="6" s="1"/>
  <c r="O2487" i="6"/>
  <c r="O2432" i="6"/>
  <c r="M2432" i="6"/>
  <c r="N2432" i="6" s="1"/>
  <c r="M2383" i="6"/>
  <c r="N2383" i="6" s="1"/>
  <c r="O2383" i="6"/>
  <c r="O2329" i="6"/>
  <c r="M2329" i="6"/>
  <c r="N2329" i="6" s="1"/>
  <c r="O2262" i="6"/>
  <c r="M2262" i="6"/>
  <c r="N2262" i="6" s="1"/>
  <c r="O2209" i="6"/>
  <c r="M2209" i="6"/>
  <c r="N2209" i="6" s="1"/>
  <c r="O2124" i="6"/>
  <c r="M2124" i="6"/>
  <c r="N2124" i="6" s="1"/>
  <c r="O3272" i="6"/>
  <c r="M3272" i="6"/>
  <c r="N3272" i="6" s="1"/>
  <c r="O3208" i="6"/>
  <c r="M3208" i="6"/>
  <c r="N3208" i="6" s="1"/>
  <c r="O3144" i="6"/>
  <c r="M3144" i="6"/>
  <c r="N3144" i="6" s="1"/>
  <c r="O3080" i="6"/>
  <c r="M3080" i="6"/>
  <c r="N3080" i="6" s="1"/>
  <c r="O3001" i="6"/>
  <c r="M3001" i="6"/>
  <c r="N3001" i="6" s="1"/>
  <c r="O2923" i="6"/>
  <c r="M2923" i="6"/>
  <c r="N2923" i="6" s="1"/>
  <c r="M2859" i="6"/>
  <c r="N2859" i="6" s="1"/>
  <c r="O2859" i="6"/>
  <c r="M2795" i="6"/>
  <c r="N2795" i="6" s="1"/>
  <c r="O2795" i="6"/>
  <c r="O2731" i="6"/>
  <c r="M2731" i="6"/>
  <c r="N2731" i="6" s="1"/>
  <c r="O2684" i="6"/>
  <c r="M2684" i="6"/>
  <c r="N2684" i="6" s="1"/>
  <c r="M2632" i="6"/>
  <c r="N2632" i="6" s="1"/>
  <c r="O2632" i="6"/>
  <c r="O2568" i="6"/>
  <c r="M2568" i="6"/>
  <c r="N2568" i="6" s="1"/>
  <c r="O2504" i="6"/>
  <c r="M2504" i="6"/>
  <c r="N2504" i="6" s="1"/>
  <c r="M2445" i="6"/>
  <c r="N2445" i="6" s="1"/>
  <c r="O2445" i="6"/>
  <c r="O2395" i="6"/>
  <c r="M2395" i="6"/>
  <c r="N2395" i="6" s="1"/>
  <c r="O2286" i="6"/>
  <c r="M2286" i="6"/>
  <c r="N2286" i="6" s="1"/>
  <c r="O2243" i="6"/>
  <c r="M2243" i="6"/>
  <c r="N2243" i="6" s="1"/>
  <c r="O2150" i="6"/>
  <c r="M2150" i="6"/>
  <c r="N2150" i="6" s="1"/>
  <c r="M2052" i="6"/>
  <c r="N2052" i="6" s="1"/>
  <c r="O2052" i="6"/>
  <c r="O3334" i="6"/>
  <c r="M3334" i="6"/>
  <c r="N3334" i="6" s="1"/>
  <c r="M3266" i="6"/>
  <c r="N3266" i="6" s="1"/>
  <c r="O3266" i="6"/>
  <c r="O3202" i="6"/>
  <c r="M3202" i="6"/>
  <c r="N3202" i="6" s="1"/>
  <c r="O3138" i="6"/>
  <c r="M3138" i="6"/>
  <c r="N3138" i="6" s="1"/>
  <c r="O3074" i="6"/>
  <c r="M3074" i="6"/>
  <c r="N3074" i="6" s="1"/>
  <c r="O3035" i="6"/>
  <c r="M3035" i="6"/>
  <c r="N3035" i="6" s="1"/>
  <c r="O2979" i="6"/>
  <c r="M2979" i="6"/>
  <c r="N2979" i="6" s="1"/>
  <c r="O2930" i="6"/>
  <c r="M2930" i="6"/>
  <c r="N2930" i="6" s="1"/>
  <c r="O2866" i="6"/>
  <c r="M2866" i="6"/>
  <c r="N2866" i="6" s="1"/>
  <c r="O2806" i="6"/>
  <c r="M2806" i="6"/>
  <c r="N2806" i="6" s="1"/>
  <c r="O2742" i="6"/>
  <c r="M2742" i="6"/>
  <c r="N2742" i="6" s="1"/>
  <c r="M2693" i="6"/>
  <c r="N2693" i="6" s="1"/>
  <c r="O2693" i="6"/>
  <c r="M2638" i="6"/>
  <c r="N2638" i="6" s="1"/>
  <c r="O2638" i="6"/>
  <c r="O2574" i="6"/>
  <c r="M2574" i="6"/>
  <c r="N2574" i="6" s="1"/>
  <c r="O2510" i="6"/>
  <c r="M2510" i="6"/>
  <c r="N2510" i="6" s="1"/>
  <c r="O2426" i="6"/>
  <c r="M2426" i="6"/>
  <c r="N2426" i="6" s="1"/>
  <c r="O2336" i="6"/>
  <c r="M2336" i="6"/>
  <c r="N2336" i="6" s="1"/>
  <c r="O2249" i="6"/>
  <c r="M2249" i="6"/>
  <c r="N2249" i="6" s="1"/>
  <c r="M2118" i="6"/>
  <c r="N2118" i="6" s="1"/>
  <c r="O2118" i="6"/>
  <c r="M3165" i="6"/>
  <c r="N3165" i="6" s="1"/>
  <c r="O3165" i="6"/>
  <c r="M3101" i="6"/>
  <c r="N3101" i="6" s="1"/>
  <c r="O3101" i="6"/>
  <c r="O3056" i="6"/>
  <c r="M3056" i="6"/>
  <c r="N3056" i="6" s="1"/>
  <c r="O3012" i="6"/>
  <c r="M3012" i="6"/>
  <c r="N3012" i="6" s="1"/>
  <c r="O2948" i="6"/>
  <c r="M2948" i="6"/>
  <c r="N2948" i="6" s="1"/>
  <c r="O2884" i="6"/>
  <c r="M2884" i="6"/>
  <c r="N2884" i="6" s="1"/>
  <c r="M2819" i="6"/>
  <c r="N2819" i="6" s="1"/>
  <c r="O2819" i="6"/>
  <c r="O2755" i="6"/>
  <c r="M2755" i="6"/>
  <c r="N2755" i="6" s="1"/>
  <c r="O2680" i="6"/>
  <c r="M2680" i="6"/>
  <c r="N2680" i="6" s="1"/>
  <c r="M2616" i="6"/>
  <c r="N2616" i="6" s="1"/>
  <c r="O2616" i="6"/>
  <c r="O2552" i="6"/>
  <c r="M2552" i="6"/>
  <c r="N2552" i="6" s="1"/>
  <c r="O2488" i="6"/>
  <c r="M2488" i="6"/>
  <c r="N2488" i="6" s="1"/>
  <c r="M2437" i="6"/>
  <c r="N2437" i="6" s="1"/>
  <c r="O2437" i="6"/>
  <c r="O2360" i="6"/>
  <c r="M2360" i="6"/>
  <c r="N2360" i="6" s="1"/>
  <c r="O2310" i="6"/>
  <c r="M2310" i="6"/>
  <c r="N2310" i="6" s="1"/>
  <c r="O2234" i="6"/>
  <c r="M2234" i="6"/>
  <c r="N2234" i="6" s="1"/>
  <c r="O2204" i="6"/>
  <c r="M2204" i="6"/>
  <c r="N2204" i="6" s="1"/>
  <c r="M2059" i="6"/>
  <c r="N2059" i="6" s="1"/>
  <c r="O2059" i="6"/>
  <c r="O3304" i="6"/>
  <c r="M3304" i="6"/>
  <c r="N3304" i="6" s="1"/>
  <c r="O3246" i="6"/>
  <c r="M3246" i="6"/>
  <c r="N3246" i="6" s="1"/>
  <c r="O3182" i="6"/>
  <c r="M3182" i="6"/>
  <c r="N3182" i="6" s="1"/>
  <c r="O3118" i="6"/>
  <c r="M3118" i="6"/>
  <c r="N3118" i="6" s="1"/>
  <c r="M3015" i="6"/>
  <c r="N3015" i="6" s="1"/>
  <c r="O3015" i="6"/>
  <c r="O2915" i="6"/>
  <c r="M2915" i="6"/>
  <c r="N2915" i="6" s="1"/>
  <c r="M2847" i="6"/>
  <c r="N2847" i="6" s="1"/>
  <c r="O2847" i="6"/>
  <c r="M2783" i="6"/>
  <c r="N2783" i="6" s="1"/>
  <c r="O2783" i="6"/>
  <c r="O2698" i="6"/>
  <c r="M2698" i="6"/>
  <c r="N2698" i="6" s="1"/>
  <c r="M2622" i="6"/>
  <c r="N2622" i="6" s="1"/>
  <c r="O2622" i="6"/>
  <c r="O2558" i="6"/>
  <c r="M2558" i="6"/>
  <c r="N2558" i="6" s="1"/>
  <c r="O2494" i="6"/>
  <c r="M2494" i="6"/>
  <c r="N2494" i="6" s="1"/>
  <c r="O2418" i="6"/>
  <c r="M2418" i="6"/>
  <c r="N2418" i="6" s="1"/>
  <c r="O2372" i="6"/>
  <c r="M2372" i="6"/>
  <c r="N2372" i="6" s="1"/>
  <c r="O2340" i="6"/>
  <c r="M2340" i="6"/>
  <c r="N2340" i="6" s="1"/>
  <c r="M2285" i="6"/>
  <c r="N2285" i="6" s="1"/>
  <c r="O2285" i="6"/>
  <c r="O2265" i="6"/>
  <c r="M2265" i="6"/>
  <c r="N2265" i="6" s="1"/>
  <c r="O2212" i="6"/>
  <c r="M2212" i="6"/>
  <c r="N2212" i="6" s="1"/>
  <c r="O2130" i="6"/>
  <c r="M2130" i="6"/>
  <c r="N2130" i="6" s="1"/>
  <c r="O2051" i="6"/>
  <c r="M2051" i="6"/>
  <c r="N2051" i="6" s="1"/>
  <c r="O3081" i="6"/>
  <c r="M3081" i="6"/>
  <c r="N3081" i="6" s="1"/>
  <c r="M2989" i="6"/>
  <c r="N2989" i="6" s="1"/>
  <c r="O2989" i="6"/>
  <c r="O2920" i="6"/>
  <c r="M2920" i="6"/>
  <c r="N2920" i="6" s="1"/>
  <c r="O2856" i="6"/>
  <c r="M2856" i="6"/>
  <c r="N2856" i="6" s="1"/>
  <c r="O2792" i="6"/>
  <c r="M2792" i="6"/>
  <c r="N2792" i="6" s="1"/>
  <c r="O2728" i="6"/>
  <c r="M2728" i="6"/>
  <c r="N2728" i="6" s="1"/>
  <c r="O2689" i="6"/>
  <c r="M2689" i="6"/>
  <c r="N2689" i="6" s="1"/>
  <c r="M2641" i="6"/>
  <c r="N2641" i="6" s="1"/>
  <c r="O2641" i="6"/>
  <c r="O2577" i="6"/>
  <c r="M2577" i="6"/>
  <c r="N2577" i="6" s="1"/>
  <c r="O2513" i="6"/>
  <c r="M2513" i="6"/>
  <c r="N2513" i="6" s="1"/>
  <c r="M2461" i="6"/>
  <c r="N2461" i="6" s="1"/>
  <c r="O2461" i="6"/>
  <c r="O2406" i="6"/>
  <c r="M2406" i="6"/>
  <c r="N2406" i="6" s="1"/>
  <c r="O2291" i="6"/>
  <c r="M2291" i="6"/>
  <c r="N2291" i="6" s="1"/>
  <c r="O2186" i="6"/>
  <c r="M2186" i="6"/>
  <c r="N2186" i="6" s="1"/>
  <c r="M2142" i="6"/>
  <c r="N2142" i="6" s="1"/>
  <c r="O2142" i="6"/>
  <c r="M2081" i="6"/>
  <c r="N2081" i="6" s="1"/>
  <c r="O2081" i="6"/>
  <c r="M2102" i="6"/>
  <c r="N2102" i="6" s="1"/>
  <c r="O2102" i="6"/>
  <c r="O2023" i="6"/>
  <c r="M2023" i="6"/>
  <c r="N2023" i="6" s="1"/>
  <c r="O1959" i="6"/>
  <c r="M1959" i="6"/>
  <c r="N1959" i="6" s="1"/>
  <c r="O1896" i="6"/>
  <c r="M1896" i="6"/>
  <c r="N1896" i="6" s="1"/>
  <c r="O1826" i="6"/>
  <c r="M1826" i="6"/>
  <c r="N1826" i="6" s="1"/>
  <c r="O1794" i="6"/>
  <c r="M1794" i="6"/>
  <c r="N1794" i="6" s="1"/>
  <c r="O1753" i="6"/>
  <c r="M1753" i="6"/>
  <c r="N1753" i="6" s="1"/>
  <c r="O1703" i="6"/>
  <c r="M1703" i="6"/>
  <c r="N1703" i="6" s="1"/>
  <c r="M1665" i="6"/>
  <c r="N1665" i="6" s="1"/>
  <c r="O1665" i="6"/>
  <c r="M1605" i="6"/>
  <c r="N1605" i="6" s="1"/>
  <c r="O1605" i="6"/>
  <c r="M1541" i="6"/>
  <c r="N1541" i="6" s="1"/>
  <c r="O1541" i="6"/>
  <c r="M1477" i="6"/>
  <c r="N1477" i="6" s="1"/>
  <c r="O1477" i="6"/>
  <c r="M1399" i="6"/>
  <c r="N1399" i="6" s="1"/>
  <c r="O1399" i="6"/>
  <c r="O1250" i="6"/>
  <c r="M1250" i="6"/>
  <c r="N1250" i="6" s="1"/>
  <c r="O1152" i="6"/>
  <c r="M1152" i="6"/>
  <c r="N1152" i="6" s="1"/>
  <c r="M2181" i="6"/>
  <c r="N2181" i="6" s="1"/>
  <c r="O2181" i="6"/>
  <c r="O2129" i="6"/>
  <c r="M2129" i="6"/>
  <c r="N2129" i="6" s="1"/>
  <c r="O2032" i="6"/>
  <c r="M2032" i="6"/>
  <c r="N2032" i="6" s="1"/>
  <c r="O1980" i="6"/>
  <c r="M1980" i="6"/>
  <c r="N1980" i="6" s="1"/>
  <c r="O1916" i="6"/>
  <c r="M1916" i="6"/>
  <c r="N1916" i="6" s="1"/>
  <c r="O1764" i="6"/>
  <c r="M1764" i="6"/>
  <c r="N1764" i="6" s="1"/>
  <c r="M1661" i="6"/>
  <c r="N1661" i="6" s="1"/>
  <c r="O1661" i="6"/>
  <c r="M1597" i="6"/>
  <c r="N1597" i="6" s="1"/>
  <c r="O1597" i="6"/>
  <c r="O1533" i="6"/>
  <c r="M1533" i="6"/>
  <c r="N1533" i="6" s="1"/>
  <c r="O1469" i="6"/>
  <c r="M1469" i="6"/>
  <c r="N1469" i="6" s="1"/>
  <c r="O1394" i="6"/>
  <c r="M1394" i="6"/>
  <c r="N1394" i="6" s="1"/>
  <c r="O1286" i="6"/>
  <c r="M1286" i="6"/>
  <c r="N1286" i="6" s="1"/>
  <c r="O2203" i="6"/>
  <c r="M2203" i="6"/>
  <c r="N2203" i="6" s="1"/>
  <c r="M2086" i="6"/>
  <c r="N2086" i="6" s="1"/>
  <c r="O2086" i="6"/>
  <c r="O2003" i="6"/>
  <c r="M2003" i="6"/>
  <c r="N2003" i="6" s="1"/>
  <c r="M1939" i="6"/>
  <c r="N1939" i="6" s="1"/>
  <c r="O1939" i="6"/>
  <c r="O1871" i="6"/>
  <c r="M1871" i="6"/>
  <c r="N1871" i="6" s="1"/>
  <c r="O1849" i="6"/>
  <c r="M1849" i="6"/>
  <c r="N1849" i="6" s="1"/>
  <c r="M1698" i="6"/>
  <c r="N1698" i="6" s="1"/>
  <c r="O1698" i="6"/>
  <c r="M1651" i="6"/>
  <c r="N1651" i="6" s="1"/>
  <c r="O1651" i="6"/>
  <c r="M1587" i="6"/>
  <c r="N1587" i="6" s="1"/>
  <c r="O1587" i="6"/>
  <c r="M1523" i="6"/>
  <c r="N1523" i="6" s="1"/>
  <c r="O1523" i="6"/>
  <c r="M1459" i="6"/>
  <c r="N1459" i="6" s="1"/>
  <c r="O1459" i="6"/>
  <c r="O1389" i="6"/>
  <c r="M1389" i="6"/>
  <c r="N1389" i="6" s="1"/>
  <c r="O1343" i="6"/>
  <c r="M1343" i="6"/>
  <c r="N1343" i="6" s="1"/>
  <c r="M1327" i="6"/>
  <c r="N1327" i="6" s="1"/>
  <c r="O1327" i="6"/>
  <c r="M1311" i="6"/>
  <c r="N1311" i="6" s="1"/>
  <c r="O1311" i="6"/>
  <c r="M2084" i="6"/>
  <c r="N2084" i="6" s="1"/>
  <c r="O2084" i="6"/>
  <c r="O2058" i="6"/>
  <c r="M2058" i="6"/>
  <c r="N2058" i="6" s="1"/>
  <c r="O2028" i="6"/>
  <c r="M2028" i="6"/>
  <c r="N2028" i="6" s="1"/>
  <c r="O1964" i="6"/>
  <c r="M1964" i="6"/>
  <c r="N1964" i="6" s="1"/>
  <c r="O1883" i="6"/>
  <c r="M1883" i="6"/>
  <c r="N1883" i="6" s="1"/>
  <c r="O1841" i="6"/>
  <c r="M1841" i="6"/>
  <c r="N1841" i="6" s="1"/>
  <c r="O1809" i="6"/>
  <c r="M1809" i="6"/>
  <c r="N1809" i="6" s="1"/>
  <c r="O1777" i="6"/>
  <c r="M1777" i="6"/>
  <c r="N1777" i="6" s="1"/>
  <c r="M1704" i="6"/>
  <c r="N1704" i="6" s="1"/>
  <c r="O1704" i="6"/>
  <c r="M1649" i="6"/>
  <c r="N1649" i="6" s="1"/>
  <c r="O1649" i="6"/>
  <c r="M1585" i="6"/>
  <c r="N1585" i="6" s="1"/>
  <c r="O1585" i="6"/>
  <c r="M1521" i="6"/>
  <c r="N1521" i="6" s="1"/>
  <c r="O1521" i="6"/>
  <c r="M1457" i="6"/>
  <c r="N1457" i="6" s="1"/>
  <c r="O1457" i="6"/>
  <c r="M1403" i="6"/>
  <c r="N1403" i="6" s="1"/>
  <c r="O1403" i="6"/>
  <c r="O1368" i="6"/>
  <c r="M1368" i="6"/>
  <c r="N1368" i="6" s="1"/>
  <c r="O1254" i="6"/>
  <c r="M1254" i="6"/>
  <c r="N1254" i="6" s="1"/>
  <c r="O2044" i="6"/>
  <c r="M2044" i="6"/>
  <c r="N2044" i="6" s="1"/>
  <c r="O1991" i="6"/>
  <c r="M1991" i="6"/>
  <c r="N1991" i="6" s="1"/>
  <c r="O1927" i="6"/>
  <c r="M1927" i="6"/>
  <c r="N1927" i="6" s="1"/>
  <c r="O1885" i="6"/>
  <c r="M1885" i="6"/>
  <c r="N1885" i="6" s="1"/>
  <c r="O1815" i="6"/>
  <c r="M1815" i="6"/>
  <c r="N1815" i="6" s="1"/>
  <c r="O1783" i="6"/>
  <c r="M1783" i="6"/>
  <c r="N1783" i="6" s="1"/>
  <c r="O1727" i="6"/>
  <c r="M1727" i="6"/>
  <c r="N1727" i="6" s="1"/>
  <c r="M1675" i="6"/>
  <c r="N1675" i="6" s="1"/>
  <c r="O1675" i="6"/>
  <c r="M1600" i="6"/>
  <c r="N1600" i="6" s="1"/>
  <c r="O1600" i="6"/>
  <c r="M1536" i="6"/>
  <c r="N1536" i="6" s="1"/>
  <c r="O1536" i="6"/>
  <c r="M1472" i="6"/>
  <c r="N1472" i="6" s="1"/>
  <c r="O1472" i="6"/>
  <c r="O1366" i="6"/>
  <c r="M1366" i="6"/>
  <c r="N1366" i="6" s="1"/>
  <c r="M1209" i="6"/>
  <c r="N1209" i="6" s="1"/>
  <c r="O1209" i="6"/>
  <c r="O2018" i="6"/>
  <c r="M2018" i="6"/>
  <c r="N2018" i="6" s="1"/>
  <c r="O1954" i="6"/>
  <c r="M1954" i="6"/>
  <c r="N1954" i="6" s="1"/>
  <c r="O1906" i="6"/>
  <c r="M1906" i="6"/>
  <c r="N1906" i="6" s="1"/>
  <c r="M1754" i="6"/>
  <c r="N1754" i="6" s="1"/>
  <c r="O1754" i="6"/>
  <c r="O1711" i="6"/>
  <c r="M1711" i="6"/>
  <c r="N1711" i="6" s="1"/>
  <c r="M1660" i="6"/>
  <c r="N1660" i="6" s="1"/>
  <c r="O1660" i="6"/>
  <c r="M1596" i="6"/>
  <c r="N1596" i="6" s="1"/>
  <c r="O1596" i="6"/>
  <c r="M1532" i="6"/>
  <c r="N1532" i="6" s="1"/>
  <c r="O1532" i="6"/>
  <c r="O1468" i="6"/>
  <c r="M1468" i="6"/>
  <c r="N1468" i="6" s="1"/>
  <c r="M1411" i="6"/>
  <c r="N1411" i="6" s="1"/>
  <c r="O1411" i="6"/>
  <c r="O1308" i="6"/>
  <c r="M1308" i="6"/>
  <c r="N1308" i="6" s="1"/>
  <c r="O1182" i="6"/>
  <c r="M1182" i="6"/>
  <c r="N1182" i="6" s="1"/>
  <c r="O2049" i="6"/>
  <c r="M2049" i="6"/>
  <c r="N2049" i="6" s="1"/>
  <c r="O1975" i="6"/>
  <c r="M1975" i="6"/>
  <c r="N1975" i="6" s="1"/>
  <c r="O1911" i="6"/>
  <c r="M1911" i="6"/>
  <c r="N1911" i="6" s="1"/>
  <c r="O1765" i="6"/>
  <c r="M1765" i="6"/>
  <c r="N1765" i="6" s="1"/>
  <c r="M1654" i="6"/>
  <c r="N1654" i="6" s="1"/>
  <c r="O1654" i="6"/>
  <c r="O1590" i="6"/>
  <c r="M1590" i="6"/>
  <c r="N1590" i="6" s="1"/>
  <c r="O1526" i="6"/>
  <c r="M1526" i="6"/>
  <c r="N1526" i="6" s="1"/>
  <c r="O1462" i="6"/>
  <c r="M1462" i="6"/>
  <c r="N1462" i="6" s="1"/>
  <c r="M1416" i="6"/>
  <c r="N1416" i="6" s="1"/>
  <c r="O1416" i="6"/>
  <c r="O1352" i="6"/>
  <c r="M1352" i="6"/>
  <c r="N1352" i="6" s="1"/>
  <c r="O1332" i="6"/>
  <c r="M1332" i="6"/>
  <c r="N1332" i="6" s="1"/>
  <c r="O1310" i="6"/>
  <c r="M1310" i="6"/>
  <c r="N1310" i="6" s="1"/>
  <c r="O1216" i="6"/>
  <c r="M1216" i="6"/>
  <c r="N1216" i="6" s="1"/>
  <c r="O2036" i="6"/>
  <c r="M2036" i="6"/>
  <c r="N2036" i="6" s="1"/>
  <c r="O1967" i="6"/>
  <c r="M1967" i="6"/>
  <c r="N1967" i="6" s="1"/>
  <c r="O1907" i="6"/>
  <c r="M1907" i="6"/>
  <c r="N1907" i="6" s="1"/>
  <c r="O1858" i="6"/>
  <c r="M1858" i="6"/>
  <c r="N1858" i="6" s="1"/>
  <c r="O1828" i="6"/>
  <c r="M1828" i="6"/>
  <c r="N1828" i="6" s="1"/>
  <c r="O1796" i="6"/>
  <c r="M1796" i="6"/>
  <c r="N1796" i="6" s="1"/>
  <c r="O1746" i="6"/>
  <c r="M1746" i="6"/>
  <c r="N1746" i="6" s="1"/>
  <c r="O1697" i="6"/>
  <c r="M1697" i="6"/>
  <c r="N1697" i="6" s="1"/>
  <c r="O1640" i="6"/>
  <c r="M1640" i="6"/>
  <c r="N1640" i="6" s="1"/>
  <c r="O1576" i="6"/>
  <c r="M1576" i="6"/>
  <c r="N1576" i="6" s="1"/>
  <c r="M1512" i="6"/>
  <c r="N1512" i="6" s="1"/>
  <c r="O1512" i="6"/>
  <c r="M1448" i="6"/>
  <c r="N1448" i="6" s="1"/>
  <c r="O1448" i="6"/>
  <c r="O1385" i="6"/>
  <c r="M1385" i="6"/>
  <c r="N1385" i="6" s="1"/>
  <c r="O1330" i="6"/>
  <c r="M1330" i="6"/>
  <c r="N1330" i="6" s="1"/>
  <c r="O1265" i="6"/>
  <c r="M1265" i="6"/>
  <c r="N1265" i="6" s="1"/>
  <c r="M1111" i="6"/>
  <c r="N1111" i="6" s="1"/>
  <c r="O1111" i="6"/>
  <c r="O1087" i="6"/>
  <c r="M1087" i="6"/>
  <c r="N1087" i="6" s="1"/>
  <c r="O1023" i="6"/>
  <c r="M1023" i="6"/>
  <c r="N1023" i="6" s="1"/>
  <c r="O972" i="6"/>
  <c r="M972" i="6"/>
  <c r="N972" i="6" s="1"/>
  <c r="M907" i="6"/>
  <c r="N907" i="6" s="1"/>
  <c r="O907" i="6"/>
  <c r="O834" i="6"/>
  <c r="M834" i="6"/>
  <c r="N834" i="6" s="1"/>
  <c r="M779" i="6"/>
  <c r="N779" i="6" s="1"/>
  <c r="O779" i="6"/>
  <c r="O692" i="6"/>
  <c r="M692" i="6"/>
  <c r="N692" i="6" s="1"/>
  <c r="O602" i="6"/>
  <c r="M602" i="6"/>
  <c r="N602" i="6" s="1"/>
  <c r="O481" i="6"/>
  <c r="M481" i="6"/>
  <c r="N481" i="6" s="1"/>
  <c r="O1097" i="6"/>
  <c r="M1097" i="6"/>
  <c r="N1097" i="6" s="1"/>
  <c r="O1033" i="6"/>
  <c r="M1033" i="6"/>
  <c r="N1033" i="6" s="1"/>
  <c r="O962" i="6"/>
  <c r="M962" i="6"/>
  <c r="N962" i="6" s="1"/>
  <c r="O927" i="6"/>
  <c r="M927" i="6"/>
  <c r="N927" i="6" s="1"/>
  <c r="O853" i="6"/>
  <c r="M853" i="6"/>
  <c r="N853" i="6" s="1"/>
  <c r="M806" i="6"/>
  <c r="N806" i="6" s="1"/>
  <c r="O806" i="6"/>
  <c r="M736" i="6"/>
  <c r="N736" i="6" s="1"/>
  <c r="O736" i="6"/>
  <c r="M670" i="6"/>
  <c r="N670" i="6" s="1"/>
  <c r="O670" i="6"/>
  <c r="O642" i="6"/>
  <c r="M642" i="6"/>
  <c r="N642" i="6" s="1"/>
  <c r="M620" i="6"/>
  <c r="N620" i="6" s="1"/>
  <c r="O620" i="6"/>
  <c r="O585" i="6"/>
  <c r="M585" i="6"/>
  <c r="N585" i="6" s="1"/>
  <c r="M516" i="6"/>
  <c r="N516" i="6" s="1"/>
  <c r="O516" i="6"/>
  <c r="M418" i="6"/>
  <c r="N418" i="6" s="1"/>
  <c r="O418" i="6"/>
  <c r="M125" i="6"/>
  <c r="N125" i="6" s="1"/>
  <c r="O125" i="6"/>
  <c r="O1206" i="6"/>
  <c r="M1206" i="6"/>
  <c r="N1206" i="6" s="1"/>
  <c r="O1149" i="6"/>
  <c r="M1149" i="6"/>
  <c r="N1149" i="6" s="1"/>
  <c r="O1083" i="6"/>
  <c r="M1083" i="6"/>
  <c r="N1083" i="6" s="1"/>
  <c r="O1019" i="6"/>
  <c r="M1019" i="6"/>
  <c r="N1019" i="6" s="1"/>
  <c r="O925" i="6"/>
  <c r="M925" i="6"/>
  <c r="N925" i="6" s="1"/>
  <c r="O855" i="6"/>
  <c r="M855" i="6"/>
  <c r="N855" i="6" s="1"/>
  <c r="M792" i="6"/>
  <c r="N792" i="6" s="1"/>
  <c r="O792" i="6"/>
  <c r="M757" i="6"/>
  <c r="N757" i="6" s="1"/>
  <c r="O757" i="6"/>
  <c r="M711" i="6"/>
  <c r="N711" i="6" s="1"/>
  <c r="O711" i="6"/>
  <c r="M646" i="6"/>
  <c r="N646" i="6" s="1"/>
  <c r="O646" i="6"/>
  <c r="O563" i="6"/>
  <c r="M563" i="6"/>
  <c r="N563" i="6" s="1"/>
  <c r="O177" i="6"/>
  <c r="M177" i="6"/>
  <c r="N177" i="6" s="1"/>
  <c r="O1198" i="6"/>
  <c r="M1198" i="6"/>
  <c r="N1198" i="6" s="1"/>
  <c r="O1140" i="6"/>
  <c r="M1140" i="6"/>
  <c r="N1140" i="6" s="1"/>
  <c r="O1076" i="6"/>
  <c r="M1076" i="6"/>
  <c r="N1076" i="6" s="1"/>
  <c r="M1012" i="6"/>
  <c r="N1012" i="6" s="1"/>
  <c r="O1012" i="6"/>
  <c r="M971" i="6"/>
  <c r="N971" i="6" s="1"/>
  <c r="O971" i="6"/>
  <c r="O901" i="6"/>
  <c r="M901" i="6"/>
  <c r="N901" i="6" s="1"/>
  <c r="M863" i="6"/>
  <c r="N863" i="6" s="1"/>
  <c r="O863" i="6"/>
  <c r="O786" i="6"/>
  <c r="M786" i="6"/>
  <c r="N786" i="6" s="1"/>
  <c r="M571" i="6"/>
  <c r="N571" i="6" s="1"/>
  <c r="O571" i="6"/>
  <c r="O501" i="6"/>
  <c r="M501" i="6"/>
  <c r="N501" i="6" s="1"/>
  <c r="M434" i="6"/>
  <c r="N434" i="6" s="1"/>
  <c r="O434" i="6"/>
  <c r="O135" i="6"/>
  <c r="M135" i="6"/>
  <c r="N135" i="6" s="1"/>
  <c r="O1249" i="6"/>
  <c r="M1249" i="6"/>
  <c r="N1249" i="6" s="1"/>
  <c r="O1166" i="6"/>
  <c r="M1166" i="6"/>
  <c r="N1166" i="6" s="1"/>
  <c r="O1093" i="6"/>
  <c r="M1093" i="6"/>
  <c r="N1093" i="6" s="1"/>
  <c r="M1029" i="6"/>
  <c r="N1029" i="6" s="1"/>
  <c r="O1029" i="6"/>
  <c r="O961" i="6"/>
  <c r="M961" i="6"/>
  <c r="N961" i="6" s="1"/>
  <c r="O893" i="6"/>
  <c r="M893" i="6"/>
  <c r="N893" i="6" s="1"/>
  <c r="O823" i="6"/>
  <c r="M823" i="6"/>
  <c r="N823" i="6" s="1"/>
  <c r="M751" i="6"/>
  <c r="N751" i="6" s="1"/>
  <c r="O751" i="6"/>
  <c r="M718" i="6"/>
  <c r="N718" i="6" s="1"/>
  <c r="O718" i="6"/>
  <c r="O653" i="6"/>
  <c r="M653" i="6"/>
  <c r="N653" i="6" s="1"/>
  <c r="O609" i="6"/>
  <c r="M609" i="6"/>
  <c r="N609" i="6" s="1"/>
  <c r="M584" i="6"/>
  <c r="N584" i="6" s="1"/>
  <c r="O584" i="6"/>
  <c r="M444" i="6"/>
  <c r="N444" i="6" s="1"/>
  <c r="O444" i="6"/>
  <c r="M1079" i="6"/>
  <c r="N1079" i="6" s="1"/>
  <c r="O1079" i="6"/>
  <c r="O1015" i="6"/>
  <c r="M1015" i="6"/>
  <c r="N1015" i="6" s="1"/>
  <c r="O953" i="6"/>
  <c r="M953" i="6"/>
  <c r="N953" i="6" s="1"/>
  <c r="O915" i="6"/>
  <c r="M915" i="6"/>
  <c r="N915" i="6" s="1"/>
  <c r="O859" i="6"/>
  <c r="M859" i="6"/>
  <c r="N859" i="6" s="1"/>
  <c r="M803" i="6"/>
  <c r="N803" i="6" s="1"/>
  <c r="O803" i="6"/>
  <c r="M743" i="6"/>
  <c r="N743" i="6" s="1"/>
  <c r="O743" i="6"/>
  <c r="M683" i="6"/>
  <c r="N683" i="6" s="1"/>
  <c r="O683" i="6"/>
  <c r="M649" i="6"/>
  <c r="N649" i="6" s="1"/>
  <c r="O649" i="6"/>
  <c r="O617" i="6"/>
  <c r="M617" i="6"/>
  <c r="N617" i="6" s="1"/>
  <c r="O568" i="6"/>
  <c r="M568" i="6"/>
  <c r="N568" i="6" s="1"/>
  <c r="M408" i="6"/>
  <c r="N408" i="6" s="1"/>
  <c r="O408" i="6"/>
  <c r="M1303" i="6"/>
  <c r="N1303" i="6" s="1"/>
  <c r="O1303" i="6"/>
  <c r="M1287" i="6"/>
  <c r="N1287" i="6" s="1"/>
  <c r="O1287" i="6"/>
  <c r="M1177" i="6"/>
  <c r="N1177" i="6" s="1"/>
  <c r="O1177" i="6"/>
  <c r="M1103" i="6"/>
  <c r="N1103" i="6" s="1"/>
  <c r="O1103" i="6"/>
  <c r="O1039" i="6"/>
  <c r="M1039" i="6"/>
  <c r="N1039" i="6" s="1"/>
  <c r="M980" i="6"/>
  <c r="N980" i="6" s="1"/>
  <c r="O980" i="6"/>
  <c r="M854" i="6"/>
  <c r="N854" i="6" s="1"/>
  <c r="O854" i="6"/>
  <c r="O791" i="6"/>
  <c r="M791" i="6"/>
  <c r="N791" i="6" s="1"/>
  <c r="M739" i="6"/>
  <c r="N739" i="6" s="1"/>
  <c r="O739" i="6"/>
  <c r="O647" i="6"/>
  <c r="M647" i="6"/>
  <c r="N647" i="6" s="1"/>
  <c r="M562" i="6"/>
  <c r="N562" i="6" s="1"/>
  <c r="O562" i="6"/>
  <c r="O451" i="6"/>
  <c r="M451" i="6"/>
  <c r="N451" i="6" s="1"/>
  <c r="M1171" i="6"/>
  <c r="N1171" i="6" s="1"/>
  <c r="O1171" i="6"/>
  <c r="O1120" i="6"/>
  <c r="M1120" i="6"/>
  <c r="N1120" i="6" s="1"/>
  <c r="M1056" i="6"/>
  <c r="N1056" i="6" s="1"/>
  <c r="O1056" i="6"/>
  <c r="M992" i="6"/>
  <c r="N992" i="6" s="1"/>
  <c r="O992" i="6"/>
  <c r="O949" i="6"/>
  <c r="M949" i="6"/>
  <c r="N949" i="6" s="1"/>
  <c r="O889" i="6"/>
  <c r="M889" i="6"/>
  <c r="N889" i="6" s="1"/>
  <c r="O846" i="6"/>
  <c r="M846" i="6"/>
  <c r="N846" i="6" s="1"/>
  <c r="O752" i="6"/>
  <c r="M752" i="6"/>
  <c r="N752" i="6" s="1"/>
  <c r="O708" i="6"/>
  <c r="M708" i="6"/>
  <c r="N708" i="6" s="1"/>
  <c r="M572" i="6"/>
  <c r="N572" i="6" s="1"/>
  <c r="O572" i="6"/>
  <c r="O471" i="6"/>
  <c r="M471" i="6"/>
  <c r="N471" i="6" s="1"/>
  <c r="O390" i="6"/>
  <c r="M390" i="6"/>
  <c r="N390" i="6" s="1"/>
  <c r="O558" i="6"/>
  <c r="M558" i="6"/>
  <c r="N558" i="6" s="1"/>
  <c r="O535" i="6"/>
  <c r="M535" i="6"/>
  <c r="N535" i="6" s="1"/>
  <c r="O513" i="6"/>
  <c r="M513" i="6"/>
  <c r="N513" i="6" s="1"/>
  <c r="O443" i="6"/>
  <c r="M443" i="6"/>
  <c r="N443" i="6" s="1"/>
  <c r="M294" i="6"/>
  <c r="N294" i="6" s="1"/>
  <c r="O294" i="6"/>
  <c r="M230" i="6"/>
  <c r="N230" i="6" s="1"/>
  <c r="O230" i="6"/>
  <c r="M123" i="6"/>
  <c r="N123" i="6" s="1"/>
  <c r="O123" i="6"/>
  <c r="O101" i="6"/>
  <c r="M101" i="6"/>
  <c r="N101" i="6" s="1"/>
  <c r="O73" i="6"/>
  <c r="M73" i="6"/>
  <c r="N73" i="6" s="1"/>
  <c r="O403" i="6"/>
  <c r="M403" i="6"/>
  <c r="N403" i="6" s="1"/>
  <c r="O371" i="6"/>
  <c r="M371" i="6"/>
  <c r="N371" i="6" s="1"/>
  <c r="O325" i="6"/>
  <c r="M325" i="6"/>
  <c r="N325" i="6" s="1"/>
  <c r="M275" i="6"/>
  <c r="N275" i="6" s="1"/>
  <c r="O275" i="6"/>
  <c r="O211" i="6"/>
  <c r="M211" i="6"/>
  <c r="N211" i="6" s="1"/>
  <c r="O167" i="6"/>
  <c r="M167" i="6"/>
  <c r="N167" i="6" s="1"/>
  <c r="O95" i="6"/>
  <c r="M95" i="6"/>
  <c r="N95" i="6" s="1"/>
  <c r="O455" i="6"/>
  <c r="M455" i="6"/>
  <c r="N455" i="6" s="1"/>
  <c r="O417" i="6"/>
  <c r="M417" i="6"/>
  <c r="N417" i="6" s="1"/>
  <c r="O385" i="6"/>
  <c r="M385" i="6"/>
  <c r="N385" i="6" s="1"/>
  <c r="M340" i="6"/>
  <c r="N340" i="6" s="1"/>
  <c r="O340" i="6"/>
  <c r="M299" i="6"/>
  <c r="N299" i="6" s="1"/>
  <c r="O299" i="6"/>
  <c r="M235" i="6"/>
  <c r="N235" i="6" s="1"/>
  <c r="O235" i="6"/>
  <c r="O161" i="6"/>
  <c r="M161" i="6"/>
  <c r="N161" i="6" s="1"/>
  <c r="O56" i="6"/>
  <c r="M56" i="6"/>
  <c r="N56" i="6" s="1"/>
  <c r="M304" i="6"/>
  <c r="N304" i="6" s="1"/>
  <c r="O304" i="6"/>
  <c r="M240" i="6"/>
  <c r="N240" i="6" s="1"/>
  <c r="O240" i="6"/>
  <c r="O155" i="6"/>
  <c r="M155" i="6"/>
  <c r="N155" i="6" s="1"/>
  <c r="O96" i="6"/>
  <c r="M96" i="6"/>
  <c r="N96" i="6" s="1"/>
  <c r="M536" i="6"/>
  <c r="N536" i="6" s="1"/>
  <c r="O536" i="6"/>
  <c r="O498" i="6"/>
  <c r="M498" i="6"/>
  <c r="N498" i="6" s="1"/>
  <c r="M466" i="6"/>
  <c r="N466" i="6" s="1"/>
  <c r="O466" i="6"/>
  <c r="M300" i="6"/>
  <c r="N300" i="6" s="1"/>
  <c r="O300" i="6"/>
  <c r="O236" i="6"/>
  <c r="M236" i="6"/>
  <c r="N236" i="6" s="1"/>
  <c r="O174" i="6"/>
  <c r="M174" i="6"/>
  <c r="N174" i="6" s="1"/>
  <c r="O118" i="6"/>
  <c r="M118" i="6"/>
  <c r="N118" i="6" s="1"/>
  <c r="O378" i="6"/>
  <c r="M378" i="6"/>
  <c r="N378" i="6" s="1"/>
  <c r="O358" i="6"/>
  <c r="M358" i="6"/>
  <c r="N358" i="6" s="1"/>
  <c r="O307" i="6"/>
  <c r="M307" i="6"/>
  <c r="N307" i="6" s="1"/>
  <c r="M243" i="6"/>
  <c r="N243" i="6" s="1"/>
  <c r="O243" i="6"/>
  <c r="O202" i="6"/>
  <c r="M202" i="6"/>
  <c r="N202" i="6" s="1"/>
  <c r="O110" i="6"/>
  <c r="M110" i="6"/>
  <c r="N110" i="6" s="1"/>
  <c r="O82" i="6"/>
  <c r="M82" i="6"/>
  <c r="N82" i="6" s="1"/>
  <c r="M428" i="6"/>
  <c r="N428" i="6" s="1"/>
  <c r="O428" i="6"/>
  <c r="M364" i="6"/>
  <c r="N364" i="6" s="1"/>
  <c r="O364" i="6"/>
  <c r="O312" i="6"/>
  <c r="M312" i="6"/>
  <c r="N312" i="6" s="1"/>
  <c r="M248" i="6"/>
  <c r="N248" i="6" s="1"/>
  <c r="O248" i="6"/>
  <c r="O185" i="6"/>
  <c r="M185" i="6"/>
  <c r="N185" i="6" s="1"/>
  <c r="O137" i="6"/>
  <c r="M137" i="6"/>
  <c r="N137" i="6" s="1"/>
  <c r="O57" i="6"/>
  <c r="M57" i="6"/>
  <c r="N57" i="6" s="1"/>
  <c r="O70" i="6"/>
  <c r="M70" i="6"/>
  <c r="N70" i="6" s="1"/>
  <c r="M3727" i="6"/>
  <c r="N3727" i="6" s="1"/>
  <c r="O3727" i="6"/>
  <c r="M3808" i="6"/>
  <c r="N3808" i="6" s="1"/>
  <c r="O3808" i="6"/>
  <c r="O3616" i="6"/>
  <c r="M3616" i="6"/>
  <c r="N3616" i="6" s="1"/>
  <c r="M3325" i="6"/>
  <c r="N3325" i="6" s="1"/>
  <c r="O3325" i="6"/>
  <c r="M3770" i="6"/>
  <c r="N3770" i="6" s="1"/>
  <c r="O3770" i="6"/>
  <c r="O3366" i="6"/>
  <c r="M3366" i="6"/>
  <c r="N3366" i="6" s="1"/>
  <c r="O3832" i="6"/>
  <c r="M3832" i="6"/>
  <c r="N3832" i="6" s="1"/>
  <c r="M3799" i="6"/>
  <c r="N3799" i="6" s="1"/>
  <c r="O3799" i="6"/>
  <c r="O3841" i="6"/>
  <c r="M3841" i="6"/>
  <c r="N3841" i="6" s="1"/>
  <c r="M3746" i="6"/>
  <c r="N3746" i="6" s="1"/>
  <c r="O3746" i="6"/>
  <c r="O3636" i="6"/>
  <c r="M3636" i="6"/>
  <c r="N3636" i="6" s="1"/>
  <c r="O3572" i="6"/>
  <c r="M3572" i="6"/>
  <c r="N3572" i="6" s="1"/>
  <c r="O3508" i="6"/>
  <c r="M3508" i="6"/>
  <c r="N3508" i="6" s="1"/>
  <c r="O3444" i="6"/>
  <c r="M3444" i="6"/>
  <c r="N3444" i="6" s="1"/>
  <c r="O3396" i="6"/>
  <c r="M3396" i="6"/>
  <c r="N3396" i="6" s="1"/>
  <c r="O3108" i="6"/>
  <c r="M3108" i="6"/>
  <c r="N3108" i="6" s="1"/>
  <c r="O2528" i="6"/>
  <c r="M2528" i="6"/>
  <c r="N2528" i="6" s="1"/>
  <c r="O3833" i="6"/>
  <c r="M3833" i="6"/>
  <c r="N3833" i="6" s="1"/>
  <c r="O3626" i="6"/>
  <c r="M3626" i="6"/>
  <c r="N3626" i="6" s="1"/>
  <c r="O3300" i="6"/>
  <c r="M3300" i="6"/>
  <c r="N3300" i="6" s="1"/>
  <c r="O3658" i="6"/>
  <c r="M3658" i="6"/>
  <c r="N3658" i="6" s="1"/>
  <c r="O3302" i="6"/>
  <c r="M3302" i="6"/>
  <c r="N3302" i="6" s="1"/>
  <c r="M3850" i="6"/>
  <c r="N3850" i="6" s="1"/>
  <c r="O3850" i="6"/>
  <c r="M3800" i="6"/>
  <c r="N3800" i="6" s="1"/>
  <c r="O3800" i="6"/>
  <c r="O3764" i="6"/>
  <c r="M3764" i="6"/>
  <c r="N3764" i="6" s="1"/>
  <c r="M3717" i="6"/>
  <c r="N3717" i="6" s="1"/>
  <c r="O3717" i="6"/>
  <c r="O3652" i="6"/>
  <c r="M3652" i="6"/>
  <c r="N3652" i="6" s="1"/>
  <c r="O3600" i="6"/>
  <c r="M3600" i="6"/>
  <c r="N3600" i="6" s="1"/>
  <c r="O3536" i="6"/>
  <c r="M3536" i="6"/>
  <c r="N3536" i="6" s="1"/>
  <c r="O3472" i="6"/>
  <c r="M3472" i="6"/>
  <c r="N3472" i="6" s="1"/>
  <c r="O3381" i="6"/>
  <c r="M3381" i="6"/>
  <c r="N3381" i="6" s="1"/>
  <c r="O3196" i="6"/>
  <c r="M3196" i="6"/>
  <c r="N3196" i="6" s="1"/>
  <c r="O2867" i="6"/>
  <c r="M2867" i="6"/>
  <c r="N2867" i="6" s="1"/>
  <c r="O2386" i="6"/>
  <c r="M2386" i="6"/>
  <c r="N2386" i="6" s="1"/>
  <c r="M3521" i="6"/>
  <c r="N3521" i="6" s="1"/>
  <c r="O3521" i="6"/>
  <c r="O3869" i="6"/>
  <c r="M3869" i="6"/>
  <c r="N3869" i="6" s="1"/>
  <c r="M3777" i="6"/>
  <c r="N3777" i="6" s="1"/>
  <c r="O3777" i="6"/>
  <c r="O3667" i="6"/>
  <c r="M3667" i="6"/>
  <c r="N3667" i="6" s="1"/>
  <c r="O3598" i="6"/>
  <c r="M3598" i="6"/>
  <c r="N3598" i="6" s="1"/>
  <c r="O3534" i="6"/>
  <c r="M3534" i="6"/>
  <c r="N3534" i="6" s="1"/>
  <c r="O3470" i="6"/>
  <c r="M3470" i="6"/>
  <c r="N3470" i="6" s="1"/>
  <c r="O3403" i="6"/>
  <c r="M3403" i="6"/>
  <c r="N3403" i="6" s="1"/>
  <c r="O3370" i="6"/>
  <c r="M3370" i="6"/>
  <c r="N3370" i="6" s="1"/>
  <c r="O3178" i="6"/>
  <c r="M3178" i="6"/>
  <c r="N3178" i="6" s="1"/>
  <c r="O2898" i="6"/>
  <c r="M2898" i="6"/>
  <c r="N2898" i="6" s="1"/>
  <c r="O2442" i="6"/>
  <c r="M2442" i="6"/>
  <c r="N2442" i="6" s="1"/>
  <c r="M3759" i="6"/>
  <c r="N3759" i="6" s="1"/>
  <c r="O3759" i="6"/>
  <c r="M3527" i="6"/>
  <c r="N3527" i="6" s="1"/>
  <c r="O3527" i="6"/>
  <c r="M3194" i="6"/>
  <c r="N3194" i="6" s="1"/>
  <c r="O3194" i="6"/>
  <c r="M3687" i="6"/>
  <c r="N3687" i="6" s="1"/>
  <c r="O3687" i="6"/>
  <c r="M2656" i="6"/>
  <c r="N2656" i="6" s="1"/>
  <c r="O2656" i="6"/>
  <c r="M3775" i="6"/>
  <c r="N3775" i="6" s="1"/>
  <c r="O3775" i="6"/>
  <c r="M3739" i="6"/>
  <c r="N3739" i="6" s="1"/>
  <c r="O3739" i="6"/>
  <c r="O3694" i="6"/>
  <c r="M3694" i="6"/>
  <c r="N3694" i="6" s="1"/>
  <c r="O3648" i="6"/>
  <c r="M3648" i="6"/>
  <c r="N3648" i="6" s="1"/>
  <c r="O3584" i="6"/>
  <c r="M3584" i="6"/>
  <c r="N3584" i="6" s="1"/>
  <c r="O3520" i="6"/>
  <c r="M3520" i="6"/>
  <c r="N3520" i="6" s="1"/>
  <c r="O3456" i="6"/>
  <c r="M3456" i="6"/>
  <c r="N3456" i="6" s="1"/>
  <c r="O3409" i="6"/>
  <c r="M3409" i="6"/>
  <c r="N3409" i="6" s="1"/>
  <c r="O3326" i="6"/>
  <c r="M3326" i="6"/>
  <c r="N3326" i="6" s="1"/>
  <c r="O3170" i="6"/>
  <c r="M3170" i="6"/>
  <c r="N3170" i="6" s="1"/>
  <c r="O2692" i="6"/>
  <c r="M2692" i="6"/>
  <c r="N2692" i="6" s="1"/>
  <c r="O3645" i="6"/>
  <c r="M3645" i="6"/>
  <c r="N3645" i="6" s="1"/>
  <c r="M3888" i="6"/>
  <c r="N3888" i="6" s="1"/>
  <c r="O3888" i="6"/>
  <c r="O3824" i="6"/>
  <c r="M3824" i="6"/>
  <c r="N3824" i="6" s="1"/>
  <c r="O3722" i="6"/>
  <c r="M3722" i="6"/>
  <c r="N3722" i="6" s="1"/>
  <c r="M3653" i="6"/>
  <c r="N3653" i="6" s="1"/>
  <c r="O3653" i="6"/>
  <c r="O3586" i="6"/>
  <c r="M3586" i="6"/>
  <c r="N3586" i="6" s="1"/>
  <c r="O3522" i="6"/>
  <c r="M3522" i="6"/>
  <c r="N3522" i="6" s="1"/>
  <c r="O3458" i="6"/>
  <c r="M3458" i="6"/>
  <c r="N3458" i="6" s="1"/>
  <c r="O3356" i="6"/>
  <c r="M3356" i="6"/>
  <c r="N3356" i="6" s="1"/>
  <c r="M3271" i="6"/>
  <c r="N3271" i="6" s="1"/>
  <c r="O3271" i="6"/>
  <c r="M3079" i="6"/>
  <c r="N3079" i="6" s="1"/>
  <c r="O3079" i="6"/>
  <c r="O2606" i="6"/>
  <c r="M2606" i="6"/>
  <c r="N2606" i="6" s="1"/>
  <c r="M3776" i="6"/>
  <c r="N3776" i="6" s="1"/>
  <c r="O3776" i="6"/>
  <c r="O3564" i="6"/>
  <c r="M3564" i="6"/>
  <c r="N3564" i="6" s="1"/>
  <c r="M3229" i="6"/>
  <c r="N3229" i="6" s="1"/>
  <c r="O3229" i="6"/>
  <c r="O3706" i="6"/>
  <c r="M3706" i="6"/>
  <c r="N3706" i="6" s="1"/>
  <c r="O3420" i="6"/>
  <c r="M3420" i="6"/>
  <c r="N3420" i="6" s="1"/>
  <c r="O2446" i="6"/>
  <c r="M2446" i="6"/>
  <c r="N2446" i="6" s="1"/>
  <c r="O3878" i="6"/>
  <c r="M3878" i="6"/>
  <c r="N3878" i="6" s="1"/>
  <c r="M3765" i="6"/>
  <c r="N3765" i="6" s="1"/>
  <c r="O3765" i="6"/>
  <c r="O3720" i="6"/>
  <c r="M3720" i="6"/>
  <c r="N3720" i="6" s="1"/>
  <c r="O3676" i="6"/>
  <c r="M3676" i="6"/>
  <c r="N3676" i="6" s="1"/>
  <c r="M3607" i="6"/>
  <c r="N3607" i="6" s="1"/>
  <c r="O3607" i="6"/>
  <c r="M3543" i="6"/>
  <c r="N3543" i="6" s="1"/>
  <c r="O3543" i="6"/>
  <c r="M3479" i="6"/>
  <c r="N3479" i="6" s="1"/>
  <c r="O3479" i="6"/>
  <c r="M3384" i="6"/>
  <c r="N3384" i="6" s="1"/>
  <c r="O3384" i="6"/>
  <c r="O3308" i="6"/>
  <c r="M3308" i="6"/>
  <c r="N3308" i="6" s="1"/>
  <c r="O2985" i="6"/>
  <c r="M2985" i="6"/>
  <c r="N2985" i="6" s="1"/>
  <c r="O2299" i="6"/>
  <c r="M2299" i="6"/>
  <c r="N2299" i="6" s="1"/>
  <c r="O3292" i="6"/>
  <c r="M3292" i="6"/>
  <c r="N3292" i="6" s="1"/>
  <c r="O3228" i="6"/>
  <c r="M3228" i="6"/>
  <c r="N3228" i="6" s="1"/>
  <c r="O3164" i="6"/>
  <c r="M3164" i="6"/>
  <c r="N3164" i="6" s="1"/>
  <c r="O3100" i="6"/>
  <c r="M3100" i="6"/>
  <c r="N3100" i="6" s="1"/>
  <c r="M3063" i="6"/>
  <c r="N3063" i="6" s="1"/>
  <c r="O3063" i="6"/>
  <c r="M3047" i="6"/>
  <c r="N3047" i="6" s="1"/>
  <c r="O3047" i="6"/>
  <c r="O2996" i="6"/>
  <c r="M2996" i="6"/>
  <c r="N2996" i="6" s="1"/>
  <c r="O2936" i="6"/>
  <c r="M2936" i="6"/>
  <c r="N2936" i="6" s="1"/>
  <c r="O2872" i="6"/>
  <c r="M2872" i="6"/>
  <c r="N2872" i="6" s="1"/>
  <c r="M2803" i="6"/>
  <c r="N2803" i="6" s="1"/>
  <c r="O2803" i="6"/>
  <c r="M2739" i="6"/>
  <c r="N2739" i="6" s="1"/>
  <c r="O2739" i="6"/>
  <c r="M2650" i="6"/>
  <c r="N2650" i="6" s="1"/>
  <c r="O2650" i="6"/>
  <c r="O2586" i="6"/>
  <c r="M2586" i="6"/>
  <c r="N2586" i="6" s="1"/>
  <c r="O2522" i="6"/>
  <c r="M2522" i="6"/>
  <c r="N2522" i="6" s="1"/>
  <c r="M2455" i="6"/>
  <c r="N2455" i="6" s="1"/>
  <c r="O2455" i="6"/>
  <c r="O2377" i="6"/>
  <c r="M2377" i="6"/>
  <c r="N2377" i="6" s="1"/>
  <c r="O2347" i="6"/>
  <c r="M2347" i="6"/>
  <c r="N2347" i="6" s="1"/>
  <c r="M2327" i="6"/>
  <c r="N2327" i="6" s="1"/>
  <c r="O2327" i="6"/>
  <c r="O2264" i="6"/>
  <c r="M2264" i="6"/>
  <c r="N2264" i="6" s="1"/>
  <c r="O2219" i="6"/>
  <c r="M2219" i="6"/>
  <c r="N2219" i="6" s="1"/>
  <c r="O2155" i="6"/>
  <c r="M2155" i="6"/>
  <c r="N2155" i="6" s="1"/>
  <c r="O2055" i="6"/>
  <c r="M2055" i="6"/>
  <c r="N2055" i="6" s="1"/>
  <c r="M3375" i="6"/>
  <c r="N3375" i="6" s="1"/>
  <c r="O3375" i="6"/>
  <c r="O3320" i="6"/>
  <c r="M3320" i="6"/>
  <c r="N3320" i="6" s="1"/>
  <c r="M3255" i="6"/>
  <c r="N3255" i="6" s="1"/>
  <c r="O3255" i="6"/>
  <c r="O3191" i="6"/>
  <c r="M3191" i="6"/>
  <c r="N3191" i="6" s="1"/>
  <c r="O3127" i="6"/>
  <c r="M3127" i="6"/>
  <c r="N3127" i="6" s="1"/>
  <c r="O3024" i="6"/>
  <c r="M3024" i="6"/>
  <c r="N3024" i="6" s="1"/>
  <c r="M2945" i="6"/>
  <c r="N2945" i="6" s="1"/>
  <c r="O2945" i="6"/>
  <c r="M2881" i="6"/>
  <c r="N2881" i="6" s="1"/>
  <c r="O2881" i="6"/>
  <c r="O2812" i="6"/>
  <c r="M2812" i="6"/>
  <c r="N2812" i="6" s="1"/>
  <c r="O2748" i="6"/>
  <c r="M2748" i="6"/>
  <c r="N2748" i="6" s="1"/>
  <c r="M2677" i="6"/>
  <c r="N2677" i="6" s="1"/>
  <c r="O2677" i="6"/>
  <c r="M2613" i="6"/>
  <c r="N2613" i="6" s="1"/>
  <c r="O2613" i="6"/>
  <c r="M2549" i="6"/>
  <c r="N2549" i="6" s="1"/>
  <c r="O2549" i="6"/>
  <c r="M2485" i="6"/>
  <c r="N2485" i="6" s="1"/>
  <c r="O2485" i="6"/>
  <c r="M2415" i="6"/>
  <c r="N2415" i="6" s="1"/>
  <c r="O2415" i="6"/>
  <c r="O2380" i="6"/>
  <c r="M2380" i="6"/>
  <c r="N2380" i="6" s="1"/>
  <c r="O2321" i="6"/>
  <c r="M2321" i="6"/>
  <c r="N2321" i="6" s="1"/>
  <c r="O2260" i="6"/>
  <c r="M2260" i="6"/>
  <c r="N2260" i="6" s="1"/>
  <c r="O2202" i="6"/>
  <c r="M2202" i="6"/>
  <c r="N2202" i="6" s="1"/>
  <c r="O2107" i="6"/>
  <c r="M2107" i="6"/>
  <c r="N2107" i="6" s="1"/>
  <c r="O3270" i="6"/>
  <c r="M3270" i="6"/>
  <c r="N3270" i="6" s="1"/>
  <c r="O3206" i="6"/>
  <c r="M3206" i="6"/>
  <c r="N3206" i="6" s="1"/>
  <c r="O3142" i="6"/>
  <c r="M3142" i="6"/>
  <c r="N3142" i="6" s="1"/>
  <c r="O3078" i="6"/>
  <c r="M3078" i="6"/>
  <c r="N3078" i="6" s="1"/>
  <c r="M2999" i="6"/>
  <c r="N2999" i="6" s="1"/>
  <c r="O2999" i="6"/>
  <c r="O2921" i="6"/>
  <c r="M2921" i="6"/>
  <c r="N2921" i="6" s="1"/>
  <c r="O2857" i="6"/>
  <c r="M2857" i="6"/>
  <c r="N2857" i="6" s="1"/>
  <c r="O2793" i="6"/>
  <c r="M2793" i="6"/>
  <c r="N2793" i="6" s="1"/>
  <c r="M2729" i="6"/>
  <c r="N2729" i="6" s="1"/>
  <c r="O2729" i="6"/>
  <c r="O2673" i="6"/>
  <c r="M2673" i="6"/>
  <c r="N2673" i="6" s="1"/>
  <c r="M2609" i="6"/>
  <c r="N2609" i="6" s="1"/>
  <c r="O2609" i="6"/>
  <c r="O2545" i="6"/>
  <c r="M2545" i="6"/>
  <c r="N2545" i="6" s="1"/>
  <c r="O2481" i="6"/>
  <c r="M2481" i="6"/>
  <c r="N2481" i="6" s="1"/>
  <c r="M2443" i="6"/>
  <c r="N2443" i="6" s="1"/>
  <c r="O2443" i="6"/>
  <c r="M2391" i="6"/>
  <c r="N2391" i="6" s="1"/>
  <c r="O2391" i="6"/>
  <c r="O2284" i="6"/>
  <c r="M2284" i="6"/>
  <c r="N2284" i="6" s="1"/>
  <c r="O2241" i="6"/>
  <c r="M2241" i="6"/>
  <c r="N2241" i="6" s="1"/>
  <c r="O2143" i="6"/>
  <c r="M2143" i="6"/>
  <c r="N2143" i="6" s="1"/>
  <c r="O3363" i="6"/>
  <c r="M3363" i="6"/>
  <c r="N3363" i="6" s="1"/>
  <c r="O3329" i="6"/>
  <c r="M3329" i="6"/>
  <c r="N3329" i="6" s="1"/>
  <c r="O3264" i="6"/>
  <c r="M3264" i="6"/>
  <c r="N3264" i="6" s="1"/>
  <c r="O3200" i="6"/>
  <c r="M3200" i="6"/>
  <c r="N3200" i="6" s="1"/>
  <c r="O3136" i="6"/>
  <c r="M3136" i="6"/>
  <c r="N3136" i="6" s="1"/>
  <c r="O3072" i="6"/>
  <c r="M3072" i="6"/>
  <c r="N3072" i="6" s="1"/>
  <c r="O3022" i="6"/>
  <c r="M3022" i="6"/>
  <c r="N3022" i="6" s="1"/>
  <c r="M2977" i="6"/>
  <c r="N2977" i="6" s="1"/>
  <c r="O2977" i="6"/>
  <c r="O2928" i="6"/>
  <c r="M2928" i="6"/>
  <c r="N2928" i="6" s="1"/>
  <c r="O2864" i="6"/>
  <c r="M2864" i="6"/>
  <c r="N2864" i="6" s="1"/>
  <c r="O2804" i="6"/>
  <c r="M2804" i="6"/>
  <c r="N2804" i="6" s="1"/>
  <c r="O2740" i="6"/>
  <c r="M2740" i="6"/>
  <c r="N2740" i="6" s="1"/>
  <c r="M2691" i="6"/>
  <c r="N2691" i="6" s="1"/>
  <c r="O2691" i="6"/>
  <c r="O2628" i="6"/>
  <c r="M2628" i="6"/>
  <c r="N2628" i="6" s="1"/>
  <c r="O2564" i="6"/>
  <c r="M2564" i="6"/>
  <c r="N2564" i="6" s="1"/>
  <c r="O2500" i="6"/>
  <c r="M2500" i="6"/>
  <c r="N2500" i="6" s="1"/>
  <c r="O2424" i="6"/>
  <c r="M2424" i="6"/>
  <c r="N2424" i="6" s="1"/>
  <c r="O2314" i="6"/>
  <c r="M2314" i="6"/>
  <c r="N2314" i="6" s="1"/>
  <c r="M2197" i="6"/>
  <c r="N2197" i="6" s="1"/>
  <c r="O2197" i="6"/>
  <c r="O2095" i="6"/>
  <c r="M2095" i="6"/>
  <c r="N2095" i="6" s="1"/>
  <c r="O3163" i="6"/>
  <c r="M3163" i="6"/>
  <c r="N3163" i="6" s="1"/>
  <c r="O3099" i="6"/>
  <c r="M3099" i="6"/>
  <c r="N3099" i="6" s="1"/>
  <c r="O3052" i="6"/>
  <c r="M3052" i="6"/>
  <c r="N3052" i="6" s="1"/>
  <c r="M3007" i="6"/>
  <c r="N3007" i="6" s="1"/>
  <c r="O3007" i="6"/>
  <c r="O2939" i="6"/>
  <c r="M2939" i="6"/>
  <c r="N2939" i="6" s="1"/>
  <c r="M2875" i="6"/>
  <c r="N2875" i="6" s="1"/>
  <c r="O2875" i="6"/>
  <c r="M2817" i="6"/>
  <c r="N2817" i="6" s="1"/>
  <c r="O2817" i="6"/>
  <c r="M2753" i="6"/>
  <c r="N2753" i="6" s="1"/>
  <c r="O2753" i="6"/>
  <c r="M2657" i="6"/>
  <c r="N2657" i="6" s="1"/>
  <c r="O2657" i="6"/>
  <c r="O2593" i="6"/>
  <c r="M2593" i="6"/>
  <c r="N2593" i="6" s="1"/>
  <c r="O2529" i="6"/>
  <c r="M2529" i="6"/>
  <c r="N2529" i="6" s="1"/>
  <c r="O2473" i="6"/>
  <c r="M2473" i="6"/>
  <c r="N2473" i="6" s="1"/>
  <c r="M2435" i="6"/>
  <c r="N2435" i="6" s="1"/>
  <c r="O2435" i="6"/>
  <c r="O2356" i="6"/>
  <c r="M2356" i="6"/>
  <c r="N2356" i="6" s="1"/>
  <c r="O2308" i="6"/>
  <c r="M2308" i="6"/>
  <c r="N2308" i="6" s="1"/>
  <c r="O2232" i="6"/>
  <c r="M2232" i="6"/>
  <c r="N2232" i="6" s="1"/>
  <c r="M2199" i="6"/>
  <c r="N2199" i="6" s="1"/>
  <c r="O2199" i="6"/>
  <c r="O3347" i="6"/>
  <c r="M3347" i="6"/>
  <c r="N3347" i="6" s="1"/>
  <c r="M3287" i="6"/>
  <c r="N3287" i="6" s="1"/>
  <c r="O3287" i="6"/>
  <c r="M3223" i="6"/>
  <c r="N3223" i="6" s="1"/>
  <c r="O3223" i="6"/>
  <c r="O3159" i="6"/>
  <c r="M3159" i="6"/>
  <c r="N3159" i="6" s="1"/>
  <c r="M3095" i="6"/>
  <c r="N3095" i="6" s="1"/>
  <c r="O3095" i="6"/>
  <c r="O3002" i="6"/>
  <c r="M3002" i="6"/>
  <c r="N3002" i="6" s="1"/>
  <c r="M2913" i="6"/>
  <c r="N2913" i="6" s="1"/>
  <c r="O2913" i="6"/>
  <c r="O2845" i="6"/>
  <c r="M2845" i="6"/>
  <c r="N2845" i="6" s="1"/>
  <c r="O2781" i="6"/>
  <c r="M2781" i="6"/>
  <c r="N2781" i="6" s="1"/>
  <c r="O2676" i="6"/>
  <c r="M2676" i="6"/>
  <c r="N2676" i="6" s="1"/>
  <c r="O2612" i="6"/>
  <c r="M2612" i="6"/>
  <c r="N2612" i="6" s="1"/>
  <c r="O2548" i="6"/>
  <c r="M2548" i="6"/>
  <c r="N2548" i="6" s="1"/>
  <c r="O2484" i="6"/>
  <c r="M2484" i="6"/>
  <c r="N2484" i="6" s="1"/>
  <c r="O2416" i="6"/>
  <c r="M2416" i="6"/>
  <c r="N2416" i="6" s="1"/>
  <c r="O2370" i="6"/>
  <c r="M2370" i="6"/>
  <c r="N2370" i="6" s="1"/>
  <c r="O2334" i="6"/>
  <c r="M2334" i="6"/>
  <c r="N2334" i="6" s="1"/>
  <c r="O2283" i="6"/>
  <c r="M2283" i="6"/>
  <c r="N2283" i="6" s="1"/>
  <c r="O2242" i="6"/>
  <c r="M2242" i="6"/>
  <c r="N2242" i="6" s="1"/>
  <c r="O2206" i="6"/>
  <c r="M2206" i="6"/>
  <c r="N2206" i="6" s="1"/>
  <c r="M2120" i="6"/>
  <c r="N2120" i="6" s="1"/>
  <c r="O2120" i="6"/>
  <c r="O3116" i="6"/>
  <c r="M3116" i="6"/>
  <c r="N3116" i="6" s="1"/>
  <c r="O3030" i="6"/>
  <c r="M3030" i="6"/>
  <c r="N3030" i="6" s="1"/>
  <c r="O2980" i="6"/>
  <c r="M2980" i="6"/>
  <c r="N2980" i="6" s="1"/>
  <c r="M2911" i="6"/>
  <c r="N2911" i="6" s="1"/>
  <c r="O2911" i="6"/>
  <c r="M2843" i="6"/>
  <c r="N2843" i="6" s="1"/>
  <c r="O2843" i="6"/>
  <c r="M2779" i="6"/>
  <c r="N2779" i="6" s="1"/>
  <c r="O2779" i="6"/>
  <c r="M2719" i="6"/>
  <c r="N2719" i="6" s="1"/>
  <c r="O2719" i="6"/>
  <c r="M2687" i="6"/>
  <c r="N2687" i="6" s="1"/>
  <c r="O2687" i="6"/>
  <c r="M2639" i="6"/>
  <c r="N2639" i="6" s="1"/>
  <c r="O2639" i="6"/>
  <c r="M2575" i="6"/>
  <c r="N2575" i="6" s="1"/>
  <c r="O2575" i="6"/>
  <c r="M2511" i="6"/>
  <c r="N2511" i="6" s="1"/>
  <c r="O2511" i="6"/>
  <c r="M2459" i="6"/>
  <c r="N2459" i="6" s="1"/>
  <c r="O2459" i="6"/>
  <c r="O2404" i="6"/>
  <c r="M2404" i="6"/>
  <c r="N2404" i="6" s="1"/>
  <c r="O2289" i="6"/>
  <c r="M2289" i="6"/>
  <c r="N2289" i="6" s="1"/>
  <c r="O2176" i="6"/>
  <c r="M2176" i="6"/>
  <c r="N2176" i="6" s="1"/>
  <c r="O2135" i="6"/>
  <c r="M2135" i="6"/>
  <c r="N2135" i="6" s="1"/>
  <c r="O2076" i="6"/>
  <c r="M2076" i="6"/>
  <c r="N2076" i="6" s="1"/>
  <c r="O2098" i="6"/>
  <c r="M2098" i="6"/>
  <c r="N2098" i="6" s="1"/>
  <c r="O2021" i="6"/>
  <c r="M2021" i="6"/>
  <c r="N2021" i="6" s="1"/>
  <c r="O1957" i="6"/>
  <c r="M1957" i="6"/>
  <c r="N1957" i="6" s="1"/>
  <c r="O1892" i="6"/>
  <c r="M1892" i="6"/>
  <c r="N1892" i="6" s="1"/>
  <c r="O1824" i="6"/>
  <c r="M1824" i="6"/>
  <c r="N1824" i="6" s="1"/>
  <c r="O1792" i="6"/>
  <c r="M1792" i="6"/>
  <c r="N1792" i="6" s="1"/>
  <c r="M1742" i="6"/>
  <c r="N1742" i="6" s="1"/>
  <c r="O1742" i="6"/>
  <c r="M1691" i="6"/>
  <c r="N1691" i="6" s="1"/>
  <c r="O1691" i="6"/>
  <c r="M1663" i="6"/>
  <c r="N1663" i="6" s="1"/>
  <c r="O1663" i="6"/>
  <c r="M1603" i="6"/>
  <c r="N1603" i="6" s="1"/>
  <c r="O1603" i="6"/>
  <c r="M1539" i="6"/>
  <c r="N1539" i="6" s="1"/>
  <c r="O1539" i="6"/>
  <c r="M1475" i="6"/>
  <c r="N1475" i="6" s="1"/>
  <c r="O1475" i="6"/>
  <c r="O1391" i="6"/>
  <c r="M1391" i="6"/>
  <c r="N1391" i="6" s="1"/>
  <c r="O1245" i="6"/>
  <c r="M1245" i="6"/>
  <c r="N1245" i="6" s="1"/>
  <c r="O1123" i="6"/>
  <c r="M1123" i="6"/>
  <c r="N1123" i="6" s="1"/>
  <c r="O2179" i="6"/>
  <c r="M2179" i="6"/>
  <c r="N2179" i="6" s="1"/>
  <c r="O2125" i="6"/>
  <c r="M2125" i="6"/>
  <c r="N2125" i="6" s="1"/>
  <c r="O2030" i="6"/>
  <c r="M2030" i="6"/>
  <c r="N2030" i="6" s="1"/>
  <c r="O1974" i="6"/>
  <c r="M1974" i="6"/>
  <c r="N1974" i="6" s="1"/>
  <c r="O1910" i="6"/>
  <c r="M1910" i="6"/>
  <c r="N1910" i="6" s="1"/>
  <c r="O1751" i="6"/>
  <c r="M1751" i="6"/>
  <c r="N1751" i="6" s="1"/>
  <c r="M1659" i="6"/>
  <c r="N1659" i="6" s="1"/>
  <c r="O1659" i="6"/>
  <c r="M1595" i="6"/>
  <c r="N1595" i="6" s="1"/>
  <c r="O1595" i="6"/>
  <c r="M1531" i="6"/>
  <c r="N1531" i="6" s="1"/>
  <c r="O1531" i="6"/>
  <c r="M1467" i="6"/>
  <c r="N1467" i="6" s="1"/>
  <c r="O1467" i="6"/>
  <c r="O1386" i="6"/>
  <c r="M1386" i="6"/>
  <c r="N1386" i="6" s="1"/>
  <c r="O1280" i="6"/>
  <c r="M1280" i="6"/>
  <c r="N1280" i="6" s="1"/>
  <c r="O2201" i="6"/>
  <c r="M2201" i="6"/>
  <c r="N2201" i="6" s="1"/>
  <c r="O2082" i="6"/>
  <c r="M2082" i="6"/>
  <c r="N2082" i="6" s="1"/>
  <c r="O1978" i="6"/>
  <c r="M1978" i="6"/>
  <c r="N1978" i="6" s="1"/>
  <c r="O1914" i="6"/>
  <c r="M1914" i="6"/>
  <c r="N1914" i="6" s="1"/>
  <c r="O1867" i="6"/>
  <c r="M1867" i="6"/>
  <c r="N1867" i="6" s="1"/>
  <c r="O1749" i="6"/>
  <c r="M1749" i="6"/>
  <c r="N1749" i="6" s="1"/>
  <c r="M1696" i="6"/>
  <c r="N1696" i="6" s="1"/>
  <c r="O1696" i="6"/>
  <c r="M1622" i="6"/>
  <c r="N1622" i="6" s="1"/>
  <c r="O1622" i="6"/>
  <c r="O1558" i="6"/>
  <c r="M1558" i="6"/>
  <c r="N1558" i="6" s="1"/>
  <c r="O1494" i="6"/>
  <c r="M1494" i="6"/>
  <c r="N1494" i="6" s="1"/>
  <c r="O1430" i="6"/>
  <c r="M1430" i="6"/>
  <c r="N1430" i="6" s="1"/>
  <c r="O1381" i="6"/>
  <c r="M1381" i="6"/>
  <c r="N1381" i="6" s="1"/>
  <c r="O1341" i="6"/>
  <c r="M1341" i="6"/>
  <c r="N1341" i="6" s="1"/>
  <c r="O1325" i="6"/>
  <c r="M1325" i="6"/>
  <c r="N1325" i="6" s="1"/>
  <c r="O1302" i="6"/>
  <c r="M1302" i="6"/>
  <c r="N1302" i="6" s="1"/>
  <c r="O2078" i="6"/>
  <c r="M2078" i="6"/>
  <c r="N2078" i="6" s="1"/>
  <c r="O2056" i="6"/>
  <c r="M2056" i="6"/>
  <c r="N2056" i="6" s="1"/>
  <c r="O2022" i="6"/>
  <c r="M2022" i="6"/>
  <c r="N2022" i="6" s="1"/>
  <c r="O1958" i="6"/>
  <c r="M1958" i="6"/>
  <c r="N1958" i="6" s="1"/>
  <c r="O1881" i="6"/>
  <c r="M1881" i="6"/>
  <c r="N1881" i="6" s="1"/>
  <c r="O1835" i="6"/>
  <c r="M1835" i="6"/>
  <c r="N1835" i="6" s="1"/>
  <c r="O1803" i="6"/>
  <c r="M1803" i="6"/>
  <c r="N1803" i="6" s="1"/>
  <c r="O1762" i="6"/>
  <c r="M1762" i="6"/>
  <c r="N1762" i="6" s="1"/>
  <c r="M1700" i="6"/>
  <c r="N1700" i="6" s="1"/>
  <c r="O1700" i="6"/>
  <c r="M1647" i="6"/>
  <c r="N1647" i="6" s="1"/>
  <c r="O1647" i="6"/>
  <c r="M1583" i="6"/>
  <c r="N1583" i="6" s="1"/>
  <c r="O1583" i="6"/>
  <c r="M1519" i="6"/>
  <c r="N1519" i="6" s="1"/>
  <c r="O1519" i="6"/>
  <c r="O1455" i="6"/>
  <c r="M1455" i="6"/>
  <c r="N1455" i="6" s="1"/>
  <c r="O1400" i="6"/>
  <c r="M1400" i="6"/>
  <c r="N1400" i="6" s="1"/>
  <c r="O1357" i="6"/>
  <c r="M1357" i="6"/>
  <c r="N1357" i="6" s="1"/>
  <c r="O1244" i="6"/>
  <c r="M1244" i="6"/>
  <c r="N1244" i="6" s="1"/>
  <c r="O2037" i="6"/>
  <c r="M2037" i="6"/>
  <c r="N2037" i="6" s="1"/>
  <c r="O1989" i="6"/>
  <c r="M1989" i="6"/>
  <c r="N1989" i="6" s="1"/>
  <c r="O1925" i="6"/>
  <c r="M1925" i="6"/>
  <c r="N1925" i="6" s="1"/>
  <c r="O1845" i="6"/>
  <c r="M1845" i="6"/>
  <c r="N1845" i="6" s="1"/>
  <c r="O1813" i="6"/>
  <c r="M1813" i="6"/>
  <c r="N1813" i="6" s="1"/>
  <c r="O1781" i="6"/>
  <c r="M1781" i="6"/>
  <c r="N1781" i="6" s="1"/>
  <c r="O1715" i="6"/>
  <c r="M1715" i="6"/>
  <c r="N1715" i="6" s="1"/>
  <c r="M1641" i="6"/>
  <c r="N1641" i="6" s="1"/>
  <c r="O1641" i="6"/>
  <c r="M1577" i="6"/>
  <c r="N1577" i="6" s="1"/>
  <c r="O1577" i="6"/>
  <c r="O1513" i="6"/>
  <c r="M1513" i="6"/>
  <c r="N1513" i="6" s="1"/>
  <c r="M1449" i="6"/>
  <c r="N1449" i="6" s="1"/>
  <c r="O1449" i="6"/>
  <c r="O1364" i="6"/>
  <c r="M1364" i="6"/>
  <c r="N1364" i="6" s="1"/>
  <c r="O1197" i="6"/>
  <c r="M1197" i="6"/>
  <c r="N1197" i="6" s="1"/>
  <c r="O2016" i="6"/>
  <c r="M2016" i="6"/>
  <c r="N2016" i="6" s="1"/>
  <c r="O1952" i="6"/>
  <c r="M1952" i="6"/>
  <c r="N1952" i="6" s="1"/>
  <c r="O1904" i="6"/>
  <c r="M1904" i="6"/>
  <c r="N1904" i="6" s="1"/>
  <c r="O1752" i="6"/>
  <c r="M1752" i="6"/>
  <c r="N1752" i="6" s="1"/>
  <c r="M1686" i="6"/>
  <c r="N1686" i="6" s="1"/>
  <c r="O1686" i="6"/>
  <c r="M1658" i="6"/>
  <c r="N1658" i="6" s="1"/>
  <c r="O1658" i="6"/>
  <c r="M1594" i="6"/>
  <c r="N1594" i="6" s="1"/>
  <c r="O1594" i="6"/>
  <c r="M1530" i="6"/>
  <c r="N1530" i="6" s="1"/>
  <c r="O1530" i="6"/>
  <c r="M1466" i="6"/>
  <c r="N1466" i="6" s="1"/>
  <c r="O1466" i="6"/>
  <c r="O1406" i="6"/>
  <c r="M1406" i="6"/>
  <c r="N1406" i="6" s="1"/>
  <c r="O1306" i="6"/>
  <c r="M1306" i="6"/>
  <c r="N1306" i="6" s="1"/>
  <c r="O1165" i="6"/>
  <c r="M1165" i="6"/>
  <c r="N1165" i="6" s="1"/>
  <c r="O2042" i="6"/>
  <c r="M2042" i="6"/>
  <c r="N2042" i="6" s="1"/>
  <c r="O1973" i="6"/>
  <c r="M1973" i="6"/>
  <c r="N1973" i="6" s="1"/>
  <c r="O1900" i="6"/>
  <c r="M1900" i="6"/>
  <c r="N1900" i="6" s="1"/>
  <c r="O1763" i="6"/>
  <c r="M1763" i="6"/>
  <c r="N1763" i="6" s="1"/>
  <c r="M1652" i="6"/>
  <c r="N1652" i="6" s="1"/>
  <c r="O1652" i="6"/>
  <c r="M1588" i="6"/>
  <c r="N1588" i="6" s="1"/>
  <c r="O1588" i="6"/>
  <c r="M1524" i="6"/>
  <c r="N1524" i="6" s="1"/>
  <c r="O1524" i="6"/>
  <c r="O1460" i="6"/>
  <c r="M1460" i="6"/>
  <c r="N1460" i="6" s="1"/>
  <c r="O1404" i="6"/>
  <c r="M1404" i="6"/>
  <c r="N1404" i="6" s="1"/>
  <c r="O1350" i="6"/>
  <c r="M1350" i="6"/>
  <c r="N1350" i="6" s="1"/>
  <c r="O1328" i="6"/>
  <c r="M1328" i="6"/>
  <c r="N1328" i="6" s="1"/>
  <c r="O1294" i="6"/>
  <c r="M1294" i="6"/>
  <c r="N1294" i="6" s="1"/>
  <c r="M1211" i="6"/>
  <c r="N1211" i="6" s="1"/>
  <c r="O1211" i="6"/>
  <c r="O2029" i="6"/>
  <c r="M2029" i="6"/>
  <c r="N2029" i="6" s="1"/>
  <c r="O1965" i="6"/>
  <c r="M1965" i="6"/>
  <c r="N1965" i="6" s="1"/>
  <c r="O1894" i="6"/>
  <c r="M1894" i="6"/>
  <c r="N1894" i="6" s="1"/>
  <c r="O1856" i="6"/>
  <c r="M1856" i="6"/>
  <c r="N1856" i="6" s="1"/>
  <c r="O1822" i="6"/>
  <c r="M1822" i="6"/>
  <c r="N1822" i="6" s="1"/>
  <c r="O1790" i="6"/>
  <c r="M1790" i="6"/>
  <c r="N1790" i="6" s="1"/>
  <c r="M1744" i="6"/>
  <c r="N1744" i="6" s="1"/>
  <c r="O1744" i="6"/>
  <c r="M1695" i="6"/>
  <c r="N1695" i="6" s="1"/>
  <c r="O1695" i="6"/>
  <c r="M1617" i="6"/>
  <c r="N1617" i="6" s="1"/>
  <c r="O1617" i="6"/>
  <c r="M1553" i="6"/>
  <c r="N1553" i="6" s="1"/>
  <c r="O1553" i="6"/>
  <c r="M1489" i="6"/>
  <c r="N1489" i="6" s="1"/>
  <c r="O1489" i="6"/>
  <c r="M1425" i="6"/>
  <c r="N1425" i="6" s="1"/>
  <c r="O1425" i="6"/>
  <c r="M1369" i="6"/>
  <c r="N1369" i="6" s="1"/>
  <c r="O1369" i="6"/>
  <c r="O1322" i="6"/>
  <c r="M1322" i="6"/>
  <c r="N1322" i="6" s="1"/>
  <c r="O1263" i="6"/>
  <c r="M1263" i="6"/>
  <c r="N1263" i="6" s="1"/>
  <c r="O1153" i="6"/>
  <c r="M1153" i="6"/>
  <c r="N1153" i="6" s="1"/>
  <c r="O1080" i="6"/>
  <c r="M1080" i="6"/>
  <c r="N1080" i="6" s="1"/>
  <c r="M1016" i="6"/>
  <c r="N1016" i="6" s="1"/>
  <c r="O1016" i="6"/>
  <c r="M966" i="6"/>
  <c r="N966" i="6" s="1"/>
  <c r="O966" i="6"/>
  <c r="O898" i="6"/>
  <c r="M898" i="6"/>
  <c r="N898" i="6" s="1"/>
  <c r="M824" i="6"/>
  <c r="N824" i="6" s="1"/>
  <c r="O824" i="6"/>
  <c r="M750" i="6"/>
  <c r="N750" i="6" s="1"/>
  <c r="O750" i="6"/>
  <c r="M688" i="6"/>
  <c r="N688" i="6" s="1"/>
  <c r="O688" i="6"/>
  <c r="M600" i="6"/>
  <c r="N600" i="6" s="1"/>
  <c r="O600" i="6"/>
  <c r="M458" i="6"/>
  <c r="N458" i="6" s="1"/>
  <c r="O458" i="6"/>
  <c r="O1092" i="6"/>
  <c r="M1092" i="6"/>
  <c r="N1092" i="6" s="1"/>
  <c r="M1028" i="6"/>
  <c r="N1028" i="6" s="1"/>
  <c r="O1028" i="6"/>
  <c r="O956" i="6"/>
  <c r="M956" i="6"/>
  <c r="N956" i="6" s="1"/>
  <c r="M916" i="6"/>
  <c r="N916" i="6" s="1"/>
  <c r="O916" i="6"/>
  <c r="M836" i="6"/>
  <c r="N836" i="6" s="1"/>
  <c r="O836" i="6"/>
  <c r="O802" i="6"/>
  <c r="M802" i="6"/>
  <c r="N802" i="6" s="1"/>
  <c r="O706" i="6"/>
  <c r="M706" i="6"/>
  <c r="N706" i="6" s="1"/>
  <c r="M668" i="6"/>
  <c r="N668" i="6" s="1"/>
  <c r="O668" i="6"/>
  <c r="M640" i="6"/>
  <c r="N640" i="6" s="1"/>
  <c r="O640" i="6"/>
  <c r="M614" i="6"/>
  <c r="N614" i="6" s="1"/>
  <c r="O614" i="6"/>
  <c r="O583" i="6"/>
  <c r="M583" i="6"/>
  <c r="N583" i="6" s="1"/>
  <c r="O514" i="6"/>
  <c r="M514" i="6"/>
  <c r="N514" i="6" s="1"/>
  <c r="O398" i="6"/>
  <c r="M398" i="6"/>
  <c r="N398" i="6" s="1"/>
  <c r="M1275" i="6"/>
  <c r="N1275" i="6" s="1"/>
  <c r="O1275" i="6"/>
  <c r="M1191" i="6"/>
  <c r="N1191" i="6" s="1"/>
  <c r="O1191" i="6"/>
  <c r="M1135" i="6"/>
  <c r="N1135" i="6" s="1"/>
  <c r="O1135" i="6"/>
  <c r="O1071" i="6"/>
  <c r="M1071" i="6"/>
  <c r="N1071" i="6" s="1"/>
  <c r="O1007" i="6"/>
  <c r="M1007" i="6"/>
  <c r="N1007" i="6" s="1"/>
  <c r="O923" i="6"/>
  <c r="M923" i="6"/>
  <c r="N923" i="6" s="1"/>
  <c r="O851" i="6"/>
  <c r="M851" i="6"/>
  <c r="N851" i="6" s="1"/>
  <c r="M790" i="6"/>
  <c r="N790" i="6" s="1"/>
  <c r="O790" i="6"/>
  <c r="M755" i="6"/>
  <c r="N755" i="6" s="1"/>
  <c r="O755" i="6"/>
  <c r="M709" i="6"/>
  <c r="N709" i="6" s="1"/>
  <c r="O709" i="6"/>
  <c r="O644" i="6"/>
  <c r="M644" i="6"/>
  <c r="N644" i="6" s="1"/>
  <c r="M534" i="6"/>
  <c r="N534" i="6" s="1"/>
  <c r="O534" i="6"/>
  <c r="M1227" i="6"/>
  <c r="N1227" i="6" s="1"/>
  <c r="O1227" i="6"/>
  <c r="O1185" i="6"/>
  <c r="M1185" i="6"/>
  <c r="N1185" i="6" s="1"/>
  <c r="O1138" i="6"/>
  <c r="M1138" i="6"/>
  <c r="N1138" i="6" s="1"/>
  <c r="O1074" i="6"/>
  <c r="M1074" i="6"/>
  <c r="N1074" i="6" s="1"/>
  <c r="O1010" i="6"/>
  <c r="M1010" i="6"/>
  <c r="N1010" i="6" s="1"/>
  <c r="O969" i="6"/>
  <c r="M969" i="6"/>
  <c r="N969" i="6" s="1"/>
  <c r="O899" i="6"/>
  <c r="M899" i="6"/>
  <c r="N899" i="6" s="1"/>
  <c r="O845" i="6"/>
  <c r="M845" i="6"/>
  <c r="N845" i="6" s="1"/>
  <c r="O784" i="6"/>
  <c r="M784" i="6"/>
  <c r="N784" i="6" s="1"/>
  <c r="O561" i="6"/>
  <c r="M561" i="6"/>
  <c r="N561" i="6" s="1"/>
  <c r="O499" i="6"/>
  <c r="M499" i="6"/>
  <c r="N499" i="6" s="1"/>
  <c r="M426" i="6"/>
  <c r="N426" i="6" s="1"/>
  <c r="O426" i="6"/>
  <c r="O71" i="6"/>
  <c r="M71" i="6"/>
  <c r="N71" i="6" s="1"/>
  <c r="O1234" i="6"/>
  <c r="M1234" i="6"/>
  <c r="N1234" i="6" s="1"/>
  <c r="M1145" i="6"/>
  <c r="N1145" i="6" s="1"/>
  <c r="O1145" i="6"/>
  <c r="M1086" i="6"/>
  <c r="N1086" i="6" s="1"/>
  <c r="O1086" i="6"/>
  <c r="M1022" i="6"/>
  <c r="N1022" i="6" s="1"/>
  <c r="O1022" i="6"/>
  <c r="O959" i="6"/>
  <c r="M959" i="6"/>
  <c r="N959" i="6" s="1"/>
  <c r="M888" i="6"/>
  <c r="N888" i="6" s="1"/>
  <c r="O888" i="6"/>
  <c r="M819" i="6"/>
  <c r="N819" i="6" s="1"/>
  <c r="O819" i="6"/>
  <c r="M749" i="6"/>
  <c r="N749" i="6" s="1"/>
  <c r="O749" i="6"/>
  <c r="O707" i="6"/>
  <c r="M707" i="6"/>
  <c r="N707" i="6" s="1"/>
  <c r="O651" i="6"/>
  <c r="M651" i="6"/>
  <c r="N651" i="6" s="1"/>
  <c r="O605" i="6"/>
  <c r="M605" i="6"/>
  <c r="N605" i="6" s="1"/>
  <c r="M520" i="6"/>
  <c r="N520" i="6" s="1"/>
  <c r="O520" i="6"/>
  <c r="O431" i="6"/>
  <c r="M431" i="6"/>
  <c r="N431" i="6" s="1"/>
  <c r="M1072" i="6"/>
  <c r="N1072" i="6" s="1"/>
  <c r="O1072" i="6"/>
  <c r="M1008" i="6"/>
  <c r="N1008" i="6" s="1"/>
  <c r="O1008" i="6"/>
  <c r="O946" i="6"/>
  <c r="M946" i="6"/>
  <c r="N946" i="6" s="1"/>
  <c r="M906" i="6"/>
  <c r="N906" i="6" s="1"/>
  <c r="O906" i="6"/>
  <c r="M852" i="6"/>
  <c r="N852" i="6" s="1"/>
  <c r="O852" i="6"/>
  <c r="M780" i="6"/>
  <c r="N780" i="6" s="1"/>
  <c r="O780" i="6"/>
  <c r="M741" i="6"/>
  <c r="N741" i="6" s="1"/>
  <c r="O741" i="6"/>
  <c r="M677" i="6"/>
  <c r="N677" i="6" s="1"/>
  <c r="O677" i="6"/>
  <c r="M645" i="6"/>
  <c r="N645" i="6" s="1"/>
  <c r="O645" i="6"/>
  <c r="O615" i="6"/>
  <c r="M615" i="6"/>
  <c r="N615" i="6" s="1"/>
  <c r="O517" i="6"/>
  <c r="M517" i="6"/>
  <c r="N517" i="6" s="1"/>
  <c r="M402" i="6"/>
  <c r="N402" i="6" s="1"/>
  <c r="O402" i="6"/>
  <c r="O1301" i="6"/>
  <c r="M1301" i="6"/>
  <c r="N1301" i="6" s="1"/>
  <c r="O1278" i="6"/>
  <c r="M1278" i="6"/>
  <c r="N1278" i="6" s="1"/>
  <c r="O1175" i="6"/>
  <c r="M1175" i="6"/>
  <c r="N1175" i="6" s="1"/>
  <c r="M1096" i="6"/>
  <c r="N1096" i="6" s="1"/>
  <c r="O1096" i="6"/>
  <c r="M1032" i="6"/>
  <c r="N1032" i="6" s="1"/>
  <c r="O1032" i="6"/>
  <c r="O944" i="6"/>
  <c r="M944" i="6"/>
  <c r="N944" i="6" s="1"/>
  <c r="O850" i="6"/>
  <c r="M850" i="6"/>
  <c r="N850" i="6" s="1"/>
  <c r="M789" i="6"/>
  <c r="N789" i="6" s="1"/>
  <c r="O789" i="6"/>
  <c r="M733" i="6"/>
  <c r="N733" i="6" s="1"/>
  <c r="O733" i="6"/>
  <c r="O639" i="6"/>
  <c r="M639" i="6"/>
  <c r="N639" i="6" s="1"/>
  <c r="M560" i="6"/>
  <c r="N560" i="6" s="1"/>
  <c r="O560" i="6"/>
  <c r="O339" i="6"/>
  <c r="M339" i="6"/>
  <c r="N339" i="6" s="1"/>
  <c r="O1169" i="6"/>
  <c r="M1169" i="6"/>
  <c r="N1169" i="6" s="1"/>
  <c r="M1113" i="6"/>
  <c r="N1113" i="6" s="1"/>
  <c r="O1113" i="6"/>
  <c r="O1049" i="6"/>
  <c r="M1049" i="6"/>
  <c r="N1049" i="6" s="1"/>
  <c r="O985" i="6"/>
  <c r="M985" i="6"/>
  <c r="N985" i="6" s="1"/>
  <c r="O942" i="6"/>
  <c r="M942" i="6"/>
  <c r="N942" i="6" s="1"/>
  <c r="O887" i="6"/>
  <c r="M887" i="6"/>
  <c r="N887" i="6" s="1"/>
  <c r="M842" i="6"/>
  <c r="N842" i="6" s="1"/>
  <c r="O842" i="6"/>
  <c r="M731" i="6"/>
  <c r="N731" i="6" s="1"/>
  <c r="O731" i="6"/>
  <c r="M700" i="6"/>
  <c r="N700" i="6" s="1"/>
  <c r="O700" i="6"/>
  <c r="O570" i="6"/>
  <c r="M570" i="6"/>
  <c r="N570" i="6" s="1"/>
  <c r="O469" i="6"/>
  <c r="M469" i="6"/>
  <c r="N469" i="6" s="1"/>
  <c r="M384" i="6"/>
  <c r="N384" i="6" s="1"/>
  <c r="O384" i="6"/>
  <c r="M556" i="6"/>
  <c r="N556" i="6" s="1"/>
  <c r="O556" i="6"/>
  <c r="O533" i="6"/>
  <c r="M533" i="6"/>
  <c r="N533" i="6" s="1"/>
  <c r="O505" i="6"/>
  <c r="M505" i="6"/>
  <c r="N505" i="6" s="1"/>
  <c r="O441" i="6"/>
  <c r="M441" i="6"/>
  <c r="N441" i="6" s="1"/>
  <c r="O289" i="6"/>
  <c r="M289" i="6"/>
  <c r="N289" i="6" s="1"/>
  <c r="M225" i="6"/>
  <c r="N225" i="6" s="1"/>
  <c r="O225" i="6"/>
  <c r="O121" i="6"/>
  <c r="M121" i="6"/>
  <c r="N121" i="6" s="1"/>
  <c r="O99" i="6"/>
  <c r="M99" i="6"/>
  <c r="N99" i="6" s="1"/>
  <c r="O50" i="6"/>
  <c r="M50" i="6"/>
  <c r="N50" i="6" s="1"/>
  <c r="O399" i="6"/>
  <c r="M399" i="6"/>
  <c r="N399" i="6" s="1"/>
  <c r="O367" i="6"/>
  <c r="M367" i="6"/>
  <c r="N367" i="6" s="1"/>
  <c r="M320" i="6"/>
  <c r="N320" i="6" s="1"/>
  <c r="O320" i="6"/>
  <c r="M256" i="6"/>
  <c r="N256" i="6" s="1"/>
  <c r="O256" i="6"/>
  <c r="O209" i="6"/>
  <c r="M209" i="6"/>
  <c r="N209" i="6" s="1"/>
  <c r="O165" i="6"/>
  <c r="M165" i="6"/>
  <c r="N165" i="6" s="1"/>
  <c r="O87" i="6"/>
  <c r="M87" i="6"/>
  <c r="N87" i="6" s="1"/>
  <c r="O453" i="6"/>
  <c r="M453" i="6"/>
  <c r="N453" i="6" s="1"/>
  <c r="O413" i="6"/>
  <c r="M413" i="6"/>
  <c r="N413" i="6" s="1"/>
  <c r="O381" i="6"/>
  <c r="M381" i="6"/>
  <c r="N381" i="6" s="1"/>
  <c r="O338" i="6"/>
  <c r="M338" i="6"/>
  <c r="N338" i="6" s="1"/>
  <c r="O280" i="6"/>
  <c r="M280" i="6"/>
  <c r="N280" i="6" s="1"/>
  <c r="M216" i="6"/>
  <c r="N216" i="6" s="1"/>
  <c r="O216" i="6"/>
  <c r="O159" i="6"/>
  <c r="M159" i="6"/>
  <c r="N159" i="6" s="1"/>
  <c r="O54" i="6"/>
  <c r="M54" i="6"/>
  <c r="N54" i="6" s="1"/>
  <c r="O302" i="6"/>
  <c r="M302" i="6"/>
  <c r="N302" i="6" s="1"/>
  <c r="M238" i="6"/>
  <c r="N238" i="6" s="1"/>
  <c r="O238" i="6"/>
  <c r="O153" i="6"/>
  <c r="M153" i="6"/>
  <c r="N153" i="6" s="1"/>
  <c r="O88" i="6"/>
  <c r="M88" i="6"/>
  <c r="N88" i="6" s="1"/>
  <c r="M532" i="6"/>
  <c r="N532" i="6" s="1"/>
  <c r="O532" i="6"/>
  <c r="O494" i="6"/>
  <c r="M494" i="6"/>
  <c r="N494" i="6" s="1"/>
  <c r="M462" i="6"/>
  <c r="N462" i="6" s="1"/>
  <c r="O462" i="6"/>
  <c r="O295" i="6"/>
  <c r="M295" i="6"/>
  <c r="N295" i="6" s="1"/>
  <c r="M231" i="6"/>
  <c r="N231" i="6" s="1"/>
  <c r="O231" i="6"/>
  <c r="O172" i="6"/>
  <c r="M172" i="6"/>
  <c r="N172" i="6" s="1"/>
  <c r="O116" i="6"/>
  <c r="M116" i="6"/>
  <c r="N116" i="6" s="1"/>
  <c r="O376" i="6"/>
  <c r="M376" i="6"/>
  <c r="N376" i="6" s="1"/>
  <c r="O351" i="6"/>
  <c r="M351" i="6"/>
  <c r="N351" i="6" s="1"/>
  <c r="M288" i="6"/>
  <c r="N288" i="6" s="1"/>
  <c r="O288" i="6"/>
  <c r="M224" i="6"/>
  <c r="N224" i="6" s="1"/>
  <c r="O224" i="6"/>
  <c r="O194" i="6"/>
  <c r="M194" i="6"/>
  <c r="N194" i="6" s="1"/>
  <c r="O108" i="6"/>
  <c r="M108" i="6"/>
  <c r="N108" i="6" s="1"/>
  <c r="O76" i="6"/>
  <c r="M76" i="6"/>
  <c r="N76" i="6" s="1"/>
  <c r="M420" i="6"/>
  <c r="N420" i="6" s="1"/>
  <c r="O420" i="6"/>
  <c r="M356" i="6"/>
  <c r="N356" i="6" s="1"/>
  <c r="O356" i="6"/>
  <c r="O310" i="6"/>
  <c r="M310" i="6"/>
  <c r="N310" i="6" s="1"/>
  <c r="M246" i="6"/>
  <c r="N246" i="6" s="1"/>
  <c r="O246" i="6"/>
  <c r="O183" i="6"/>
  <c r="M183" i="6"/>
  <c r="N183" i="6" s="1"/>
  <c r="O133" i="6"/>
  <c r="M133" i="6"/>
  <c r="N133" i="6" s="1"/>
  <c r="O55" i="6"/>
  <c r="M55" i="6"/>
  <c r="N55" i="6" s="1"/>
  <c r="O68" i="6"/>
  <c r="M68" i="6"/>
  <c r="N68" i="6" s="1"/>
  <c r="M3772" i="6"/>
  <c r="N3772" i="6" s="1"/>
  <c r="O3772" i="6"/>
  <c r="M3595" i="6"/>
  <c r="N3595" i="6" s="1"/>
  <c r="O3595" i="6"/>
  <c r="O3258" i="6"/>
  <c r="M3258" i="6"/>
  <c r="N3258" i="6" s="1"/>
  <c r="M3689" i="6"/>
  <c r="N3689" i="6" s="1"/>
  <c r="O3689" i="6"/>
  <c r="M3151" i="6"/>
  <c r="N3151" i="6" s="1"/>
  <c r="O3151" i="6"/>
  <c r="O3792" i="6"/>
  <c r="M3792" i="6"/>
  <c r="N3792" i="6" s="1"/>
  <c r="M3795" i="6"/>
  <c r="N3795" i="6" s="1"/>
  <c r="O3795" i="6"/>
  <c r="O3839" i="6"/>
  <c r="M3839" i="6"/>
  <c r="N3839" i="6" s="1"/>
  <c r="O3729" i="6"/>
  <c r="M3729" i="6"/>
  <c r="N3729" i="6" s="1"/>
  <c r="O3634" i="6"/>
  <c r="M3634" i="6"/>
  <c r="N3634" i="6" s="1"/>
  <c r="O3570" i="6"/>
  <c r="M3570" i="6"/>
  <c r="N3570" i="6" s="1"/>
  <c r="M3506" i="6"/>
  <c r="N3506" i="6" s="1"/>
  <c r="O3506" i="6"/>
  <c r="O3442" i="6"/>
  <c r="M3442" i="6"/>
  <c r="N3442" i="6" s="1"/>
  <c r="O3394" i="6"/>
  <c r="M3394" i="6"/>
  <c r="N3394" i="6" s="1"/>
  <c r="O3026" i="6"/>
  <c r="M3026" i="6"/>
  <c r="N3026" i="6" s="1"/>
  <c r="O2503" i="6"/>
  <c r="M2503" i="6"/>
  <c r="N2503" i="6" s="1"/>
  <c r="M3806" i="6"/>
  <c r="N3806" i="6" s="1"/>
  <c r="O3806" i="6"/>
  <c r="M3593" i="6"/>
  <c r="N3593" i="6" s="1"/>
  <c r="O3593" i="6"/>
  <c r="O3236" i="6"/>
  <c r="M3236" i="6"/>
  <c r="N3236" i="6" s="1"/>
  <c r="O3618" i="6"/>
  <c r="M3618" i="6"/>
  <c r="N3618" i="6" s="1"/>
  <c r="O3176" i="6"/>
  <c r="M3176" i="6"/>
  <c r="N3176" i="6" s="1"/>
  <c r="O3848" i="6"/>
  <c r="M3848" i="6"/>
  <c r="N3848" i="6" s="1"/>
  <c r="O3798" i="6"/>
  <c r="M3798" i="6"/>
  <c r="N3798" i="6" s="1"/>
  <c r="M3751" i="6"/>
  <c r="N3751" i="6" s="1"/>
  <c r="O3751" i="6"/>
  <c r="O3715" i="6"/>
  <c r="M3715" i="6"/>
  <c r="N3715" i="6" s="1"/>
  <c r="O3643" i="6"/>
  <c r="M3643" i="6"/>
  <c r="N3643" i="6" s="1"/>
  <c r="M3579" i="6"/>
  <c r="N3579" i="6" s="1"/>
  <c r="O3579" i="6"/>
  <c r="M3515" i="6"/>
  <c r="N3515" i="6" s="1"/>
  <c r="O3515" i="6"/>
  <c r="M3451" i="6"/>
  <c r="N3451" i="6" s="1"/>
  <c r="O3451" i="6"/>
  <c r="O3352" i="6"/>
  <c r="M3352" i="6"/>
  <c r="N3352" i="6" s="1"/>
  <c r="O3139" i="6"/>
  <c r="M3139" i="6"/>
  <c r="N3139" i="6" s="1"/>
  <c r="O2805" i="6"/>
  <c r="M2805" i="6"/>
  <c r="N2805" i="6" s="1"/>
  <c r="O2178" i="6"/>
  <c r="M2178" i="6"/>
  <c r="N2178" i="6" s="1"/>
  <c r="O3414" i="6"/>
  <c r="M3414" i="6"/>
  <c r="N3414" i="6" s="1"/>
  <c r="O3867" i="6"/>
  <c r="M3867" i="6"/>
  <c r="N3867" i="6" s="1"/>
  <c r="M3762" i="6"/>
  <c r="N3762" i="6" s="1"/>
  <c r="O3762" i="6"/>
  <c r="O3661" i="6"/>
  <c r="M3661" i="6"/>
  <c r="N3661" i="6" s="1"/>
  <c r="O3592" i="6"/>
  <c r="M3592" i="6"/>
  <c r="N3592" i="6" s="1"/>
  <c r="O3528" i="6"/>
  <c r="M3528" i="6"/>
  <c r="N3528" i="6" s="1"/>
  <c r="O3464" i="6"/>
  <c r="M3464" i="6"/>
  <c r="N3464" i="6" s="1"/>
  <c r="M3401" i="6"/>
  <c r="N3401" i="6" s="1"/>
  <c r="O3401" i="6"/>
  <c r="O3345" i="6"/>
  <c r="M3345" i="6"/>
  <c r="N3345" i="6" s="1"/>
  <c r="O3168" i="6"/>
  <c r="M3168" i="6"/>
  <c r="N3168" i="6" s="1"/>
  <c r="O2820" i="6"/>
  <c r="M2820" i="6"/>
  <c r="N2820" i="6" s="1"/>
  <c r="O2305" i="6"/>
  <c r="M2305" i="6"/>
  <c r="N2305" i="6" s="1"/>
  <c r="O3742" i="6"/>
  <c r="M3742" i="6"/>
  <c r="N3742" i="6" s="1"/>
  <c r="O3498" i="6"/>
  <c r="M3498" i="6"/>
  <c r="N3498" i="6" s="1"/>
  <c r="O2969" i="6"/>
  <c r="M2969" i="6"/>
  <c r="N2969" i="6" s="1"/>
  <c r="M3647" i="6"/>
  <c r="N3647" i="6" s="1"/>
  <c r="O3647" i="6"/>
  <c r="O2530" i="6"/>
  <c r="M2530" i="6"/>
  <c r="N2530" i="6" s="1"/>
  <c r="M3773" i="6"/>
  <c r="N3773" i="6" s="1"/>
  <c r="O3773" i="6"/>
  <c r="O3728" i="6"/>
  <c r="M3728" i="6"/>
  <c r="N3728" i="6" s="1"/>
  <c r="O3692" i="6"/>
  <c r="M3692" i="6"/>
  <c r="N3692" i="6" s="1"/>
  <c r="O3627" i="6"/>
  <c r="M3627" i="6"/>
  <c r="N3627" i="6" s="1"/>
  <c r="O3563" i="6"/>
  <c r="M3563" i="6"/>
  <c r="N3563" i="6" s="1"/>
  <c r="M3499" i="6"/>
  <c r="N3499" i="6" s="1"/>
  <c r="O3499" i="6"/>
  <c r="O3435" i="6"/>
  <c r="M3435" i="6"/>
  <c r="N3435" i="6" s="1"/>
  <c r="O3387" i="6"/>
  <c r="M3387" i="6"/>
  <c r="N3387" i="6" s="1"/>
  <c r="M3311" i="6"/>
  <c r="N3311" i="6" s="1"/>
  <c r="O3311" i="6"/>
  <c r="O3145" i="6"/>
  <c r="M3145" i="6"/>
  <c r="N3145" i="6" s="1"/>
  <c r="M2633" i="6"/>
  <c r="N2633" i="6" s="1"/>
  <c r="O2633" i="6"/>
  <c r="O3581" i="6"/>
  <c r="M3581" i="6"/>
  <c r="N3581" i="6" s="1"/>
  <c r="M3886" i="6"/>
  <c r="N3886" i="6" s="1"/>
  <c r="O3886" i="6"/>
  <c r="O3822" i="6"/>
  <c r="M3822" i="6"/>
  <c r="N3822" i="6" s="1"/>
  <c r="M3705" i="6"/>
  <c r="N3705" i="6" s="1"/>
  <c r="O3705" i="6"/>
  <c r="O3646" i="6"/>
  <c r="M3646" i="6"/>
  <c r="N3646" i="6" s="1"/>
  <c r="O3582" i="6"/>
  <c r="M3582" i="6"/>
  <c r="N3582" i="6" s="1"/>
  <c r="O3518" i="6"/>
  <c r="M3518" i="6"/>
  <c r="N3518" i="6" s="1"/>
  <c r="O3454" i="6"/>
  <c r="M3454" i="6"/>
  <c r="N3454" i="6" s="1"/>
  <c r="M3349" i="6"/>
  <c r="N3349" i="6" s="1"/>
  <c r="O3349" i="6"/>
  <c r="O3242" i="6"/>
  <c r="M3242" i="6"/>
  <c r="N3242" i="6" s="1"/>
  <c r="O2978" i="6"/>
  <c r="M2978" i="6"/>
  <c r="N2978" i="6" s="1"/>
  <c r="M2499" i="6"/>
  <c r="N2499" i="6" s="1"/>
  <c r="O2499" i="6"/>
  <c r="O3740" i="6"/>
  <c r="M3740" i="6"/>
  <c r="N3740" i="6" s="1"/>
  <c r="O3531" i="6"/>
  <c r="M3531" i="6"/>
  <c r="N3531" i="6" s="1"/>
  <c r="O3038" i="6"/>
  <c r="M3038" i="6"/>
  <c r="N3038" i="6" s="1"/>
  <c r="O3670" i="6"/>
  <c r="M3670" i="6"/>
  <c r="N3670" i="6" s="1"/>
  <c r="M3355" i="6"/>
  <c r="N3355" i="6" s="1"/>
  <c r="O3355" i="6"/>
  <c r="O2258" i="6"/>
  <c r="M2258" i="6"/>
  <c r="N2258" i="6" s="1"/>
  <c r="O3849" i="6"/>
  <c r="M3849" i="6"/>
  <c r="N3849" i="6" s="1"/>
  <c r="M3763" i="6"/>
  <c r="N3763" i="6" s="1"/>
  <c r="O3763" i="6"/>
  <c r="O3718" i="6"/>
  <c r="M3718" i="6"/>
  <c r="N3718" i="6" s="1"/>
  <c r="O3674" i="6"/>
  <c r="M3674" i="6"/>
  <c r="N3674" i="6" s="1"/>
  <c r="M3605" i="6"/>
  <c r="N3605" i="6" s="1"/>
  <c r="O3605" i="6"/>
  <c r="M3541" i="6"/>
  <c r="N3541" i="6" s="1"/>
  <c r="O3541" i="6"/>
  <c r="M3477" i="6"/>
  <c r="N3477" i="6" s="1"/>
  <c r="O3477" i="6"/>
  <c r="O3382" i="6"/>
  <c r="M3382" i="6"/>
  <c r="N3382" i="6" s="1"/>
  <c r="O3298" i="6"/>
  <c r="M3298" i="6"/>
  <c r="N3298" i="6" s="1"/>
  <c r="M2951" i="6"/>
  <c r="N2951" i="6" s="1"/>
  <c r="O2951" i="6"/>
  <c r="O2196" i="6"/>
  <c r="M2196" i="6"/>
  <c r="N2196" i="6" s="1"/>
  <c r="O3290" i="6"/>
  <c r="M3290" i="6"/>
  <c r="N3290" i="6" s="1"/>
  <c r="O3226" i="6"/>
  <c r="M3226" i="6"/>
  <c r="N3226" i="6" s="1"/>
  <c r="O3162" i="6"/>
  <c r="M3162" i="6"/>
  <c r="N3162" i="6" s="1"/>
  <c r="O3098" i="6"/>
  <c r="M3098" i="6"/>
  <c r="N3098" i="6" s="1"/>
  <c r="M3061" i="6"/>
  <c r="N3061" i="6" s="1"/>
  <c r="O3061" i="6"/>
  <c r="M3045" i="6"/>
  <c r="N3045" i="6" s="1"/>
  <c r="O3045" i="6"/>
  <c r="O2994" i="6"/>
  <c r="M2994" i="6"/>
  <c r="N2994" i="6" s="1"/>
  <c r="M2927" i="6"/>
  <c r="N2927" i="6" s="1"/>
  <c r="O2927" i="6"/>
  <c r="M2863" i="6"/>
  <c r="N2863" i="6" s="1"/>
  <c r="O2863" i="6"/>
  <c r="M2801" i="6"/>
  <c r="N2801" i="6" s="1"/>
  <c r="O2801" i="6"/>
  <c r="M2737" i="6"/>
  <c r="N2737" i="6" s="1"/>
  <c r="O2737" i="6"/>
  <c r="M2648" i="6"/>
  <c r="N2648" i="6" s="1"/>
  <c r="O2648" i="6"/>
  <c r="O2584" i="6"/>
  <c r="M2584" i="6"/>
  <c r="N2584" i="6" s="1"/>
  <c r="O2520" i="6"/>
  <c r="M2520" i="6"/>
  <c r="N2520" i="6" s="1"/>
  <c r="M2453" i="6"/>
  <c r="N2453" i="6" s="1"/>
  <c r="O2453" i="6"/>
  <c r="M2375" i="6"/>
  <c r="N2375" i="6" s="1"/>
  <c r="O2375" i="6"/>
  <c r="M2343" i="6"/>
  <c r="N2343" i="6" s="1"/>
  <c r="O2343" i="6"/>
  <c r="M2325" i="6"/>
  <c r="N2325" i="6" s="1"/>
  <c r="O2325" i="6"/>
  <c r="O2254" i="6"/>
  <c r="M2254" i="6"/>
  <c r="N2254" i="6" s="1"/>
  <c r="M2215" i="6"/>
  <c r="N2215" i="6" s="1"/>
  <c r="O2215" i="6"/>
  <c r="O2139" i="6"/>
  <c r="M2139" i="6"/>
  <c r="N2139" i="6" s="1"/>
  <c r="O2047" i="6"/>
  <c r="M2047" i="6"/>
  <c r="N2047" i="6" s="1"/>
  <c r="M3373" i="6"/>
  <c r="N3373" i="6" s="1"/>
  <c r="O3373" i="6"/>
  <c r="O3318" i="6"/>
  <c r="M3318" i="6"/>
  <c r="N3318" i="6" s="1"/>
  <c r="M3253" i="6"/>
  <c r="N3253" i="6" s="1"/>
  <c r="O3253" i="6"/>
  <c r="O3189" i="6"/>
  <c r="M3189" i="6"/>
  <c r="N3189" i="6" s="1"/>
  <c r="O3125" i="6"/>
  <c r="M3125" i="6"/>
  <c r="N3125" i="6" s="1"/>
  <c r="O3011" i="6"/>
  <c r="M3011" i="6"/>
  <c r="N3011" i="6" s="1"/>
  <c r="O2934" i="6"/>
  <c r="M2934" i="6"/>
  <c r="N2934" i="6" s="1"/>
  <c r="O2870" i="6"/>
  <c r="M2870" i="6"/>
  <c r="N2870" i="6" s="1"/>
  <c r="M2799" i="6"/>
  <c r="N2799" i="6" s="1"/>
  <c r="O2799" i="6"/>
  <c r="O2735" i="6"/>
  <c r="M2735" i="6"/>
  <c r="N2735" i="6" s="1"/>
  <c r="M2675" i="6"/>
  <c r="N2675" i="6" s="1"/>
  <c r="O2675" i="6"/>
  <c r="M2611" i="6"/>
  <c r="N2611" i="6" s="1"/>
  <c r="O2611" i="6"/>
  <c r="M2547" i="6"/>
  <c r="N2547" i="6" s="1"/>
  <c r="O2547" i="6"/>
  <c r="M2483" i="6"/>
  <c r="N2483" i="6" s="1"/>
  <c r="O2483" i="6"/>
  <c r="M2413" i="6"/>
  <c r="N2413" i="6" s="1"/>
  <c r="O2413" i="6"/>
  <c r="M2373" i="6"/>
  <c r="N2373" i="6" s="1"/>
  <c r="O2373" i="6"/>
  <c r="O2290" i="6"/>
  <c r="M2290" i="6"/>
  <c r="N2290" i="6" s="1"/>
  <c r="M2239" i="6"/>
  <c r="N2239" i="6" s="1"/>
  <c r="O2239" i="6"/>
  <c r="O2188" i="6"/>
  <c r="M2188" i="6"/>
  <c r="N2188" i="6" s="1"/>
  <c r="O2091" i="6"/>
  <c r="M2091" i="6"/>
  <c r="N2091" i="6" s="1"/>
  <c r="M3247" i="6"/>
  <c r="N3247" i="6" s="1"/>
  <c r="O3247" i="6"/>
  <c r="M3183" i="6"/>
  <c r="N3183" i="6" s="1"/>
  <c r="O3183" i="6"/>
  <c r="M3119" i="6"/>
  <c r="N3119" i="6" s="1"/>
  <c r="O3119" i="6"/>
  <c r="O3033" i="6"/>
  <c r="M3033" i="6"/>
  <c r="N3033" i="6" s="1"/>
  <c r="O2990" i="6"/>
  <c r="M2990" i="6"/>
  <c r="N2990" i="6" s="1"/>
  <c r="O2910" i="6"/>
  <c r="M2910" i="6"/>
  <c r="N2910" i="6" s="1"/>
  <c r="O2842" i="6"/>
  <c r="M2842" i="6"/>
  <c r="N2842" i="6" s="1"/>
  <c r="O2778" i="6"/>
  <c r="M2778" i="6"/>
  <c r="N2778" i="6" s="1"/>
  <c r="M2715" i="6"/>
  <c r="N2715" i="6" s="1"/>
  <c r="O2715" i="6"/>
  <c r="M2671" i="6"/>
  <c r="N2671" i="6" s="1"/>
  <c r="O2671" i="6"/>
  <c r="M2607" i="6"/>
  <c r="N2607" i="6" s="1"/>
  <c r="O2607" i="6"/>
  <c r="M2543" i="6"/>
  <c r="N2543" i="6" s="1"/>
  <c r="O2543" i="6"/>
  <c r="M2479" i="6"/>
  <c r="N2479" i="6" s="1"/>
  <c r="O2479" i="6"/>
  <c r="O2428" i="6"/>
  <c r="M2428" i="6"/>
  <c r="N2428" i="6" s="1"/>
  <c r="O2378" i="6"/>
  <c r="M2378" i="6"/>
  <c r="N2378" i="6" s="1"/>
  <c r="O2278" i="6"/>
  <c r="M2278" i="6"/>
  <c r="N2278" i="6" s="1"/>
  <c r="O2180" i="6"/>
  <c r="M2180" i="6"/>
  <c r="N2180" i="6" s="1"/>
  <c r="M2136" i="6"/>
  <c r="N2136" i="6" s="1"/>
  <c r="O2136" i="6"/>
  <c r="O3361" i="6"/>
  <c r="M3361" i="6"/>
  <c r="N3361" i="6" s="1"/>
  <c r="M3327" i="6"/>
  <c r="N3327" i="6" s="1"/>
  <c r="O3327" i="6"/>
  <c r="O3262" i="6"/>
  <c r="M3262" i="6"/>
  <c r="N3262" i="6" s="1"/>
  <c r="O3198" i="6"/>
  <c r="M3198" i="6"/>
  <c r="N3198" i="6" s="1"/>
  <c r="O3134" i="6"/>
  <c r="M3134" i="6"/>
  <c r="N3134" i="6" s="1"/>
  <c r="O3070" i="6"/>
  <c r="M3070" i="6"/>
  <c r="N3070" i="6" s="1"/>
  <c r="M3009" i="6"/>
  <c r="N3009" i="6" s="1"/>
  <c r="O3009" i="6"/>
  <c r="O2970" i="6"/>
  <c r="M2970" i="6"/>
  <c r="N2970" i="6" s="1"/>
  <c r="M2919" i="6"/>
  <c r="N2919" i="6" s="1"/>
  <c r="O2919" i="6"/>
  <c r="M2855" i="6"/>
  <c r="N2855" i="6" s="1"/>
  <c r="O2855" i="6"/>
  <c r="M2791" i="6"/>
  <c r="N2791" i="6" s="1"/>
  <c r="O2791" i="6"/>
  <c r="M2727" i="6"/>
  <c r="N2727" i="6" s="1"/>
  <c r="O2727" i="6"/>
  <c r="O2686" i="6"/>
  <c r="M2686" i="6"/>
  <c r="N2686" i="6" s="1"/>
  <c r="M2626" i="6"/>
  <c r="N2626" i="6" s="1"/>
  <c r="O2626" i="6"/>
  <c r="O2562" i="6"/>
  <c r="M2562" i="6"/>
  <c r="N2562" i="6" s="1"/>
  <c r="O2498" i="6"/>
  <c r="M2498" i="6"/>
  <c r="N2498" i="6" s="1"/>
  <c r="O2401" i="6"/>
  <c r="M2401" i="6"/>
  <c r="N2401" i="6" s="1"/>
  <c r="O2312" i="6"/>
  <c r="M2312" i="6"/>
  <c r="N2312" i="6" s="1"/>
  <c r="O2192" i="6"/>
  <c r="M2192" i="6"/>
  <c r="N2192" i="6" s="1"/>
  <c r="O2093" i="6"/>
  <c r="M2093" i="6"/>
  <c r="N2093" i="6" s="1"/>
  <c r="O3161" i="6"/>
  <c r="M3161" i="6"/>
  <c r="N3161" i="6" s="1"/>
  <c r="O3097" i="6"/>
  <c r="M3097" i="6"/>
  <c r="N3097" i="6" s="1"/>
  <c r="O3050" i="6"/>
  <c r="M3050" i="6"/>
  <c r="N3050" i="6" s="1"/>
  <c r="O2995" i="6"/>
  <c r="M2995" i="6"/>
  <c r="N2995" i="6" s="1"/>
  <c r="O2937" i="6"/>
  <c r="M2937" i="6"/>
  <c r="N2937" i="6" s="1"/>
  <c r="M2873" i="6"/>
  <c r="N2873" i="6" s="1"/>
  <c r="O2873" i="6"/>
  <c r="O2802" i="6"/>
  <c r="M2802" i="6"/>
  <c r="N2802" i="6" s="1"/>
  <c r="O2738" i="6"/>
  <c r="M2738" i="6"/>
  <c r="N2738" i="6" s="1"/>
  <c r="M2655" i="6"/>
  <c r="N2655" i="6" s="1"/>
  <c r="O2655" i="6"/>
  <c r="M2591" i="6"/>
  <c r="N2591" i="6" s="1"/>
  <c r="O2591" i="6"/>
  <c r="M2527" i="6"/>
  <c r="N2527" i="6" s="1"/>
  <c r="O2527" i="6"/>
  <c r="M2471" i="6"/>
  <c r="N2471" i="6" s="1"/>
  <c r="O2471" i="6"/>
  <c r="O2420" i="6"/>
  <c r="M2420" i="6"/>
  <c r="N2420" i="6" s="1"/>
  <c r="O2346" i="6"/>
  <c r="M2346" i="6"/>
  <c r="N2346" i="6" s="1"/>
  <c r="O2302" i="6"/>
  <c r="M2302" i="6"/>
  <c r="N2302" i="6" s="1"/>
  <c r="O2226" i="6"/>
  <c r="M2226" i="6"/>
  <c r="N2226" i="6" s="1"/>
  <c r="O2194" i="6"/>
  <c r="M2194" i="6"/>
  <c r="N2194" i="6" s="1"/>
  <c r="M3343" i="6"/>
  <c r="N3343" i="6" s="1"/>
  <c r="O3343" i="6"/>
  <c r="M3285" i="6"/>
  <c r="N3285" i="6" s="1"/>
  <c r="O3285" i="6"/>
  <c r="M3221" i="6"/>
  <c r="N3221" i="6" s="1"/>
  <c r="O3221" i="6"/>
  <c r="O3157" i="6"/>
  <c r="M3157" i="6"/>
  <c r="N3157" i="6" s="1"/>
  <c r="O3093" i="6"/>
  <c r="M3093" i="6"/>
  <c r="N3093" i="6" s="1"/>
  <c r="M2973" i="6"/>
  <c r="N2973" i="6" s="1"/>
  <c r="O2973" i="6"/>
  <c r="O2902" i="6"/>
  <c r="M2902" i="6"/>
  <c r="N2902" i="6" s="1"/>
  <c r="O2830" i="6"/>
  <c r="M2830" i="6"/>
  <c r="N2830" i="6" s="1"/>
  <c r="O2766" i="6"/>
  <c r="M2766" i="6"/>
  <c r="N2766" i="6" s="1"/>
  <c r="O2674" i="6"/>
  <c r="M2674" i="6"/>
  <c r="N2674" i="6" s="1"/>
  <c r="M2610" i="6"/>
  <c r="N2610" i="6" s="1"/>
  <c r="O2610" i="6"/>
  <c r="O2546" i="6"/>
  <c r="M2546" i="6"/>
  <c r="N2546" i="6" s="1"/>
  <c r="O2482" i="6"/>
  <c r="M2482" i="6"/>
  <c r="N2482" i="6" s="1"/>
  <c r="O2412" i="6"/>
  <c r="M2412" i="6"/>
  <c r="N2412" i="6" s="1"/>
  <c r="O2368" i="6"/>
  <c r="M2368" i="6"/>
  <c r="N2368" i="6" s="1"/>
  <c r="O2332" i="6"/>
  <c r="M2332" i="6"/>
  <c r="N2332" i="6" s="1"/>
  <c r="M2279" i="6"/>
  <c r="N2279" i="6" s="1"/>
  <c r="O2279" i="6"/>
  <c r="O2240" i="6"/>
  <c r="M2240" i="6"/>
  <c r="N2240" i="6" s="1"/>
  <c r="O2184" i="6"/>
  <c r="M2184" i="6"/>
  <c r="N2184" i="6" s="1"/>
  <c r="O2113" i="6"/>
  <c r="M2113" i="6"/>
  <c r="N2113" i="6" s="1"/>
  <c r="O3114" i="6"/>
  <c r="M3114" i="6"/>
  <c r="N3114" i="6" s="1"/>
  <c r="O3028" i="6"/>
  <c r="M3028" i="6"/>
  <c r="N3028" i="6" s="1"/>
  <c r="O2964" i="6"/>
  <c r="M2964" i="6"/>
  <c r="N2964" i="6" s="1"/>
  <c r="O2900" i="6"/>
  <c r="M2900" i="6"/>
  <c r="N2900" i="6" s="1"/>
  <c r="O2841" i="6"/>
  <c r="M2841" i="6"/>
  <c r="N2841" i="6" s="1"/>
  <c r="M2777" i="6"/>
  <c r="N2777" i="6" s="1"/>
  <c r="O2777" i="6"/>
  <c r="O2716" i="6"/>
  <c r="M2716" i="6"/>
  <c r="N2716" i="6" s="1"/>
  <c r="M2685" i="6"/>
  <c r="N2685" i="6" s="1"/>
  <c r="O2685" i="6"/>
  <c r="O2637" i="6"/>
  <c r="M2637" i="6"/>
  <c r="N2637" i="6" s="1"/>
  <c r="M2573" i="6"/>
  <c r="N2573" i="6" s="1"/>
  <c r="O2573" i="6"/>
  <c r="M2509" i="6"/>
  <c r="N2509" i="6" s="1"/>
  <c r="O2509" i="6"/>
  <c r="O2444" i="6"/>
  <c r="M2444" i="6"/>
  <c r="N2444" i="6" s="1"/>
  <c r="O2402" i="6"/>
  <c r="M2402" i="6"/>
  <c r="N2402" i="6" s="1"/>
  <c r="O2281" i="6"/>
  <c r="M2281" i="6"/>
  <c r="N2281" i="6" s="1"/>
  <c r="O2174" i="6"/>
  <c r="M2174" i="6"/>
  <c r="N2174" i="6" s="1"/>
  <c r="M2122" i="6"/>
  <c r="N2122" i="6" s="1"/>
  <c r="O2122" i="6"/>
  <c r="O2063" i="6"/>
  <c r="M2063" i="6"/>
  <c r="N2063" i="6" s="1"/>
  <c r="O2096" i="6"/>
  <c r="M2096" i="6"/>
  <c r="N2096" i="6" s="1"/>
  <c r="O2019" i="6"/>
  <c r="M2019" i="6"/>
  <c r="N2019" i="6" s="1"/>
  <c r="O1955" i="6"/>
  <c r="M1955" i="6"/>
  <c r="N1955" i="6" s="1"/>
  <c r="O1888" i="6"/>
  <c r="M1888" i="6"/>
  <c r="N1888" i="6" s="1"/>
  <c r="O1818" i="6"/>
  <c r="M1818" i="6"/>
  <c r="N1818" i="6" s="1"/>
  <c r="O1786" i="6"/>
  <c r="M1786" i="6"/>
  <c r="N1786" i="6" s="1"/>
  <c r="O1735" i="6"/>
  <c r="M1735" i="6"/>
  <c r="N1735" i="6" s="1"/>
  <c r="M1689" i="6"/>
  <c r="N1689" i="6" s="1"/>
  <c r="O1689" i="6"/>
  <c r="M1638" i="6"/>
  <c r="N1638" i="6" s="1"/>
  <c r="O1638" i="6"/>
  <c r="O1574" i="6"/>
  <c r="M1574" i="6"/>
  <c r="N1574" i="6" s="1"/>
  <c r="O1510" i="6"/>
  <c r="M1510" i="6"/>
  <c r="N1510" i="6" s="1"/>
  <c r="O1446" i="6"/>
  <c r="M1446" i="6"/>
  <c r="N1446" i="6" s="1"/>
  <c r="M1383" i="6"/>
  <c r="N1383" i="6" s="1"/>
  <c r="O1383" i="6"/>
  <c r="M1237" i="6"/>
  <c r="N1237" i="6" s="1"/>
  <c r="O1237" i="6"/>
  <c r="O2195" i="6"/>
  <c r="M2195" i="6"/>
  <c r="N2195" i="6" s="1"/>
  <c r="O2177" i="6"/>
  <c r="M2177" i="6"/>
  <c r="N2177" i="6" s="1"/>
  <c r="O2123" i="6"/>
  <c r="M2123" i="6"/>
  <c r="N2123" i="6" s="1"/>
  <c r="O2017" i="6"/>
  <c r="M2017" i="6"/>
  <c r="N2017" i="6" s="1"/>
  <c r="O1953" i="6"/>
  <c r="M1953" i="6"/>
  <c r="N1953" i="6" s="1"/>
  <c r="O1905" i="6"/>
  <c r="M1905" i="6"/>
  <c r="N1905" i="6" s="1"/>
  <c r="M1740" i="6"/>
  <c r="N1740" i="6" s="1"/>
  <c r="O1740" i="6"/>
  <c r="O1630" i="6"/>
  <c r="M1630" i="6"/>
  <c r="N1630" i="6" s="1"/>
  <c r="O1566" i="6"/>
  <c r="M1566" i="6"/>
  <c r="N1566" i="6" s="1"/>
  <c r="O1502" i="6"/>
  <c r="M1502" i="6"/>
  <c r="N1502" i="6" s="1"/>
  <c r="O1438" i="6"/>
  <c r="M1438" i="6"/>
  <c r="N1438" i="6" s="1"/>
  <c r="O1378" i="6"/>
  <c r="M1378" i="6"/>
  <c r="N1378" i="6" s="1"/>
  <c r="O1247" i="6"/>
  <c r="M1247" i="6"/>
  <c r="N1247" i="6" s="1"/>
  <c r="O2185" i="6"/>
  <c r="M2185" i="6"/>
  <c r="N2185" i="6" s="1"/>
  <c r="O2080" i="6"/>
  <c r="M2080" i="6"/>
  <c r="N2080" i="6" s="1"/>
  <c r="O1976" i="6"/>
  <c r="M1976" i="6"/>
  <c r="N1976" i="6" s="1"/>
  <c r="O1912" i="6"/>
  <c r="M1912" i="6"/>
  <c r="N1912" i="6" s="1"/>
  <c r="O1865" i="6"/>
  <c r="M1865" i="6"/>
  <c r="N1865" i="6" s="1"/>
  <c r="O1747" i="6"/>
  <c r="M1747" i="6"/>
  <c r="N1747" i="6" s="1"/>
  <c r="M1681" i="6"/>
  <c r="N1681" i="6" s="1"/>
  <c r="O1681" i="6"/>
  <c r="M1620" i="6"/>
  <c r="N1620" i="6" s="1"/>
  <c r="O1620" i="6"/>
  <c r="O1556" i="6"/>
  <c r="M1556" i="6"/>
  <c r="N1556" i="6" s="1"/>
  <c r="O1492" i="6"/>
  <c r="M1492" i="6"/>
  <c r="N1492" i="6" s="1"/>
  <c r="O1428" i="6"/>
  <c r="M1428" i="6"/>
  <c r="N1428" i="6" s="1"/>
  <c r="M1359" i="6"/>
  <c r="N1359" i="6" s="1"/>
  <c r="O1359" i="6"/>
  <c r="M1339" i="6"/>
  <c r="N1339" i="6" s="1"/>
  <c r="O1339" i="6"/>
  <c r="M1323" i="6"/>
  <c r="N1323" i="6" s="1"/>
  <c r="O1323" i="6"/>
  <c r="O1269" i="6"/>
  <c r="M1269" i="6"/>
  <c r="N1269" i="6" s="1"/>
  <c r="O2074" i="6"/>
  <c r="M2074" i="6"/>
  <c r="N2074" i="6" s="1"/>
  <c r="O2054" i="6"/>
  <c r="M2054" i="6"/>
  <c r="N2054" i="6" s="1"/>
  <c r="O2001" i="6"/>
  <c r="M2001" i="6"/>
  <c r="N2001" i="6" s="1"/>
  <c r="O1937" i="6"/>
  <c r="M1937" i="6"/>
  <c r="N1937" i="6" s="1"/>
  <c r="O1877" i="6"/>
  <c r="M1877" i="6"/>
  <c r="N1877" i="6" s="1"/>
  <c r="O1833" i="6"/>
  <c r="M1833" i="6"/>
  <c r="N1833" i="6" s="1"/>
  <c r="O1801" i="6"/>
  <c r="M1801" i="6"/>
  <c r="N1801" i="6" s="1"/>
  <c r="M1760" i="6"/>
  <c r="N1760" i="6" s="1"/>
  <c r="O1760" i="6"/>
  <c r="M1690" i="6"/>
  <c r="N1690" i="6" s="1"/>
  <c r="O1690" i="6"/>
  <c r="M1645" i="6"/>
  <c r="N1645" i="6" s="1"/>
  <c r="O1645" i="6"/>
  <c r="M1581" i="6"/>
  <c r="N1581" i="6" s="1"/>
  <c r="O1581" i="6"/>
  <c r="O1517" i="6"/>
  <c r="M1517" i="6"/>
  <c r="N1517" i="6" s="1"/>
  <c r="O1453" i="6"/>
  <c r="M1453" i="6"/>
  <c r="N1453" i="6" s="1"/>
  <c r="M1395" i="6"/>
  <c r="N1395" i="6" s="1"/>
  <c r="O1395" i="6"/>
  <c r="O1355" i="6"/>
  <c r="M1355" i="6"/>
  <c r="N1355" i="6" s="1"/>
  <c r="O1236" i="6"/>
  <c r="M1236" i="6"/>
  <c r="N1236" i="6" s="1"/>
  <c r="O2033" i="6"/>
  <c r="M2033" i="6"/>
  <c r="N2033" i="6" s="1"/>
  <c r="O1987" i="6"/>
  <c r="M1987" i="6"/>
  <c r="N1987" i="6" s="1"/>
  <c r="O1923" i="6"/>
  <c r="M1923" i="6"/>
  <c r="N1923" i="6" s="1"/>
  <c r="O1839" i="6"/>
  <c r="M1839" i="6"/>
  <c r="N1839" i="6" s="1"/>
  <c r="O1807" i="6"/>
  <c r="M1807" i="6"/>
  <c r="N1807" i="6" s="1"/>
  <c r="O1775" i="6"/>
  <c r="M1775" i="6"/>
  <c r="N1775" i="6" s="1"/>
  <c r="O1713" i="6"/>
  <c r="M1713" i="6"/>
  <c r="N1713" i="6" s="1"/>
  <c r="M1639" i="6"/>
  <c r="N1639" i="6" s="1"/>
  <c r="O1639" i="6"/>
  <c r="M1575" i="6"/>
  <c r="N1575" i="6" s="1"/>
  <c r="O1575" i="6"/>
  <c r="M1511" i="6"/>
  <c r="N1511" i="6" s="1"/>
  <c r="O1511" i="6"/>
  <c r="M1447" i="6"/>
  <c r="N1447" i="6" s="1"/>
  <c r="O1447" i="6"/>
  <c r="O1281" i="6"/>
  <c r="M1281" i="6"/>
  <c r="N1281" i="6" s="1"/>
  <c r="M1195" i="6"/>
  <c r="N1195" i="6" s="1"/>
  <c r="O1195" i="6"/>
  <c r="O2012" i="6"/>
  <c r="M2012" i="6"/>
  <c r="N2012" i="6" s="1"/>
  <c r="M1948" i="6"/>
  <c r="N1948" i="6" s="1"/>
  <c r="O1948" i="6"/>
  <c r="O1893" i="6"/>
  <c r="M1893" i="6"/>
  <c r="N1893" i="6" s="1"/>
  <c r="O1750" i="6"/>
  <c r="M1750" i="6"/>
  <c r="N1750" i="6" s="1"/>
  <c r="M1684" i="6"/>
  <c r="N1684" i="6" s="1"/>
  <c r="O1684" i="6"/>
  <c r="O1656" i="6"/>
  <c r="M1656" i="6"/>
  <c r="N1656" i="6" s="1"/>
  <c r="O1592" i="6"/>
  <c r="M1592" i="6"/>
  <c r="N1592" i="6" s="1"/>
  <c r="M1528" i="6"/>
  <c r="N1528" i="6" s="1"/>
  <c r="O1528" i="6"/>
  <c r="M1464" i="6"/>
  <c r="N1464" i="6" s="1"/>
  <c r="O1464" i="6"/>
  <c r="O1398" i="6"/>
  <c r="M1398" i="6"/>
  <c r="N1398" i="6" s="1"/>
  <c r="O1292" i="6"/>
  <c r="M1292" i="6"/>
  <c r="N1292" i="6" s="1"/>
  <c r="O1136" i="6"/>
  <c r="M1136" i="6"/>
  <c r="N1136" i="6" s="1"/>
  <c r="O2040" i="6"/>
  <c r="M2040" i="6"/>
  <c r="N2040" i="6" s="1"/>
  <c r="O1971" i="6"/>
  <c r="M1971" i="6"/>
  <c r="N1971" i="6" s="1"/>
  <c r="O1886" i="6"/>
  <c r="M1886" i="6"/>
  <c r="N1886" i="6" s="1"/>
  <c r="O1761" i="6"/>
  <c r="M1761" i="6"/>
  <c r="N1761" i="6" s="1"/>
  <c r="M1650" i="6"/>
  <c r="N1650" i="6" s="1"/>
  <c r="O1650" i="6"/>
  <c r="M1586" i="6"/>
  <c r="N1586" i="6" s="1"/>
  <c r="O1586" i="6"/>
  <c r="M1522" i="6"/>
  <c r="N1522" i="6" s="1"/>
  <c r="O1522" i="6"/>
  <c r="O1458" i="6"/>
  <c r="M1458" i="6"/>
  <c r="N1458" i="6" s="1"/>
  <c r="O1396" i="6"/>
  <c r="M1396" i="6"/>
  <c r="N1396" i="6" s="1"/>
  <c r="O1348" i="6"/>
  <c r="M1348" i="6"/>
  <c r="N1348" i="6" s="1"/>
  <c r="O1326" i="6"/>
  <c r="M1326" i="6"/>
  <c r="N1326" i="6" s="1"/>
  <c r="O1261" i="6"/>
  <c r="M1261" i="6"/>
  <c r="N1261" i="6" s="1"/>
  <c r="O1201" i="6"/>
  <c r="M1201" i="6"/>
  <c r="N1201" i="6" s="1"/>
  <c r="M2027" i="6"/>
  <c r="N2027" i="6" s="1"/>
  <c r="O2027" i="6"/>
  <c r="O1963" i="6"/>
  <c r="M1963" i="6"/>
  <c r="N1963" i="6" s="1"/>
  <c r="O1884" i="6"/>
  <c r="M1884" i="6"/>
  <c r="N1884" i="6" s="1"/>
  <c r="O1850" i="6"/>
  <c r="M1850" i="6"/>
  <c r="N1850" i="6" s="1"/>
  <c r="O1820" i="6"/>
  <c r="M1820" i="6"/>
  <c r="N1820" i="6" s="1"/>
  <c r="O1788" i="6"/>
  <c r="M1788" i="6"/>
  <c r="N1788" i="6" s="1"/>
  <c r="O1730" i="6"/>
  <c r="M1730" i="6"/>
  <c r="N1730" i="6" s="1"/>
  <c r="M1693" i="6"/>
  <c r="N1693" i="6" s="1"/>
  <c r="O1693" i="6"/>
  <c r="M1615" i="6"/>
  <c r="N1615" i="6" s="1"/>
  <c r="O1615" i="6"/>
  <c r="M1551" i="6"/>
  <c r="N1551" i="6" s="1"/>
  <c r="O1551" i="6"/>
  <c r="M1487" i="6"/>
  <c r="N1487" i="6" s="1"/>
  <c r="O1487" i="6"/>
  <c r="O1423" i="6"/>
  <c r="M1423" i="6"/>
  <c r="N1423" i="6" s="1"/>
  <c r="M1367" i="6"/>
  <c r="N1367" i="6" s="1"/>
  <c r="O1367" i="6"/>
  <c r="O1314" i="6"/>
  <c r="M1314" i="6"/>
  <c r="N1314" i="6" s="1"/>
  <c r="O1255" i="6"/>
  <c r="M1255" i="6"/>
  <c r="N1255" i="6" s="1"/>
  <c r="O1137" i="6"/>
  <c r="M1137" i="6"/>
  <c r="N1137" i="6" s="1"/>
  <c r="O1073" i="6"/>
  <c r="M1073" i="6"/>
  <c r="N1073" i="6" s="1"/>
  <c r="O1009" i="6"/>
  <c r="M1009" i="6"/>
  <c r="N1009" i="6" s="1"/>
  <c r="O960" i="6"/>
  <c r="M960" i="6"/>
  <c r="N960" i="6" s="1"/>
  <c r="O880" i="6"/>
  <c r="M880" i="6"/>
  <c r="N880" i="6" s="1"/>
  <c r="M822" i="6"/>
  <c r="N822" i="6" s="1"/>
  <c r="O822" i="6"/>
  <c r="M746" i="6"/>
  <c r="N746" i="6" s="1"/>
  <c r="O746" i="6"/>
  <c r="M666" i="6"/>
  <c r="N666" i="6" s="1"/>
  <c r="O666" i="6"/>
  <c r="M594" i="6"/>
  <c r="N594" i="6" s="1"/>
  <c r="O594" i="6"/>
  <c r="O435" i="6"/>
  <c r="M435" i="6"/>
  <c r="N435" i="6" s="1"/>
  <c r="O1090" i="6"/>
  <c r="M1090" i="6"/>
  <c r="N1090" i="6" s="1"/>
  <c r="O1026" i="6"/>
  <c r="M1026" i="6"/>
  <c r="N1026" i="6" s="1"/>
  <c r="O954" i="6"/>
  <c r="M954" i="6"/>
  <c r="N954" i="6" s="1"/>
  <c r="M896" i="6"/>
  <c r="N896" i="6" s="1"/>
  <c r="O896" i="6"/>
  <c r="O830" i="6"/>
  <c r="M830" i="6"/>
  <c r="N830" i="6" s="1"/>
  <c r="O800" i="6"/>
  <c r="M800" i="6"/>
  <c r="N800" i="6" s="1"/>
  <c r="M703" i="6"/>
  <c r="N703" i="6" s="1"/>
  <c r="O703" i="6"/>
  <c r="M664" i="6"/>
  <c r="N664" i="6" s="1"/>
  <c r="O664" i="6"/>
  <c r="M638" i="6"/>
  <c r="N638" i="6" s="1"/>
  <c r="O638" i="6"/>
  <c r="M612" i="6"/>
  <c r="N612" i="6" s="1"/>
  <c r="O612" i="6"/>
  <c r="O579" i="6"/>
  <c r="M579" i="6"/>
  <c r="N579" i="6" s="1"/>
  <c r="O497" i="6"/>
  <c r="M497" i="6"/>
  <c r="N497" i="6" s="1"/>
  <c r="M392" i="6"/>
  <c r="N392" i="6" s="1"/>
  <c r="O392" i="6"/>
  <c r="M1258" i="6"/>
  <c r="N1258" i="6" s="1"/>
  <c r="O1258" i="6"/>
  <c r="M1189" i="6"/>
  <c r="N1189" i="6" s="1"/>
  <c r="O1189" i="6"/>
  <c r="O1128" i="6"/>
  <c r="M1128" i="6"/>
  <c r="N1128" i="6" s="1"/>
  <c r="M1064" i="6"/>
  <c r="N1064" i="6" s="1"/>
  <c r="O1064" i="6"/>
  <c r="M1000" i="6"/>
  <c r="N1000" i="6" s="1"/>
  <c r="O1000" i="6"/>
  <c r="O914" i="6"/>
  <c r="M914" i="6"/>
  <c r="N914" i="6" s="1"/>
  <c r="O849" i="6"/>
  <c r="M849" i="6"/>
  <c r="N849" i="6" s="1"/>
  <c r="M777" i="6"/>
  <c r="N777" i="6" s="1"/>
  <c r="O777" i="6"/>
  <c r="O740" i="6"/>
  <c r="M740" i="6"/>
  <c r="N740" i="6" s="1"/>
  <c r="M682" i="6"/>
  <c r="N682" i="6" s="1"/>
  <c r="O682" i="6"/>
  <c r="M630" i="6"/>
  <c r="N630" i="6" s="1"/>
  <c r="O630" i="6"/>
  <c r="O511" i="6"/>
  <c r="M511" i="6"/>
  <c r="N511" i="6" s="1"/>
  <c r="M1223" i="6"/>
  <c r="N1223" i="6" s="1"/>
  <c r="O1223" i="6"/>
  <c r="O1172" i="6"/>
  <c r="M1172" i="6"/>
  <c r="N1172" i="6" s="1"/>
  <c r="O1133" i="6"/>
  <c r="M1133" i="6"/>
  <c r="N1133" i="6" s="1"/>
  <c r="O1069" i="6"/>
  <c r="M1069" i="6"/>
  <c r="N1069" i="6" s="1"/>
  <c r="O1005" i="6"/>
  <c r="M1005" i="6"/>
  <c r="N1005" i="6" s="1"/>
  <c r="M950" i="6"/>
  <c r="N950" i="6" s="1"/>
  <c r="O950" i="6"/>
  <c r="M886" i="6"/>
  <c r="N886" i="6" s="1"/>
  <c r="O886" i="6"/>
  <c r="O843" i="6"/>
  <c r="M843" i="6"/>
  <c r="N843" i="6" s="1"/>
  <c r="M761" i="6"/>
  <c r="N761" i="6" s="1"/>
  <c r="O761" i="6"/>
  <c r="O559" i="6"/>
  <c r="M559" i="6"/>
  <c r="N559" i="6" s="1"/>
  <c r="M492" i="6"/>
  <c r="N492" i="6" s="1"/>
  <c r="O492" i="6"/>
  <c r="O406" i="6"/>
  <c r="M406" i="6"/>
  <c r="N406" i="6" s="1"/>
  <c r="O1270" i="6"/>
  <c r="M1270" i="6"/>
  <c r="N1270" i="6" s="1"/>
  <c r="O1232" i="6"/>
  <c r="M1232" i="6"/>
  <c r="N1232" i="6" s="1"/>
  <c r="M1131" i="6"/>
  <c r="N1131" i="6" s="1"/>
  <c r="O1131" i="6"/>
  <c r="O1067" i="6"/>
  <c r="M1067" i="6"/>
  <c r="N1067" i="6" s="1"/>
  <c r="O1003" i="6"/>
  <c r="M1003" i="6"/>
  <c r="N1003" i="6" s="1"/>
  <c r="O957" i="6"/>
  <c r="M957" i="6"/>
  <c r="N957" i="6" s="1"/>
  <c r="M872" i="6"/>
  <c r="N872" i="6" s="1"/>
  <c r="O872" i="6"/>
  <c r="O817" i="6"/>
  <c r="M817" i="6"/>
  <c r="N817" i="6" s="1"/>
  <c r="M747" i="6"/>
  <c r="N747" i="6" s="1"/>
  <c r="O747" i="6"/>
  <c r="M695" i="6"/>
  <c r="N695" i="6" s="1"/>
  <c r="O695" i="6"/>
  <c r="M637" i="6"/>
  <c r="N637" i="6" s="1"/>
  <c r="O637" i="6"/>
  <c r="O603" i="6"/>
  <c r="M603" i="6"/>
  <c r="N603" i="6" s="1"/>
  <c r="M508" i="6"/>
  <c r="N508" i="6" s="1"/>
  <c r="O508" i="6"/>
  <c r="O301" i="6"/>
  <c r="M301" i="6"/>
  <c r="N301" i="6" s="1"/>
  <c r="O1065" i="6"/>
  <c r="M1065" i="6"/>
  <c r="N1065" i="6" s="1"/>
  <c r="O1001" i="6"/>
  <c r="M1001" i="6"/>
  <c r="N1001" i="6" s="1"/>
  <c r="M939" i="6"/>
  <c r="N939" i="6" s="1"/>
  <c r="O939" i="6"/>
  <c r="O897" i="6"/>
  <c r="M897" i="6"/>
  <c r="N897" i="6" s="1"/>
  <c r="M848" i="6"/>
  <c r="N848" i="6" s="1"/>
  <c r="O848" i="6"/>
  <c r="O778" i="6"/>
  <c r="M778" i="6"/>
  <c r="N778" i="6" s="1"/>
  <c r="M737" i="6"/>
  <c r="N737" i="6" s="1"/>
  <c r="O737" i="6"/>
  <c r="O675" i="6"/>
  <c r="M675" i="6"/>
  <c r="N675" i="6" s="1"/>
  <c r="M643" i="6"/>
  <c r="N643" i="6" s="1"/>
  <c r="O643" i="6"/>
  <c r="O607" i="6"/>
  <c r="M607" i="6"/>
  <c r="N607" i="6" s="1"/>
  <c r="O515" i="6"/>
  <c r="M515" i="6"/>
  <c r="N515" i="6" s="1"/>
  <c r="O382" i="6"/>
  <c r="M382" i="6"/>
  <c r="N382" i="6" s="1"/>
  <c r="O1299" i="6"/>
  <c r="M1299" i="6"/>
  <c r="N1299" i="6" s="1"/>
  <c r="M1257" i="6"/>
  <c r="N1257" i="6" s="1"/>
  <c r="O1257" i="6"/>
  <c r="M1173" i="6"/>
  <c r="N1173" i="6" s="1"/>
  <c r="O1173" i="6"/>
  <c r="O1089" i="6"/>
  <c r="M1089" i="6"/>
  <c r="N1089" i="6" s="1"/>
  <c r="O1025" i="6"/>
  <c r="M1025" i="6"/>
  <c r="N1025" i="6" s="1"/>
  <c r="M924" i="6"/>
  <c r="N924" i="6" s="1"/>
  <c r="O924" i="6"/>
  <c r="M840" i="6"/>
  <c r="N840" i="6" s="1"/>
  <c r="O840" i="6"/>
  <c r="M787" i="6"/>
  <c r="N787" i="6" s="1"/>
  <c r="O787" i="6"/>
  <c r="O712" i="6"/>
  <c r="M712" i="6"/>
  <c r="N712" i="6" s="1"/>
  <c r="O631" i="6"/>
  <c r="M631" i="6"/>
  <c r="N631" i="6" s="1"/>
  <c r="O553" i="6"/>
  <c r="M553" i="6"/>
  <c r="N553" i="6" s="1"/>
  <c r="M270" i="6"/>
  <c r="N270" i="6" s="1"/>
  <c r="O270" i="6"/>
  <c r="O1162" i="6"/>
  <c r="M1162" i="6"/>
  <c r="N1162" i="6" s="1"/>
  <c r="O1108" i="6"/>
  <c r="M1108" i="6"/>
  <c r="N1108" i="6" s="1"/>
  <c r="O1044" i="6"/>
  <c r="M1044" i="6"/>
  <c r="N1044" i="6" s="1"/>
  <c r="O978" i="6"/>
  <c r="M978" i="6"/>
  <c r="N978" i="6" s="1"/>
  <c r="O933" i="6"/>
  <c r="M933" i="6"/>
  <c r="N933" i="6" s="1"/>
  <c r="O885" i="6"/>
  <c r="M885" i="6"/>
  <c r="N885" i="6" s="1"/>
  <c r="M832" i="6"/>
  <c r="N832" i="6" s="1"/>
  <c r="O832" i="6"/>
  <c r="M729" i="6"/>
  <c r="N729" i="6" s="1"/>
  <c r="O729" i="6"/>
  <c r="O698" i="6"/>
  <c r="M698" i="6"/>
  <c r="N698" i="6" s="1"/>
  <c r="O547" i="6"/>
  <c r="M547" i="6"/>
  <c r="N547" i="6" s="1"/>
  <c r="O461" i="6"/>
  <c r="M461" i="6"/>
  <c r="N461" i="6" s="1"/>
  <c r="O303" i="6"/>
  <c r="M303" i="6"/>
  <c r="N303" i="6" s="1"/>
  <c r="O554" i="6"/>
  <c r="M554" i="6"/>
  <c r="N554" i="6" s="1"/>
  <c r="O531" i="6"/>
  <c r="M531" i="6"/>
  <c r="N531" i="6" s="1"/>
  <c r="M495" i="6"/>
  <c r="N495" i="6" s="1"/>
  <c r="O495" i="6"/>
  <c r="M352" i="6"/>
  <c r="N352" i="6" s="1"/>
  <c r="O352" i="6"/>
  <c r="M268" i="6"/>
  <c r="N268" i="6" s="1"/>
  <c r="O268" i="6"/>
  <c r="O205" i="6"/>
  <c r="M205" i="6"/>
  <c r="N205" i="6" s="1"/>
  <c r="O119" i="6"/>
  <c r="M119" i="6"/>
  <c r="N119" i="6" s="1"/>
  <c r="O97" i="6"/>
  <c r="M97" i="6"/>
  <c r="N97" i="6" s="1"/>
  <c r="M427" i="6"/>
  <c r="N427" i="6" s="1"/>
  <c r="O427" i="6"/>
  <c r="O395" i="6"/>
  <c r="M395" i="6"/>
  <c r="N395" i="6" s="1"/>
  <c r="O363" i="6"/>
  <c r="M363" i="6"/>
  <c r="N363" i="6" s="1"/>
  <c r="O318" i="6"/>
  <c r="M318" i="6"/>
  <c r="N318" i="6" s="1"/>
  <c r="M254" i="6"/>
  <c r="N254" i="6" s="1"/>
  <c r="O254" i="6"/>
  <c r="M207" i="6"/>
  <c r="N207" i="6" s="1"/>
  <c r="O207" i="6"/>
  <c r="O150" i="6"/>
  <c r="M150" i="6"/>
  <c r="N150" i="6" s="1"/>
  <c r="O83" i="6"/>
  <c r="M83" i="6"/>
  <c r="N83" i="6" s="1"/>
  <c r="O439" i="6"/>
  <c r="M439" i="6"/>
  <c r="N439" i="6" s="1"/>
  <c r="O409" i="6"/>
  <c r="M409" i="6"/>
  <c r="N409" i="6" s="1"/>
  <c r="O377" i="6"/>
  <c r="M377" i="6"/>
  <c r="N377" i="6" s="1"/>
  <c r="M336" i="6"/>
  <c r="N336" i="6" s="1"/>
  <c r="O336" i="6"/>
  <c r="M278" i="6"/>
  <c r="N278" i="6" s="1"/>
  <c r="O278" i="6"/>
  <c r="O214" i="6"/>
  <c r="M214" i="6"/>
  <c r="N214" i="6" s="1"/>
  <c r="M157" i="6"/>
  <c r="N157" i="6" s="1"/>
  <c r="O157" i="6"/>
  <c r="O353" i="6"/>
  <c r="M353" i="6"/>
  <c r="N353" i="6" s="1"/>
  <c r="M297" i="6"/>
  <c r="N297" i="6" s="1"/>
  <c r="O297" i="6"/>
  <c r="M233" i="6"/>
  <c r="N233" i="6" s="1"/>
  <c r="O233" i="6"/>
  <c r="O134" i="6"/>
  <c r="M134" i="6"/>
  <c r="N134" i="6" s="1"/>
  <c r="O80" i="6"/>
  <c r="M80" i="6"/>
  <c r="N80" i="6" s="1"/>
  <c r="O530" i="6"/>
  <c r="M530" i="6"/>
  <c r="N530" i="6" s="1"/>
  <c r="M488" i="6"/>
  <c r="N488" i="6" s="1"/>
  <c r="O488" i="6"/>
  <c r="O448" i="6"/>
  <c r="M448" i="6"/>
  <c r="N448" i="6" s="1"/>
  <c r="O293" i="6"/>
  <c r="M293" i="6"/>
  <c r="N293" i="6" s="1"/>
  <c r="M229" i="6"/>
  <c r="N229" i="6" s="1"/>
  <c r="O229" i="6"/>
  <c r="O170" i="6"/>
  <c r="M170" i="6"/>
  <c r="N170" i="6" s="1"/>
  <c r="O114" i="6"/>
  <c r="M114" i="6"/>
  <c r="N114" i="6" s="1"/>
  <c r="O374" i="6"/>
  <c r="M374" i="6"/>
  <c r="N374" i="6" s="1"/>
  <c r="O337" i="6"/>
  <c r="M337" i="6"/>
  <c r="N337" i="6" s="1"/>
  <c r="M286" i="6"/>
  <c r="N286" i="6" s="1"/>
  <c r="O286" i="6"/>
  <c r="M222" i="6"/>
  <c r="N222" i="6" s="1"/>
  <c r="O222" i="6"/>
  <c r="O192" i="6"/>
  <c r="M192" i="6"/>
  <c r="N192" i="6" s="1"/>
  <c r="O102" i="6"/>
  <c r="M102" i="6"/>
  <c r="N102" i="6" s="1"/>
  <c r="O67" i="6"/>
  <c r="M67" i="6"/>
  <c r="N67" i="6" s="1"/>
  <c r="O412" i="6"/>
  <c r="M412" i="6"/>
  <c r="N412" i="6" s="1"/>
  <c r="M354" i="6"/>
  <c r="N354" i="6" s="1"/>
  <c r="O354" i="6"/>
  <c r="O305" i="6"/>
  <c r="M305" i="6"/>
  <c r="N305" i="6" s="1"/>
  <c r="M241" i="6"/>
  <c r="N241" i="6" s="1"/>
  <c r="O241" i="6"/>
  <c r="O181" i="6"/>
  <c r="M181" i="6"/>
  <c r="N181" i="6" s="1"/>
  <c r="O78" i="6"/>
  <c r="M78" i="6"/>
  <c r="N78" i="6" s="1"/>
  <c r="O53" i="6"/>
  <c r="M53" i="6"/>
  <c r="N53" i="6" s="1"/>
  <c r="O66" i="6"/>
  <c r="M66" i="6"/>
  <c r="N66" i="6" s="1"/>
  <c r="P9" i="6"/>
  <c r="L9" i="6"/>
  <c r="P26" i="6"/>
  <c r="L26" i="6"/>
  <c r="P18" i="6"/>
  <c r="L18" i="6"/>
  <c r="P15" i="6"/>
  <c r="L15" i="6"/>
  <c r="L41" i="6"/>
  <c r="P41" i="6"/>
  <c r="L43" i="6"/>
  <c r="P43" i="6"/>
  <c r="P30" i="6"/>
  <c r="L30" i="6"/>
  <c r="L20" i="6"/>
  <c r="P20" i="6"/>
  <c r="L19" i="6"/>
  <c r="P19" i="6"/>
  <c r="P32" i="6"/>
  <c r="L32" i="6"/>
  <c r="P22" i="6"/>
  <c r="L22" i="6"/>
  <c r="P5" i="6"/>
  <c r="L5" i="6"/>
  <c r="P36" i="6"/>
  <c r="L36" i="6"/>
  <c r="L10" i="6"/>
  <c r="P10" i="6"/>
  <c r="L17" i="6"/>
  <c r="P17" i="6"/>
  <c r="L16" i="6"/>
  <c r="P16" i="6"/>
  <c r="L23" i="6"/>
  <c r="P23" i="6"/>
  <c r="L21" i="6"/>
  <c r="P21" i="6"/>
  <c r="P7" i="6"/>
  <c r="L7" i="6"/>
  <c r="L38" i="6"/>
  <c r="P38" i="6"/>
  <c r="L35" i="6"/>
  <c r="P35" i="6"/>
  <c r="L14" i="6"/>
  <c r="P14" i="6"/>
  <c r="L3" i="6"/>
  <c r="P3" i="6"/>
  <c r="P13" i="6"/>
  <c r="L13" i="6"/>
  <c r="L27" i="6"/>
  <c r="P27" i="6"/>
  <c r="L25" i="6"/>
  <c r="P25" i="6"/>
  <c r="L24" i="6"/>
  <c r="P24" i="6"/>
  <c r="P40" i="6"/>
  <c r="L40" i="6"/>
  <c r="L11" i="6"/>
  <c r="P11" i="6"/>
  <c r="L6" i="6"/>
  <c r="P6" i="6"/>
  <c r="P2" i="6"/>
  <c r="R6" i="6" s="1"/>
  <c r="L2" i="6"/>
  <c r="L8" i="6"/>
  <c r="P8" i="6"/>
  <c r="L31" i="6"/>
  <c r="P31" i="6"/>
  <c r="P29" i="6"/>
  <c r="L29" i="6"/>
  <c r="L28" i="6"/>
  <c r="P28" i="6"/>
  <c r="L42" i="6"/>
  <c r="P42" i="6"/>
  <c r="P12" i="6"/>
  <c r="L12" i="6"/>
  <c r="L33" i="6"/>
  <c r="P33" i="6"/>
  <c r="P34" i="6"/>
  <c r="L34" i="6"/>
  <c r="P44" i="6"/>
  <c r="L44" i="6"/>
  <c r="L37" i="6"/>
  <c r="P37" i="6"/>
  <c r="L39" i="6"/>
  <c r="P39" i="6"/>
  <c r="L4" i="6"/>
  <c r="P4" i="6"/>
  <c r="J13" i="5"/>
  <c r="K13" i="5" s="1"/>
  <c r="P13" i="5" s="1"/>
  <c r="J40" i="5"/>
  <c r="K40" i="5" s="1"/>
  <c r="P40" i="5" s="1"/>
  <c r="J33" i="5"/>
  <c r="K33" i="5" s="1"/>
  <c r="P33" i="5" s="1"/>
  <c r="J41" i="5"/>
  <c r="K41" i="5" s="1"/>
  <c r="P41" i="5" s="1"/>
  <c r="J23" i="5"/>
  <c r="K23" i="5" s="1"/>
  <c r="P23" i="5" s="1"/>
  <c r="J28" i="5"/>
  <c r="K28" i="5" s="1"/>
  <c r="P28" i="5" s="1"/>
  <c r="J15" i="5"/>
  <c r="K15" i="5" s="1"/>
  <c r="P15" i="5" s="1"/>
  <c r="J8" i="5"/>
  <c r="K8" i="5" s="1"/>
  <c r="J21" i="5"/>
  <c r="K21" i="5" s="1"/>
  <c r="P21" i="5" s="1"/>
  <c r="J10" i="5"/>
  <c r="K10" i="5" s="1"/>
  <c r="J43" i="5"/>
  <c r="K43" i="5" s="1"/>
  <c r="P43" i="5" s="1"/>
  <c r="J24" i="5"/>
  <c r="K24" i="5" s="1"/>
  <c r="P24" i="5" s="1"/>
  <c r="J12" i="5"/>
  <c r="K12" i="5" s="1"/>
  <c r="P12" i="5" s="1"/>
  <c r="J18" i="5"/>
  <c r="K18" i="5" s="1"/>
  <c r="P18" i="5" s="1"/>
  <c r="J29" i="5"/>
  <c r="K29" i="5" s="1"/>
  <c r="P29" i="5" s="1"/>
  <c r="J16" i="5"/>
  <c r="K16" i="5" s="1"/>
  <c r="P16" i="5" s="1"/>
  <c r="J3" i="5"/>
  <c r="K3" i="5" s="1"/>
  <c r="L3" i="5" s="1"/>
  <c r="J11" i="5"/>
  <c r="K11" i="5" s="1"/>
  <c r="L11" i="5" s="1"/>
  <c r="J34" i="5"/>
  <c r="K34" i="5" s="1"/>
  <c r="P34" i="5" s="1"/>
  <c r="J32" i="5"/>
  <c r="K32" i="5" s="1"/>
  <c r="P32" i="5" s="1"/>
  <c r="J4" i="5"/>
  <c r="K4" i="5" s="1"/>
  <c r="P4" i="5" s="1"/>
  <c r="J14" i="5"/>
  <c r="K14" i="5" s="1"/>
  <c r="P14" i="5" s="1"/>
  <c r="J19" i="5"/>
  <c r="K19" i="5" s="1"/>
  <c r="P19" i="5" s="1"/>
  <c r="J2" i="5"/>
  <c r="K2" i="5" s="1"/>
  <c r="P2" i="5" s="1"/>
  <c r="J30" i="5"/>
  <c r="K30" i="5" s="1"/>
  <c r="P30" i="5" s="1"/>
  <c r="J22" i="5"/>
  <c r="K22" i="5" s="1"/>
  <c r="P22" i="5" s="1"/>
  <c r="J7" i="5"/>
  <c r="K7" i="5" s="1"/>
  <c r="P7" i="5" s="1"/>
  <c r="J42" i="5"/>
  <c r="K42" i="5" s="1"/>
  <c r="P42" i="5" s="1"/>
  <c r="J9" i="5"/>
  <c r="K9" i="5" s="1"/>
  <c r="P9" i="5" s="1"/>
  <c r="J6" i="5"/>
  <c r="K6" i="5" s="1"/>
  <c r="P6" i="5" s="1"/>
  <c r="J17" i="5"/>
  <c r="K17" i="5" s="1"/>
  <c r="P17" i="5" s="1"/>
  <c r="J44" i="5"/>
  <c r="K44" i="5" s="1"/>
  <c r="P44" i="5" s="1"/>
  <c r="J5" i="5"/>
  <c r="K5" i="5" s="1"/>
  <c r="P5" i="5" s="1"/>
  <c r="J35" i="5"/>
  <c r="K35" i="5" s="1"/>
  <c r="P35" i="5" s="1"/>
  <c r="J31" i="5"/>
  <c r="K31" i="5" s="1"/>
  <c r="P31" i="5" s="1"/>
  <c r="J25" i="5"/>
  <c r="K25" i="5" s="1"/>
  <c r="P25" i="5" s="1"/>
  <c r="J36" i="5"/>
  <c r="K36" i="5" s="1"/>
  <c r="P36" i="5" s="1"/>
  <c r="J20" i="5"/>
  <c r="K20" i="5" s="1"/>
  <c r="P20" i="5" s="1"/>
  <c r="J37" i="5"/>
  <c r="K37" i="5" s="1"/>
  <c r="P37" i="5" s="1"/>
  <c r="J38" i="5"/>
  <c r="K38" i="5" s="1"/>
  <c r="P38" i="5" s="1"/>
  <c r="J27" i="5"/>
  <c r="K27" i="5" s="1"/>
  <c r="P27" i="5" s="1"/>
  <c r="J26" i="5"/>
  <c r="K26" i="5" s="1"/>
  <c r="P26" i="5" s="1"/>
  <c r="P10" i="5"/>
  <c r="L10" i="5"/>
  <c r="L2" i="5"/>
  <c r="L9" i="5"/>
  <c r="L4" i="5"/>
  <c r="P8" i="5"/>
  <c r="L8" i="5"/>
  <c r="P11" i="5"/>
  <c r="E7" i="4"/>
  <c r="D8" i="4" s="1"/>
  <c r="E8" i="4" s="1"/>
  <c r="G9" i="4" s="1"/>
  <c r="G7" i="4"/>
  <c r="R2" i="6" l="1"/>
  <c r="O39" i="6"/>
  <c r="M39" i="6"/>
  <c r="N39" i="6" s="1"/>
  <c r="O25" i="6"/>
  <c r="M25" i="6"/>
  <c r="N25" i="6" s="1"/>
  <c r="O21" i="6"/>
  <c r="M21" i="6"/>
  <c r="N21" i="6" s="1"/>
  <c r="O43" i="6"/>
  <c r="M43" i="6"/>
  <c r="N43" i="6" s="1"/>
  <c r="O12" i="6"/>
  <c r="M12" i="6"/>
  <c r="N12" i="6" s="1"/>
  <c r="O36" i="6"/>
  <c r="M36" i="6"/>
  <c r="N36" i="6" s="1"/>
  <c r="O9" i="6"/>
  <c r="M9" i="6"/>
  <c r="N9" i="6" s="1"/>
  <c r="O37" i="6"/>
  <c r="M37" i="6"/>
  <c r="N37" i="6" s="1"/>
  <c r="O31" i="6"/>
  <c r="M31" i="6"/>
  <c r="N31" i="6" s="1"/>
  <c r="O11" i="6"/>
  <c r="M11" i="6"/>
  <c r="N11" i="6" s="1"/>
  <c r="O27" i="6"/>
  <c r="M27" i="6"/>
  <c r="N27" i="6" s="1"/>
  <c r="O35" i="6"/>
  <c r="M35" i="6"/>
  <c r="N35" i="6" s="1"/>
  <c r="O23" i="6"/>
  <c r="M23" i="6"/>
  <c r="N23" i="6" s="1"/>
  <c r="O19" i="6"/>
  <c r="M19" i="6"/>
  <c r="N19" i="6" s="1"/>
  <c r="O41" i="6"/>
  <c r="M41" i="6"/>
  <c r="N41" i="6" s="1"/>
  <c r="O44" i="6"/>
  <c r="M44" i="6"/>
  <c r="N44" i="6" s="1"/>
  <c r="O40" i="6"/>
  <c r="M40" i="6"/>
  <c r="N40" i="6" s="1"/>
  <c r="O13" i="6"/>
  <c r="M13" i="6"/>
  <c r="N13" i="6" s="1"/>
  <c r="O15" i="6"/>
  <c r="M15" i="6"/>
  <c r="N15" i="6" s="1"/>
  <c r="O29" i="6"/>
  <c r="M29" i="6"/>
  <c r="N29" i="6" s="1"/>
  <c r="O32" i="6"/>
  <c r="M32" i="6"/>
  <c r="N32" i="6" s="1"/>
  <c r="O26" i="6"/>
  <c r="M26" i="6"/>
  <c r="N26" i="6" s="1"/>
  <c r="O33" i="6"/>
  <c r="M33" i="6"/>
  <c r="N33" i="6" s="1"/>
  <c r="O14" i="6"/>
  <c r="M14" i="6"/>
  <c r="N14" i="6" s="1"/>
  <c r="O10" i="6"/>
  <c r="M10" i="6"/>
  <c r="N10" i="6" s="1"/>
  <c r="O42" i="6"/>
  <c r="M42" i="6"/>
  <c r="N42" i="6" s="1"/>
  <c r="O8" i="6"/>
  <c r="M8" i="6"/>
  <c r="O38" i="6"/>
  <c r="M38" i="6"/>
  <c r="N38" i="6" s="1"/>
  <c r="O16" i="6"/>
  <c r="M16" i="6"/>
  <c r="N16" i="6" s="1"/>
  <c r="O20" i="6"/>
  <c r="M20" i="6"/>
  <c r="N20" i="6" s="1"/>
  <c r="O34" i="6"/>
  <c r="M34" i="6"/>
  <c r="N34" i="6" s="1"/>
  <c r="O22" i="6"/>
  <c r="M22" i="6"/>
  <c r="N22" i="6" s="1"/>
  <c r="O30" i="6"/>
  <c r="M30" i="6"/>
  <c r="N30" i="6" s="1"/>
  <c r="O18" i="6"/>
  <c r="M18" i="6"/>
  <c r="N18" i="6" s="1"/>
  <c r="O28" i="6"/>
  <c r="M28" i="6"/>
  <c r="N28" i="6" s="1"/>
  <c r="O24" i="6"/>
  <c r="M24" i="6"/>
  <c r="N24" i="6" s="1"/>
  <c r="O17" i="6"/>
  <c r="M17" i="6"/>
  <c r="N17" i="6" s="1"/>
  <c r="L7" i="5"/>
  <c r="P3" i="5"/>
  <c r="L5" i="5"/>
  <c r="L6" i="5"/>
  <c r="O9" i="5"/>
  <c r="M9" i="5"/>
  <c r="N9" i="5" s="1"/>
  <c r="O8" i="5"/>
  <c r="M8" i="5"/>
  <c r="N8" i="5" s="1"/>
  <c r="O10" i="5"/>
  <c r="M10" i="5"/>
  <c r="N10" i="5" s="1"/>
  <c r="R6" i="5"/>
  <c r="O11" i="5"/>
  <c r="G8" i="4"/>
  <c r="H8" i="4" s="1"/>
  <c r="I8" i="4" s="1"/>
  <c r="J8" i="4" s="1"/>
  <c r="F8" i="4"/>
  <c r="D9" i="4"/>
  <c r="F9" i="4" s="1"/>
  <c r="H9" i="4"/>
  <c r="R5" i="6" l="1"/>
  <c r="R3" i="6"/>
  <c r="N8" i="6"/>
  <c r="R4" i="6" s="1"/>
  <c r="M11" i="5"/>
  <c r="L12" i="5"/>
  <c r="M12" i="5" s="1"/>
  <c r="N12" i="5" s="1"/>
  <c r="K8" i="4"/>
  <c r="E9" i="4"/>
  <c r="D10" i="4" s="1"/>
  <c r="E10" i="4" s="1"/>
  <c r="I9" i="4"/>
  <c r="J9" i="4" s="1"/>
  <c r="K9" i="4"/>
  <c r="O12" i="5" l="1"/>
  <c r="L14" i="5"/>
  <c r="M14" i="5" s="1"/>
  <c r="N14" i="5" s="1"/>
  <c r="L13" i="5"/>
  <c r="M13" i="5" s="1"/>
  <c r="N13" i="5" s="1"/>
  <c r="G10" i="4"/>
  <c r="H10" i="4" s="1"/>
  <c r="I10" i="4" s="1"/>
  <c r="J10" i="4" s="1"/>
  <c r="F10" i="4"/>
  <c r="D11" i="4"/>
  <c r="E11" i="4" s="1"/>
  <c r="G12" i="4" s="1"/>
  <c r="G11" i="4"/>
  <c r="H11" i="4" s="1"/>
  <c r="O14" i="5" l="1"/>
  <c r="L15" i="5"/>
  <c r="M15" i="5" s="1"/>
  <c r="O13" i="5"/>
  <c r="K10" i="4"/>
  <c r="F11" i="4"/>
  <c r="D12" i="4"/>
  <c r="E12" i="4" s="1"/>
  <c r="I11" i="4"/>
  <c r="J11" i="4" s="1"/>
  <c r="K11" i="4"/>
  <c r="H12" i="4"/>
  <c r="O15" i="5" l="1"/>
  <c r="N15" i="5"/>
  <c r="D13" i="4"/>
  <c r="E13" i="4" s="1"/>
  <c r="D14" i="4" s="1"/>
  <c r="F12" i="4"/>
  <c r="G13" i="4"/>
  <c r="H13" i="4" s="1"/>
  <c r="I12" i="4"/>
  <c r="J12" i="4" s="1"/>
  <c r="K12" i="4"/>
  <c r="L16" i="5" l="1"/>
  <c r="O16" i="5" s="1"/>
  <c r="F13" i="4"/>
  <c r="G14" i="4"/>
  <c r="H14" i="4" s="1"/>
  <c r="E14" i="4"/>
  <c r="F14" i="4"/>
  <c r="I13" i="4"/>
  <c r="J13" i="4" s="1"/>
  <c r="K13" i="4"/>
  <c r="M16" i="5" l="1"/>
  <c r="N16" i="5" s="1"/>
  <c r="L17" i="5"/>
  <c r="D15" i="4"/>
  <c r="G15" i="4"/>
  <c r="H15" i="4" s="1"/>
  <c r="I14" i="4"/>
  <c r="J14" i="4" s="1"/>
  <c r="K14" i="4"/>
  <c r="M17" i="5" l="1"/>
  <c r="N17" i="5" s="1"/>
  <c r="O17" i="5"/>
  <c r="F15" i="4"/>
  <c r="E15" i="4"/>
  <c r="D16" i="4" s="1"/>
  <c r="I15" i="4"/>
  <c r="J15" i="4" s="1"/>
  <c r="K15" i="4"/>
  <c r="G16" i="4" l="1"/>
  <c r="H16" i="4" s="1"/>
  <c r="K16" i="4" s="1"/>
  <c r="E16" i="4"/>
  <c r="G17" i="4" s="1"/>
  <c r="H17" i="4" s="1"/>
  <c r="F16" i="4"/>
  <c r="L19" i="5" l="1"/>
  <c r="M19" i="5" s="1"/>
  <c r="N19" i="5" s="1"/>
  <c r="L18" i="5"/>
  <c r="O18" i="5" s="1"/>
  <c r="I16" i="4"/>
  <c r="J16" i="4" s="1"/>
  <c r="D17" i="4"/>
  <c r="E17" i="4" s="1"/>
  <c r="G18" i="4" s="1"/>
  <c r="H18" i="4" s="1"/>
  <c r="I17" i="4"/>
  <c r="J17" i="4" s="1"/>
  <c r="K17" i="4"/>
  <c r="O19" i="5" l="1"/>
  <c r="M18" i="5"/>
  <c r="N18" i="5" s="1"/>
  <c r="F17" i="4"/>
  <c r="D18" i="4"/>
  <c r="E18" i="4" s="1"/>
  <c r="D19" i="4" s="1"/>
  <c r="I18" i="4"/>
  <c r="J18" i="4" s="1"/>
  <c r="K18" i="4"/>
  <c r="F18" i="4" l="1"/>
  <c r="G19" i="4"/>
  <c r="H19" i="4" s="1"/>
  <c r="I19" i="4" s="1"/>
  <c r="J19" i="4" s="1"/>
  <c r="F19" i="4"/>
  <c r="E19" i="4"/>
  <c r="G20" i="4" s="1"/>
  <c r="H20" i="4" s="1"/>
  <c r="K19" i="4"/>
  <c r="L20" i="5" l="1"/>
  <c r="O20" i="5" s="1"/>
  <c r="L21" i="5"/>
  <c r="M21" i="5" s="1"/>
  <c r="N21" i="5" s="1"/>
  <c r="D20" i="4"/>
  <c r="I20" i="4"/>
  <c r="J20" i="4" s="1"/>
  <c r="K20" i="4"/>
  <c r="M20" i="5" l="1"/>
  <c r="N20" i="5" s="1"/>
  <c r="O21" i="5"/>
  <c r="E20" i="4"/>
  <c r="F20" i="4"/>
  <c r="L22" i="5" l="1"/>
  <c r="O22" i="5" s="1"/>
  <c r="G21" i="4"/>
  <c r="H21" i="4" s="1"/>
  <c r="D21" i="4"/>
  <c r="M22" i="5" l="1"/>
  <c r="N22" i="5" s="1"/>
  <c r="F21" i="4"/>
  <c r="E21" i="4"/>
  <c r="G22" i="4" s="1"/>
  <c r="H22" i="4" s="1"/>
  <c r="K21" i="4"/>
  <c r="I21" i="4"/>
  <c r="J21" i="4" s="1"/>
  <c r="D22" i="4" l="1"/>
  <c r="F22" i="4" s="1"/>
  <c r="K22" i="4"/>
  <c r="I22" i="4"/>
  <c r="J22" i="4" s="1"/>
  <c r="L23" i="5" l="1"/>
  <c r="E22" i="4"/>
  <c r="D23" i="4" s="1"/>
  <c r="F23" i="4" s="1"/>
  <c r="O23" i="5" l="1"/>
  <c r="M23" i="5"/>
  <c r="N23" i="5" s="1"/>
  <c r="G23" i="4"/>
  <c r="H23" i="4" s="1"/>
  <c r="I23" i="4" s="1"/>
  <c r="E23" i="4"/>
  <c r="D24" i="4" s="1"/>
  <c r="F24" i="4" s="1"/>
  <c r="L24" i="5" l="1"/>
  <c r="G24" i="4"/>
  <c r="H24" i="4" s="1"/>
  <c r="I24" i="4" s="1"/>
  <c r="J24" i="4" s="1"/>
  <c r="K23" i="4"/>
  <c r="E24" i="4"/>
  <c r="J23" i="4"/>
  <c r="M24" i="5" l="1"/>
  <c r="O24" i="5"/>
  <c r="K24" i="4"/>
  <c r="G25" i="4"/>
  <c r="H25" i="4" s="1"/>
  <c r="D25" i="4"/>
  <c r="N24" i="5" l="1"/>
  <c r="L25" i="5"/>
  <c r="E25" i="4"/>
  <c r="F25" i="4"/>
  <c r="N2" i="4"/>
  <c r="I25" i="4"/>
  <c r="K25" i="4"/>
  <c r="N5" i="4" s="1"/>
  <c r="L26" i="5" l="1"/>
  <c r="M25" i="5"/>
  <c r="O25" i="5"/>
  <c r="R5" i="5" s="1"/>
  <c r="R2" i="5"/>
  <c r="J25" i="4"/>
  <c r="N4" i="4" s="1"/>
  <c r="N3" i="4"/>
  <c r="M26" i="5" l="1"/>
  <c r="N26" i="5" s="1"/>
  <c r="O26" i="5"/>
  <c r="N25" i="5"/>
  <c r="R3" i="5"/>
  <c r="L28" i="5" l="1"/>
  <c r="M28" i="5" s="1"/>
  <c r="N28" i="5" s="1"/>
  <c r="O28" i="5" l="1"/>
  <c r="L27" i="5"/>
  <c r="L29" i="5" l="1"/>
  <c r="O29" i="5" s="1"/>
  <c r="L30" i="5"/>
  <c r="O30" i="5" s="1"/>
  <c r="O27" i="5"/>
  <c r="M27" i="5"/>
  <c r="N27" i="5" s="1"/>
  <c r="M30" i="5" l="1"/>
  <c r="N30" i="5" s="1"/>
  <c r="M29" i="5"/>
  <c r="N29" i="5" s="1"/>
  <c r="L31" i="5" l="1"/>
  <c r="O31" i="5" l="1"/>
  <c r="M31" i="5"/>
  <c r="N31" i="5" s="1"/>
  <c r="L32" i="5" l="1"/>
  <c r="M32" i="5" s="1"/>
  <c r="N32" i="5" s="1"/>
  <c r="O32" i="5" l="1"/>
  <c r="L33" i="5"/>
  <c r="M33" i="5" l="1"/>
  <c r="O33" i="5"/>
  <c r="L34" i="5"/>
  <c r="M34" i="5" l="1"/>
  <c r="O34" i="5"/>
  <c r="L35" i="5" l="1"/>
  <c r="O35" i="5" s="1"/>
  <c r="M35" i="5" l="1"/>
  <c r="L36" i="5"/>
  <c r="M36" i="5" s="1"/>
  <c r="O36" i="5" l="1"/>
  <c r="L37" i="5"/>
  <c r="L38" i="5" l="1"/>
  <c r="M37" i="5"/>
  <c r="O37" i="5"/>
  <c r="O38" i="5" l="1"/>
  <c r="M38" i="5"/>
  <c r="L39" i="5" l="1"/>
  <c r="O39" i="5" s="1"/>
  <c r="M39" i="5" l="1"/>
  <c r="L40" i="5"/>
  <c r="M40" i="5" s="1"/>
  <c r="L41" i="5"/>
  <c r="O40" i="5" l="1"/>
  <c r="O41" i="5"/>
  <c r="M41" i="5"/>
  <c r="L42" i="5" l="1"/>
  <c r="L43" i="5" l="1"/>
  <c r="O42" i="5"/>
  <c r="M42" i="5"/>
  <c r="L44" i="5" l="1"/>
  <c r="O43" i="5"/>
  <c r="M43" i="5"/>
  <c r="M44" i="5" l="1"/>
  <c r="O44" i="5"/>
</calcChain>
</file>

<file path=xl/sharedStrings.xml><?xml version="1.0" encoding="utf-8"?>
<sst xmlns="http://schemas.openxmlformats.org/spreadsheetml/2006/main" count="133" uniqueCount="48">
  <si>
    <t>period</t>
    <phoneticPr fontId="1" type="noConversion"/>
  </si>
  <si>
    <t>month</t>
    <phoneticPr fontId="1" type="noConversion"/>
  </si>
  <si>
    <t>demand</t>
    <phoneticPr fontId="1" type="noConversion"/>
  </si>
  <si>
    <t>Forecast</t>
    <phoneticPr fontId="1" type="noConversion"/>
  </si>
  <si>
    <t>Error</t>
    <phoneticPr fontId="1" type="noConversion"/>
  </si>
  <si>
    <t>ABS Error</t>
    <phoneticPr fontId="1" type="noConversion"/>
  </si>
  <si>
    <t>%Error</t>
    <phoneticPr fontId="1" type="noConversion"/>
  </si>
  <si>
    <t>Sq.Error</t>
    <phoneticPr fontId="1" type="noConversion"/>
  </si>
  <si>
    <t>ME</t>
    <phoneticPr fontId="1" type="noConversion"/>
  </si>
  <si>
    <t>MAE</t>
    <phoneticPr fontId="1" type="noConversion"/>
  </si>
  <si>
    <t>MAPE</t>
    <phoneticPr fontId="1" type="noConversion"/>
  </si>
  <si>
    <t>MSE</t>
    <phoneticPr fontId="1" type="noConversion"/>
  </si>
  <si>
    <t>Jan</t>
  </si>
  <si>
    <t>Jan</t>
    <phoneticPr fontId="1" type="noConversion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</si>
  <si>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</si>
  <si>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</si>
  <si>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</si>
  <si>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</si>
  <si>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</si>
  <si>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</si>
  <si>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</si>
  <si>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</si>
  <si>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</si>
  <si>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</si>
  <si>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</si>
  <si>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alpha</t>
    <phoneticPr fontId="1" type="noConversion"/>
  </si>
  <si>
    <t>Trend</t>
    <phoneticPr fontId="1" type="noConversion"/>
  </si>
  <si>
    <t>Seasonal</t>
    <phoneticPr fontId="1" type="noConversion"/>
  </si>
  <si>
    <t>Level</t>
    <phoneticPr fontId="1" type="noConversion"/>
  </si>
  <si>
    <t>beta</t>
    <phoneticPr fontId="1" type="noConversion"/>
  </si>
  <si>
    <t>gamma</t>
    <phoneticPr fontId="1" type="noConversion"/>
  </si>
  <si>
    <t>S-ind_avg</t>
    <phoneticPr fontId="1" type="noConversion"/>
  </si>
  <si>
    <t>date</t>
    <phoneticPr fontId="1" type="noConversion"/>
  </si>
  <si>
    <t>simple</t>
    <phoneticPr fontId="1" type="noConversion"/>
  </si>
  <si>
    <t>centered</t>
    <phoneticPr fontId="1" type="noConversion"/>
  </si>
  <si>
    <t>S+I</t>
    <phoneticPr fontId="1" type="noConversion"/>
  </si>
  <si>
    <t>deseasonalized demand</t>
    <phoneticPr fontId="1" type="noConversion"/>
  </si>
  <si>
    <t>tread</t>
    <phoneticPr fontId="1" type="noConversion"/>
  </si>
  <si>
    <t>Q</t>
    <phoneticPr fontId="1" type="noConversion"/>
  </si>
  <si>
    <t>y</t>
    <phoneticPr fontId="1" type="noConversion"/>
  </si>
  <si>
    <t>q</t>
    <phoneticPr fontId="1" type="noConversion"/>
  </si>
  <si>
    <t>total</t>
    <phoneticPr fontId="1" type="noConversion"/>
  </si>
  <si>
    <t>mean</t>
    <phoneticPr fontId="1" type="noConversion"/>
  </si>
  <si>
    <t>unadjusted seasonal</t>
    <phoneticPr fontId="1" type="noConversion"/>
  </si>
  <si>
    <t>adjusted seasonal</t>
    <phoneticPr fontId="1" type="noConversion"/>
  </si>
  <si>
    <t>SSE</t>
    <phoneticPr fontId="1" type="noConversion"/>
  </si>
  <si>
    <t>Error2</t>
    <phoneticPr fontId="1" type="noConversion"/>
  </si>
  <si>
    <t>tread1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</si>
</sst>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d\-m\-yy"/>
    <numFmt numFmtId="177" formatCode="#,##0_);[Red]\(#,##0\)"/>
    <numFmt numFmtId="178" formatCode="0.000_);[Red]\(0.000\)"/>
    <numFmt numFmtId="179" formatCode="0_);[Red]\(0\)"/>
    <numFmt numFmtId="180" formatCode="0.000%"/>
    <numFmt numFmtId="181" formatCode="0_ "/>
  </numFmts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12"/>
      <color rgb="FF000000"/>
      <name val="新細明體"/>
      <family val="1"/>
      <charset val="136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3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8" borderId="0" xfId="0" applyFont="1" applyFill="1">
      <alignment vertical="center"/>
    </xf>
    <xf numFmtId="10" fontId="3" fillId="5" borderId="0" xfId="0" applyNumberFormat="1" applyFont="1" applyFill="1">
      <alignment vertical="center"/>
    </xf>
    <xf numFmtId="10" fontId="2" fillId="4" borderId="0" xfId="0" applyNumberFormat="1" applyFont="1" applyFill="1">
      <alignment vertical="center"/>
    </xf>
    <xf numFmtId="10" fontId="2" fillId="7" borderId="0" xfId="0" applyNumberFormat="1" applyFont="1" applyFill="1">
      <alignment vertical="center"/>
    </xf>
    <xf numFmtId="10" fontId="2" fillId="0" borderId="0" xfId="0" applyNumberFormat="1" applyFont="1">
      <alignment vertical="center"/>
    </xf>
    <xf numFmtId="10" fontId="2" fillId="8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0" fontId="2" fillId="10" borderId="0" xfId="0" applyFont="1" applyFill="1">
      <alignment vertical="center"/>
    </xf>
    <xf numFmtId="0" fontId="5" fillId="4" borderId="0" xfId="0" applyFont="1" applyFill="1">
      <alignment vertical="center"/>
    </xf>
    <xf numFmtId="10" fontId="5" fillId="4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0" fontId="2" fillId="11" borderId="0" xfId="0" applyFont="1" applyFill="1">
      <alignment vertical="center"/>
    </xf>
    <xf numFmtId="176" fontId="6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4" fillId="5" borderId="0" xfId="0" applyFont="1" applyFill="1">
      <alignment vertical="center"/>
    </xf>
    <xf numFmtId="0" fontId="2" fillId="5" borderId="0" xfId="0" applyFont="1" applyFill="1">
      <alignment vertical="center"/>
    </xf>
    <xf numFmtId="177" fontId="3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2" fillId="5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178" fontId="3" fillId="5" borderId="0" xfId="0" applyNumberFormat="1" applyFont="1" applyFill="1">
      <alignment vertical="center"/>
    </xf>
    <xf numFmtId="178" fontId="2" fillId="4" borderId="0" xfId="0" applyNumberFormat="1" applyFont="1" applyFill="1">
      <alignment vertical="center"/>
    </xf>
    <xf numFmtId="178" fontId="2" fillId="0" borderId="0" xfId="0" applyNumberFormat="1" applyFont="1">
      <alignment vertical="center"/>
    </xf>
    <xf numFmtId="178" fontId="2" fillId="7" borderId="0" xfId="0" applyNumberFormat="1" applyFont="1" applyFill="1">
      <alignment vertical="center"/>
    </xf>
    <xf numFmtId="178" fontId="4" fillId="5" borderId="0" xfId="0" applyNumberFormat="1" applyFont="1" applyFill="1">
      <alignment vertical="center"/>
    </xf>
    <xf numFmtId="178" fontId="2" fillId="5" borderId="0" xfId="0" applyNumberFormat="1" applyFont="1" applyFill="1">
      <alignment vertical="center"/>
    </xf>
    <xf numFmtId="178" fontId="3" fillId="5" borderId="1" xfId="0" applyNumberFormat="1" applyFont="1" applyFill="1" applyBorder="1">
      <alignment vertical="center"/>
    </xf>
    <xf numFmtId="178" fontId="4" fillId="5" borderId="1" xfId="0" applyNumberFormat="1" applyFont="1" applyFill="1" applyBorder="1">
      <alignment vertical="center"/>
    </xf>
    <xf numFmtId="178" fontId="2" fillId="5" borderId="1" xfId="0" applyNumberFormat="1" applyFont="1" applyFill="1" applyBorder="1">
      <alignment vertical="center"/>
    </xf>
    <xf numFmtId="178" fontId="5" fillId="4" borderId="0" xfId="0" applyNumberFormat="1" applyFont="1" applyFill="1">
      <alignment vertical="center"/>
    </xf>
    <xf numFmtId="179" fontId="6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80" fontId="3" fillId="5" borderId="0" xfId="0" applyNumberFormat="1" applyFont="1" applyFill="1">
      <alignment vertical="center"/>
    </xf>
    <xf numFmtId="180" fontId="2" fillId="4" borderId="0" xfId="0" applyNumberFormat="1" applyFont="1" applyFill="1">
      <alignment vertical="center"/>
    </xf>
    <xf numFmtId="180" fontId="2" fillId="7" borderId="0" xfId="0" applyNumberFormat="1" applyFont="1" applyFill="1">
      <alignment vertical="center"/>
    </xf>
    <xf numFmtId="180" fontId="2" fillId="0" borderId="0" xfId="0" applyNumberFormat="1" applyFont="1">
      <alignment vertical="center"/>
    </xf>
    <xf numFmtId="18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D544-6921-4C37-A472-D81D934A788E}">
  <dimension ref="A1:T3969"/>
  <sheetViews>
    <sheetView zoomScale="70" zoomScaleNormal="70" workbookViewId="0">
      <selection activeCell="D1" sqref="D1:D1048576"/>
    </sheetView>
  </sheetViews>
  <sheetFormatPr defaultRowHeight="17" x14ac:dyDescent="0.4"/>
  <cols>
    <col min="1" max="1" width="9.26953125" style="1" customWidth="1"/>
    <col min="2" max="2" width="16" style="1" customWidth="1"/>
    <col min="3" max="3" width="16" style="44" customWidth="1"/>
    <col min="4" max="4" width="8.7265625" style="49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35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32</v>
      </c>
      <c r="C1" s="4" t="s">
        <v>47</v>
      </c>
      <c r="D1" s="23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33" t="s">
        <v>6</v>
      </c>
      <c r="O1" s="33" t="s">
        <v>7</v>
      </c>
      <c r="P1" s="33" t="s">
        <v>46</v>
      </c>
    </row>
    <row r="2" spans="1:18" x14ac:dyDescent="0.4">
      <c r="A2" s="1">
        <v>1</v>
      </c>
      <c r="B2" s="21">
        <v>39814</v>
      </c>
      <c r="C2" s="43">
        <v>1</v>
      </c>
      <c r="D2" s="23">
        <v>11526</v>
      </c>
      <c r="E2" s="25"/>
      <c r="F2" s="25"/>
      <c r="G2" s="25"/>
      <c r="H2" s="25">
        <f t="shared" ref="H2:H65" si="0">VLOOKUP(C2,$Q$38:$S$42,3,FALSE)</f>
        <v>1.0002606409424328</v>
      </c>
      <c r="I2" s="4">
        <f>D2/H2</f>
        <v>11522.996635297326</v>
      </c>
      <c r="J2" s="25">
        <f>INTERCEPT($I$2:$I$3896,$A$2:$A$3896)+SLOPE($I$2:$I$3896,$A$2:$A$3896)*A2</f>
        <v>14207.650502536255</v>
      </c>
      <c r="K2" s="15">
        <f>H2*J2</f>
        <v>14211.353597952992</v>
      </c>
      <c r="L2" s="36">
        <f t="shared" ref="L2:L44" si="1">D2-K2</f>
        <v>-2685.3535979529915</v>
      </c>
      <c r="M2" s="34"/>
      <c r="N2" s="34"/>
      <c r="O2" s="34"/>
      <c r="P2" s="35">
        <f>(D2-K2)^2</f>
        <v>7211123.9460390769</v>
      </c>
      <c r="Q2" s="17" t="s">
        <v>8</v>
      </c>
      <c r="R2" s="42">
        <f>AVERAGE(L2:L3896)</f>
        <v>-3.5343556770105274E-3</v>
      </c>
    </row>
    <row r="3" spans="1:18" x14ac:dyDescent="0.4">
      <c r="A3" s="1">
        <v>2</v>
      </c>
      <c r="B3" s="21">
        <v>39815</v>
      </c>
      <c r="C3" s="43">
        <v>2</v>
      </c>
      <c r="D3" s="23">
        <v>13290</v>
      </c>
      <c r="E3" s="25"/>
      <c r="F3" s="25"/>
      <c r="G3" s="25"/>
      <c r="H3" s="25">
        <f t="shared" si="0"/>
        <v>1.0009863906666931</v>
      </c>
      <c r="I3" s="4">
        <f t="shared" ref="I3:I44" si="2">D3/H3</f>
        <v>13276.903786022884</v>
      </c>
      <c r="J3" s="25">
        <f t="shared" ref="J3:J66" si="3">INTERCEPT($I$2:$I$3896,$A$2:$A$3896)+SLOPE($I$2:$I$3896,$A$2:$A$3896)*A3</f>
        <v>14208.019357077448</v>
      </c>
      <c r="K3" s="15">
        <f t="shared" ref="K3:K44" si="4">H3*J3</f>
        <v>14222.034014763465</v>
      </c>
      <c r="L3" s="36">
        <f t="shared" si="1"/>
        <v>-932.03401476346517</v>
      </c>
      <c r="M3" s="34"/>
      <c r="N3" s="34"/>
      <c r="O3" s="34"/>
      <c r="P3" s="35">
        <f t="shared" ref="P3:P66" si="5">(D3-K3)^2</f>
        <v>868687.40467610315</v>
      </c>
      <c r="Q3" s="17" t="s">
        <v>9</v>
      </c>
      <c r="R3" s="42">
        <f>AVERAGE(M3:M3896)</f>
        <v>2627.139814750441</v>
      </c>
    </row>
    <row r="4" spans="1:18" x14ac:dyDescent="0.4">
      <c r="A4" s="1">
        <v>3</v>
      </c>
      <c r="B4" s="21">
        <v>39816</v>
      </c>
      <c r="C4" s="43">
        <v>3</v>
      </c>
      <c r="D4" s="23">
        <v>19504</v>
      </c>
      <c r="E4" s="25">
        <f>AVERAGE(D2:D5)</f>
        <v>14035.5</v>
      </c>
      <c r="F4" s="25">
        <f>AVERAGE(E4:E5)</f>
        <v>15329.375</v>
      </c>
      <c r="G4" s="25">
        <f>D4/F4</f>
        <v>1.2723284543564235</v>
      </c>
      <c r="H4" s="25">
        <f t="shared" si="0"/>
        <v>0.99987902821477848</v>
      </c>
      <c r="I4" s="4">
        <f t="shared" si="2"/>
        <v>19506.359719158401</v>
      </c>
      <c r="J4" s="25">
        <f t="shared" si="3"/>
        <v>14208.38821161864</v>
      </c>
      <c r="K4" s="15">
        <f t="shared" si="4"/>
        <v>14206.669397531559</v>
      </c>
      <c r="L4" s="36">
        <f t="shared" si="1"/>
        <v>5297.3306024684407</v>
      </c>
      <c r="M4" s="34"/>
      <c r="N4" s="34"/>
      <c r="O4" s="34"/>
      <c r="P4" s="35">
        <f t="shared" si="5"/>
        <v>28061711.511848655</v>
      </c>
      <c r="Q4" s="17" t="s">
        <v>10</v>
      </c>
      <c r="R4" s="18">
        <f>AVERAGE(N8:N3896)</f>
        <v>0.1820877839386057</v>
      </c>
    </row>
    <row r="5" spans="1:18" x14ac:dyDescent="0.4">
      <c r="A5" s="1">
        <v>4</v>
      </c>
      <c r="B5" s="21">
        <v>39817</v>
      </c>
      <c r="C5" s="43">
        <v>4</v>
      </c>
      <c r="D5" s="23">
        <v>11822</v>
      </c>
      <c r="E5" s="25">
        <f t="shared" ref="E5:E68" si="6">AVERAGE(D3:D6)</f>
        <v>16623.25</v>
      </c>
      <c r="F5" s="25">
        <f t="shared" ref="F5:F68" si="7">AVERAGE(E5:E6)</f>
        <v>17657.375</v>
      </c>
      <c r="G5" s="25">
        <f t="shared" ref="G5:G44" si="8">D5/F5</f>
        <v>0.66952194196475978</v>
      </c>
      <c r="H5" s="25">
        <f t="shared" si="0"/>
        <v>0.99887394017609554</v>
      </c>
      <c r="I5" s="4">
        <f t="shared" si="2"/>
        <v>11835.327286560156</v>
      </c>
      <c r="J5" s="25">
        <f t="shared" si="3"/>
        <v>14208.757066159833</v>
      </c>
      <c r="K5" s="15">
        <f t="shared" si="4"/>
        <v>14192.757155680012</v>
      </c>
      <c r="L5" s="36">
        <f t="shared" si="1"/>
        <v>-2370.7571556800121</v>
      </c>
      <c r="M5" s="34"/>
      <c r="N5" s="34"/>
      <c r="O5" s="34"/>
      <c r="P5" s="35">
        <f t="shared" si="5"/>
        <v>5620489.4912079815</v>
      </c>
      <c r="Q5" s="17" t="s">
        <v>11</v>
      </c>
      <c r="R5" s="42">
        <f>AVERAGE(O3:O3896)</f>
        <v>12414128.24711927</v>
      </c>
    </row>
    <row r="6" spans="1:18" x14ac:dyDescent="0.4">
      <c r="A6" s="1">
        <v>5</v>
      </c>
      <c r="B6" s="21">
        <v>39818</v>
      </c>
      <c r="C6" s="43">
        <v>1</v>
      </c>
      <c r="D6" s="23">
        <v>21877</v>
      </c>
      <c r="E6" s="25">
        <f t="shared" si="6"/>
        <v>18691.5</v>
      </c>
      <c r="F6" s="25">
        <f t="shared" si="7"/>
        <v>18814</v>
      </c>
      <c r="G6" s="25">
        <f t="shared" si="8"/>
        <v>1.1628042946741788</v>
      </c>
      <c r="H6" s="25">
        <f t="shared" si="0"/>
        <v>1.0002606409424328</v>
      </c>
      <c r="I6" s="4">
        <f t="shared" si="2"/>
        <v>21871.299443900713</v>
      </c>
      <c r="J6" s="25">
        <f t="shared" si="3"/>
        <v>14209.125920701026</v>
      </c>
      <c r="K6" s="15">
        <f t="shared" si="4"/>
        <v>14212.829400672144</v>
      </c>
      <c r="L6" s="36">
        <f t="shared" si="1"/>
        <v>7664.1705993278556</v>
      </c>
      <c r="M6" s="34"/>
      <c r="N6" s="34"/>
      <c r="O6" s="34"/>
      <c r="P6" s="35">
        <f t="shared" si="5"/>
        <v>58739510.975601502</v>
      </c>
      <c r="Q6" s="17" t="s">
        <v>45</v>
      </c>
      <c r="R6" s="42">
        <f>SUM(P2:P3896)</f>
        <v>48432914376.79747</v>
      </c>
    </row>
    <row r="7" spans="1:18" x14ac:dyDescent="0.4">
      <c r="A7" s="1">
        <v>6</v>
      </c>
      <c r="B7" s="21">
        <v>39819</v>
      </c>
      <c r="C7" s="43">
        <v>2</v>
      </c>
      <c r="D7" s="23">
        <v>21563</v>
      </c>
      <c r="E7" s="25">
        <f t="shared" si="6"/>
        <v>18936.5</v>
      </c>
      <c r="F7" s="25">
        <f t="shared" si="7"/>
        <v>18836.875</v>
      </c>
      <c r="G7" s="25">
        <f t="shared" si="8"/>
        <v>1.144722784432131</v>
      </c>
      <c r="H7" s="25">
        <f t="shared" si="0"/>
        <v>1.0009863906666931</v>
      </c>
      <c r="I7" s="4">
        <f t="shared" si="2"/>
        <v>21541.751417457595</v>
      </c>
      <c r="J7" s="25">
        <f t="shared" si="3"/>
        <v>14209.494775242219</v>
      </c>
      <c r="K7" s="15">
        <f t="shared" si="4"/>
        <v>14223.510888266943</v>
      </c>
      <c r="L7" s="36">
        <f t="shared" si="1"/>
        <v>7339.4891117330571</v>
      </c>
      <c r="M7" s="34"/>
      <c r="N7" s="34"/>
      <c r="O7" s="34"/>
      <c r="P7" s="35">
        <f t="shared" si="5"/>
        <v>53868100.421248101</v>
      </c>
    </row>
    <row r="8" spans="1:18" x14ac:dyDescent="0.4">
      <c r="A8" s="1">
        <v>7</v>
      </c>
      <c r="B8" s="21">
        <v>39820</v>
      </c>
      <c r="C8" s="43">
        <v>3</v>
      </c>
      <c r="D8" s="23">
        <v>20484</v>
      </c>
      <c r="E8" s="25">
        <f t="shared" si="6"/>
        <v>18737.25</v>
      </c>
      <c r="F8" s="25">
        <f t="shared" si="7"/>
        <v>18213.958333333336</v>
      </c>
      <c r="G8" s="25">
        <f t="shared" si="8"/>
        <v>1.1246319786793553</v>
      </c>
      <c r="H8" s="25">
        <f t="shared" si="0"/>
        <v>0.99987902821477848</v>
      </c>
      <c r="I8" s="4">
        <f t="shared" si="2"/>
        <v>20486.478285851143</v>
      </c>
      <c r="J8" s="25">
        <f t="shared" si="3"/>
        <v>14209.863629783411</v>
      </c>
      <c r="K8" s="15">
        <f t="shared" si="4"/>
        <v>14208.144637212361</v>
      </c>
      <c r="L8" s="36">
        <f t="shared" si="1"/>
        <v>6275.855362787639</v>
      </c>
      <c r="M8" s="36">
        <f t="shared" ref="M8:M44" si="9">ABS(L8)</f>
        <v>6275.855362787639</v>
      </c>
      <c r="N8" s="36">
        <f t="shared" ref="N8:N44" si="10">M8/D8</f>
        <v>0.3063784106027943</v>
      </c>
      <c r="O8" s="36">
        <f t="shared" ref="O8:O44" si="11">L8^2</f>
        <v>39386360.534630366</v>
      </c>
      <c r="P8" s="35">
        <f t="shared" si="5"/>
        <v>39386360.534630366</v>
      </c>
    </row>
    <row r="9" spans="1:18" x14ac:dyDescent="0.4">
      <c r="A9" s="1">
        <v>8</v>
      </c>
      <c r="B9" s="21">
        <v>39821</v>
      </c>
      <c r="C9" s="43">
        <v>4</v>
      </c>
      <c r="D9" s="23">
        <v>11025</v>
      </c>
      <c r="E9" s="25">
        <f>AVERAGE(D7:D9)</f>
        <v>17690.666666666668</v>
      </c>
      <c r="F9" s="25">
        <f t="shared" si="7"/>
        <v>16371.708333333334</v>
      </c>
      <c r="G9" s="25">
        <f t="shared" si="8"/>
        <v>0.67341781172296722</v>
      </c>
      <c r="H9" s="25">
        <f t="shared" si="0"/>
        <v>0.99887394017609554</v>
      </c>
      <c r="I9" s="4">
        <f t="shared" si="2"/>
        <v>11037.428805136669</v>
      </c>
      <c r="J9" s="25">
        <f t="shared" si="3"/>
        <v>14210.232484324604</v>
      </c>
      <c r="K9" s="15">
        <f t="shared" si="4"/>
        <v>14194.230912435663</v>
      </c>
      <c r="L9" s="36">
        <f t="shared" si="1"/>
        <v>-3169.2309124356634</v>
      </c>
      <c r="M9" s="36">
        <f t="shared" si="9"/>
        <v>3169.2309124356634</v>
      </c>
      <c r="N9" s="36">
        <f t="shared" si="10"/>
        <v>0.28745858616196496</v>
      </c>
      <c r="O9" s="36">
        <f t="shared" si="11"/>
        <v>10044024.576337788</v>
      </c>
      <c r="P9" s="35">
        <f t="shared" si="5"/>
        <v>10044024.576337788</v>
      </c>
    </row>
    <row r="10" spans="1:18" x14ac:dyDescent="0.4">
      <c r="A10" s="1">
        <v>9</v>
      </c>
      <c r="B10" s="21">
        <v>39822</v>
      </c>
      <c r="C10" s="43">
        <v>1</v>
      </c>
      <c r="D10" s="23">
        <v>15755</v>
      </c>
      <c r="E10" s="25">
        <f t="shared" si="6"/>
        <v>15052.75</v>
      </c>
      <c r="F10" s="25">
        <f t="shared" si="7"/>
        <v>14007.5</v>
      </c>
      <c r="G10" s="25">
        <f t="shared" si="8"/>
        <v>1.1247545957522755</v>
      </c>
      <c r="H10" s="25">
        <f t="shared" si="0"/>
        <v>1.0002606409424328</v>
      </c>
      <c r="I10" s="4">
        <f t="shared" si="2"/>
        <v>15750.894671968537</v>
      </c>
      <c r="J10" s="25">
        <f t="shared" si="3"/>
        <v>14210.601338865798</v>
      </c>
      <c r="K10" s="15">
        <f t="shared" si="4"/>
        <v>14214.305203391297</v>
      </c>
      <c r="L10" s="36">
        <f t="shared" si="1"/>
        <v>1540.6947966087027</v>
      </c>
      <c r="M10" s="36">
        <f t="shared" si="9"/>
        <v>1540.6947966087027</v>
      </c>
      <c r="N10" s="36">
        <f t="shared" si="10"/>
        <v>9.7790847134795481E-2</v>
      </c>
      <c r="O10" s="36">
        <f t="shared" si="11"/>
        <v>2373740.4562971317</v>
      </c>
      <c r="P10" s="35">
        <f t="shared" si="5"/>
        <v>2373740.4562971317</v>
      </c>
    </row>
    <row r="11" spans="1:18" x14ac:dyDescent="0.4">
      <c r="A11" s="1">
        <v>10</v>
      </c>
      <c r="B11" s="21">
        <v>39823</v>
      </c>
      <c r="C11" s="43">
        <v>2</v>
      </c>
      <c r="D11" s="23">
        <v>12947</v>
      </c>
      <c r="E11" s="25">
        <f t="shared" si="6"/>
        <v>12962.25</v>
      </c>
      <c r="F11" s="25">
        <f t="shared" si="7"/>
        <v>14489.5</v>
      </c>
      <c r="G11" s="25">
        <f t="shared" si="8"/>
        <v>0.89354360053832083</v>
      </c>
      <c r="H11" s="25">
        <f t="shared" si="0"/>
        <v>1.0009863906666931</v>
      </c>
      <c r="I11" s="4">
        <f t="shared" si="2"/>
        <v>12934.241784622895</v>
      </c>
      <c r="J11" s="25">
        <f t="shared" si="3"/>
        <v>14210.970193406991</v>
      </c>
      <c r="K11" s="15">
        <f t="shared" si="4"/>
        <v>14224.987761770422</v>
      </c>
      <c r="L11" s="36">
        <f t="shared" si="1"/>
        <v>-1277.9877617704224</v>
      </c>
      <c r="M11" s="36">
        <f t="shared" si="9"/>
        <v>1277.9877617704224</v>
      </c>
      <c r="N11" s="36">
        <f>M11/D11</f>
        <v>9.8709180641880154E-2</v>
      </c>
      <c r="O11" s="36">
        <f t="shared" si="11"/>
        <v>1633252.7192349739</v>
      </c>
      <c r="P11" s="35">
        <f t="shared" si="5"/>
        <v>1633252.7192349739</v>
      </c>
    </row>
    <row r="12" spans="1:18" x14ac:dyDescent="0.4">
      <c r="A12" s="1">
        <v>11</v>
      </c>
      <c r="B12" s="21">
        <v>39824</v>
      </c>
      <c r="C12" s="43">
        <v>3</v>
      </c>
      <c r="D12" s="23">
        <v>12122</v>
      </c>
      <c r="E12" s="25">
        <f t="shared" si="6"/>
        <v>16016.75</v>
      </c>
      <c r="F12" s="25">
        <f t="shared" si="7"/>
        <v>15536.625</v>
      </c>
      <c r="G12" s="25">
        <f t="shared" si="8"/>
        <v>0.7802209295776914</v>
      </c>
      <c r="H12" s="25">
        <f t="shared" si="0"/>
        <v>0.99987902821477848</v>
      </c>
      <c r="I12" s="4">
        <f t="shared" si="2"/>
        <v>12123.466597397361</v>
      </c>
      <c r="J12" s="25">
        <f t="shared" si="3"/>
        <v>14211.339047948182</v>
      </c>
      <c r="K12" s="15">
        <f t="shared" si="4"/>
        <v>14209.619876893164</v>
      </c>
      <c r="L12" s="36">
        <f t="shared" si="1"/>
        <v>-2087.6198768931645</v>
      </c>
      <c r="M12" s="36">
        <f t="shared" si="9"/>
        <v>2087.6198768931645</v>
      </c>
      <c r="N12" s="36">
        <f t="shared" si="10"/>
        <v>0.17221744570971495</v>
      </c>
      <c r="O12" s="36">
        <f t="shared" si="11"/>
        <v>4358156.7503994312</v>
      </c>
      <c r="P12" s="35">
        <f t="shared" si="5"/>
        <v>4358156.7503994312</v>
      </c>
    </row>
    <row r="13" spans="1:18" x14ac:dyDescent="0.4">
      <c r="A13" s="1">
        <v>12</v>
      </c>
      <c r="B13" s="21">
        <v>39825</v>
      </c>
      <c r="C13" s="43">
        <v>4</v>
      </c>
      <c r="D13" s="23">
        <v>23243</v>
      </c>
      <c r="E13" s="25">
        <f t="shared" si="6"/>
        <v>15056.5</v>
      </c>
      <c r="F13" s="25">
        <f t="shared" si="7"/>
        <v>16085.25</v>
      </c>
      <c r="G13" s="25">
        <f t="shared" si="8"/>
        <v>1.4449884210689918</v>
      </c>
      <c r="H13" s="25">
        <f t="shared" si="0"/>
        <v>0.99887394017609554</v>
      </c>
      <c r="I13" s="4">
        <f t="shared" si="2"/>
        <v>23269.202514085409</v>
      </c>
      <c r="J13" s="25">
        <f t="shared" si="3"/>
        <v>14211.707902489376</v>
      </c>
      <c r="K13" s="15">
        <f t="shared" si="4"/>
        <v>14195.704669191316</v>
      </c>
      <c r="L13" s="36">
        <f t="shared" si="1"/>
        <v>9047.2953308086835</v>
      </c>
      <c r="M13" s="36">
        <f t="shared" si="9"/>
        <v>9047.2953308086835</v>
      </c>
      <c r="N13" s="36">
        <f t="shared" si="10"/>
        <v>0.3892481749691814</v>
      </c>
      <c r="O13" s="36">
        <f t="shared" si="11"/>
        <v>81853552.802872613</v>
      </c>
      <c r="P13" s="35">
        <f t="shared" si="5"/>
        <v>81853552.802872613</v>
      </c>
    </row>
    <row r="14" spans="1:18" x14ac:dyDescent="0.4">
      <c r="A14" s="1">
        <v>13</v>
      </c>
      <c r="B14" s="21">
        <v>39826</v>
      </c>
      <c r="C14" s="43">
        <v>1</v>
      </c>
      <c r="D14" s="23">
        <v>11914</v>
      </c>
      <c r="E14" s="25">
        <f t="shared" si="6"/>
        <v>17114</v>
      </c>
      <c r="F14" s="25">
        <f t="shared" si="7"/>
        <v>17064.125</v>
      </c>
      <c r="G14" s="25">
        <f t="shared" si="8"/>
        <v>0.69818991597869795</v>
      </c>
      <c r="H14" s="25">
        <f t="shared" si="0"/>
        <v>1.0002606409424328</v>
      </c>
      <c r="I14" s="4">
        <f t="shared" si="2"/>
        <v>11910.89553296307</v>
      </c>
      <c r="J14" s="25">
        <f t="shared" si="3"/>
        <v>14212.076757030569</v>
      </c>
      <c r="K14" s="15">
        <f t="shared" si="4"/>
        <v>14215.781006110448</v>
      </c>
      <c r="L14" s="36">
        <f t="shared" si="1"/>
        <v>-2301.7810061104483</v>
      </c>
      <c r="M14" s="36">
        <f t="shared" si="9"/>
        <v>2301.7810061104483</v>
      </c>
      <c r="N14" s="36">
        <f t="shared" si="10"/>
        <v>0.1931996815603868</v>
      </c>
      <c r="O14" s="36">
        <f t="shared" si="11"/>
        <v>5298195.800090828</v>
      </c>
      <c r="P14" s="35">
        <f t="shared" si="5"/>
        <v>5298195.800090828</v>
      </c>
      <c r="R14" s="9"/>
    </row>
    <row r="15" spans="1:18" x14ac:dyDescent="0.4">
      <c r="A15" s="1">
        <v>14</v>
      </c>
      <c r="B15" s="21">
        <v>39827</v>
      </c>
      <c r="C15" s="43">
        <v>2</v>
      </c>
      <c r="D15" s="23">
        <v>21177</v>
      </c>
      <c r="E15" s="25">
        <f t="shared" si="6"/>
        <v>17014.25</v>
      </c>
      <c r="F15" s="25">
        <f t="shared" si="7"/>
        <v>17107</v>
      </c>
      <c r="G15" s="25">
        <f t="shared" si="8"/>
        <v>1.2379143040860467</v>
      </c>
      <c r="H15" s="25">
        <f t="shared" si="0"/>
        <v>1.0009863906666931</v>
      </c>
      <c r="I15" s="4">
        <f t="shared" si="2"/>
        <v>21156.131789059942</v>
      </c>
      <c r="J15" s="25">
        <f t="shared" si="3"/>
        <v>14212.445611571762</v>
      </c>
      <c r="K15" s="15">
        <f t="shared" si="4"/>
        <v>14226.4646352739</v>
      </c>
      <c r="L15" s="36">
        <f t="shared" si="1"/>
        <v>6950.5353647260999</v>
      </c>
      <c r="M15" s="36">
        <f t="shared" si="9"/>
        <v>6950.5353647260999</v>
      </c>
      <c r="N15" s="36">
        <f t="shared" si="10"/>
        <v>0.32821152026850359</v>
      </c>
      <c r="O15" s="36">
        <f t="shared" si="11"/>
        <v>48309941.856308177</v>
      </c>
      <c r="P15" s="35">
        <f t="shared" si="5"/>
        <v>48309941.856308177</v>
      </c>
    </row>
    <row r="16" spans="1:18" x14ac:dyDescent="0.4">
      <c r="A16" s="1">
        <v>15</v>
      </c>
      <c r="B16" s="21">
        <v>39828</v>
      </c>
      <c r="C16" s="43">
        <v>3</v>
      </c>
      <c r="D16" s="23">
        <v>11723</v>
      </c>
      <c r="E16" s="25">
        <f t="shared" si="6"/>
        <v>17199.75</v>
      </c>
      <c r="F16" s="25">
        <f t="shared" si="7"/>
        <v>18923.75</v>
      </c>
      <c r="G16" s="25">
        <f t="shared" si="8"/>
        <v>0.61948609551489531</v>
      </c>
      <c r="H16" s="25">
        <f t="shared" si="0"/>
        <v>0.99987902821477848</v>
      </c>
      <c r="I16" s="4">
        <f t="shared" si="2"/>
        <v>11724.418323815316</v>
      </c>
      <c r="J16" s="25">
        <f t="shared" si="3"/>
        <v>14212.814466112954</v>
      </c>
      <c r="K16" s="15">
        <f t="shared" si="4"/>
        <v>14211.095116573966</v>
      </c>
      <c r="L16" s="36">
        <f t="shared" si="1"/>
        <v>-2488.0951165739662</v>
      </c>
      <c r="M16" s="36">
        <f t="shared" si="9"/>
        <v>2488.0951165739662</v>
      </c>
      <c r="N16" s="36">
        <f t="shared" si="10"/>
        <v>0.2122404774011743</v>
      </c>
      <c r="O16" s="36">
        <f t="shared" si="11"/>
        <v>6190617.309119218</v>
      </c>
      <c r="P16" s="35">
        <f t="shared" si="5"/>
        <v>6190617.309119218</v>
      </c>
    </row>
    <row r="17" spans="1:16" x14ac:dyDescent="0.4">
      <c r="A17" s="1">
        <v>16</v>
      </c>
      <c r="B17" s="21">
        <v>39829</v>
      </c>
      <c r="C17" s="43">
        <v>4</v>
      </c>
      <c r="D17" s="23">
        <v>23985</v>
      </c>
      <c r="E17" s="25">
        <f t="shared" si="6"/>
        <v>20647.75</v>
      </c>
      <c r="F17" s="25">
        <f t="shared" si="7"/>
        <v>20451.875</v>
      </c>
      <c r="G17" s="25">
        <f t="shared" si="8"/>
        <v>1.1727531094337316</v>
      </c>
      <c r="H17" s="25">
        <f t="shared" si="0"/>
        <v>0.99887394017609554</v>
      </c>
      <c r="I17" s="4">
        <f t="shared" si="2"/>
        <v>24012.038992399368</v>
      </c>
      <c r="J17" s="25">
        <f t="shared" si="3"/>
        <v>14213.183320654147</v>
      </c>
      <c r="K17" s="15">
        <f t="shared" si="4"/>
        <v>14197.17842594697</v>
      </c>
      <c r="L17" s="36">
        <f t="shared" si="1"/>
        <v>9787.8215740530304</v>
      </c>
      <c r="M17" s="36">
        <f t="shared" si="9"/>
        <v>9787.8215740530304</v>
      </c>
      <c r="N17" s="36">
        <f t="shared" si="10"/>
        <v>0.40808094951232149</v>
      </c>
      <c r="O17" s="36">
        <f t="shared" si="11"/>
        <v>95801451.165497944</v>
      </c>
      <c r="P17" s="35">
        <f t="shared" si="5"/>
        <v>95801451.165497944</v>
      </c>
    </row>
    <row r="18" spans="1:16" x14ac:dyDescent="0.4">
      <c r="A18" s="1">
        <v>17</v>
      </c>
      <c r="B18" s="21">
        <v>39830</v>
      </c>
      <c r="C18" s="43">
        <v>1</v>
      </c>
      <c r="D18" s="23">
        <v>25706</v>
      </c>
      <c r="E18" s="25">
        <f t="shared" si="6"/>
        <v>20256</v>
      </c>
      <c r="F18" s="25">
        <f t="shared" si="7"/>
        <v>20406.875</v>
      </c>
      <c r="G18" s="25">
        <f t="shared" si="8"/>
        <v>1.2596735168907538</v>
      </c>
      <c r="H18" s="25">
        <f t="shared" si="0"/>
        <v>1.0002606409424328</v>
      </c>
      <c r="I18" s="4">
        <f t="shared" si="2"/>
        <v>25699.301709782496</v>
      </c>
      <c r="J18" s="25">
        <f t="shared" si="3"/>
        <v>14213.55217519534</v>
      </c>
      <c r="K18" s="15">
        <f t="shared" si="4"/>
        <v>14217.256808829601</v>
      </c>
      <c r="L18" s="36">
        <f t="shared" si="1"/>
        <v>11488.743191170399</v>
      </c>
      <c r="M18" s="36">
        <f t="shared" si="9"/>
        <v>11488.743191170399</v>
      </c>
      <c r="N18" s="36">
        <f t="shared" si="10"/>
        <v>0.44692846771844702</v>
      </c>
      <c r="O18" s="36">
        <f t="shared" si="11"/>
        <v>131991220.11266419</v>
      </c>
      <c r="P18" s="35">
        <f t="shared" si="5"/>
        <v>131991220.11266419</v>
      </c>
    </row>
    <row r="19" spans="1:16" x14ac:dyDescent="0.4">
      <c r="A19" s="1">
        <v>18</v>
      </c>
      <c r="B19" s="21">
        <v>39831</v>
      </c>
      <c r="C19" s="43">
        <v>2</v>
      </c>
      <c r="D19" s="23">
        <v>19610</v>
      </c>
      <c r="E19" s="25">
        <f t="shared" si="6"/>
        <v>20557.75</v>
      </c>
      <c r="F19" s="25">
        <f t="shared" si="7"/>
        <v>20741.25</v>
      </c>
      <c r="G19" s="25">
        <f t="shared" si="8"/>
        <v>0.94545892846381008</v>
      </c>
      <c r="H19" s="25">
        <f t="shared" si="0"/>
        <v>1.0009863906666931</v>
      </c>
      <c r="I19" s="4">
        <f t="shared" si="2"/>
        <v>19590.675940098477</v>
      </c>
      <c r="J19" s="25">
        <f t="shared" si="3"/>
        <v>14213.921029736533</v>
      </c>
      <c r="K19" s="15">
        <f t="shared" si="4"/>
        <v>14227.94150877738</v>
      </c>
      <c r="L19" s="36">
        <f t="shared" si="1"/>
        <v>5382.0584912226204</v>
      </c>
      <c r="M19" s="36">
        <f t="shared" si="9"/>
        <v>5382.0584912226204</v>
      </c>
      <c r="N19" s="36">
        <f t="shared" si="10"/>
        <v>0.27445479302512088</v>
      </c>
      <c r="O19" s="36">
        <f t="shared" si="11"/>
        <v>28966553.602941509</v>
      </c>
      <c r="P19" s="35">
        <f t="shared" si="5"/>
        <v>28966553.602941509</v>
      </c>
    </row>
    <row r="20" spans="1:16" x14ac:dyDescent="0.4">
      <c r="A20" s="1">
        <v>19</v>
      </c>
      <c r="B20" s="21">
        <v>39832</v>
      </c>
      <c r="C20" s="43">
        <v>3</v>
      </c>
      <c r="D20" s="23">
        <v>12930</v>
      </c>
      <c r="E20" s="25">
        <f t="shared" si="6"/>
        <v>20924.75</v>
      </c>
      <c r="F20" s="25">
        <f t="shared" si="7"/>
        <v>19536.75</v>
      </c>
      <c r="G20" s="25">
        <f t="shared" si="8"/>
        <v>0.6618296287765365</v>
      </c>
      <c r="H20" s="25">
        <f t="shared" si="0"/>
        <v>0.99987902821477848</v>
      </c>
      <c r="I20" s="4">
        <f t="shared" si="2"/>
        <v>12931.564354425662</v>
      </c>
      <c r="J20" s="25">
        <f t="shared" si="3"/>
        <v>14214.289884277725</v>
      </c>
      <c r="K20" s="15">
        <f t="shared" si="4"/>
        <v>14212.570356254768</v>
      </c>
      <c r="L20" s="36">
        <f t="shared" si="1"/>
        <v>-1282.5703562547678</v>
      </c>
      <c r="M20" s="36">
        <f t="shared" si="9"/>
        <v>1282.5703562547678</v>
      </c>
      <c r="N20" s="36">
        <f t="shared" si="10"/>
        <v>9.9193376353810356E-2</v>
      </c>
      <c r="O20" s="36">
        <f t="shared" si="11"/>
        <v>1644986.7187434821</v>
      </c>
      <c r="P20" s="35">
        <f t="shared" si="5"/>
        <v>1644986.7187434821</v>
      </c>
    </row>
    <row r="21" spans="1:16" x14ac:dyDescent="0.4">
      <c r="A21" s="1">
        <v>20</v>
      </c>
      <c r="B21" s="21">
        <v>39833</v>
      </c>
      <c r="C21" s="43">
        <v>4</v>
      </c>
      <c r="D21" s="23">
        <v>25453</v>
      </c>
      <c r="E21" s="25">
        <f t="shared" si="6"/>
        <v>18148.75</v>
      </c>
      <c r="F21" s="25">
        <f t="shared" si="7"/>
        <v>17109.875</v>
      </c>
      <c r="G21" s="25">
        <f t="shared" si="8"/>
        <v>1.4876204531009138</v>
      </c>
      <c r="H21" s="25">
        <f t="shared" si="0"/>
        <v>0.99887394017609554</v>
      </c>
      <c r="I21" s="4">
        <f t="shared" si="2"/>
        <v>25481.693911759063</v>
      </c>
      <c r="J21" s="25">
        <f t="shared" si="3"/>
        <v>14214.658738818918</v>
      </c>
      <c r="K21" s="15">
        <f t="shared" si="4"/>
        <v>14198.652182702623</v>
      </c>
      <c r="L21" s="36">
        <f t="shared" si="1"/>
        <v>11254.347817297377</v>
      </c>
      <c r="M21" s="36">
        <f t="shared" si="9"/>
        <v>11254.347817297377</v>
      </c>
      <c r="N21" s="36">
        <f t="shared" si="10"/>
        <v>0.44216193836865508</v>
      </c>
      <c r="O21" s="36">
        <f t="shared" si="11"/>
        <v>126660344.79270624</v>
      </c>
      <c r="P21" s="35">
        <f t="shared" si="5"/>
        <v>126660344.79270624</v>
      </c>
    </row>
    <row r="22" spans="1:16" x14ac:dyDescent="0.4">
      <c r="A22" s="1">
        <v>21</v>
      </c>
      <c r="B22" s="21">
        <v>39834</v>
      </c>
      <c r="C22" s="43">
        <v>1</v>
      </c>
      <c r="D22" s="23">
        <v>14602</v>
      </c>
      <c r="E22" s="25">
        <f>AVERAGE(D20:D26)</f>
        <v>16071</v>
      </c>
      <c r="F22" s="25">
        <f t="shared" si="7"/>
        <v>16806.25</v>
      </c>
      <c r="G22" s="25">
        <f t="shared" si="8"/>
        <v>0.86884343622164373</v>
      </c>
      <c r="H22" s="25">
        <f t="shared" si="0"/>
        <v>1.0002606409424328</v>
      </c>
      <c r="I22" s="4">
        <f t="shared" si="2"/>
        <v>14598.195112668016</v>
      </c>
      <c r="J22" s="25">
        <f t="shared" si="3"/>
        <v>14215.027593360111</v>
      </c>
      <c r="K22" s="15">
        <f t="shared" si="4"/>
        <v>14218.732611548754</v>
      </c>
      <c r="L22" s="36">
        <f t="shared" si="1"/>
        <v>383.26738845124601</v>
      </c>
      <c r="M22" s="36">
        <f t="shared" si="9"/>
        <v>383.26738845124601</v>
      </c>
      <c r="N22" s="36">
        <f t="shared" si="10"/>
        <v>2.6247595428793728E-2</v>
      </c>
      <c r="O22" s="36">
        <f t="shared" si="11"/>
        <v>146893.89105023831</v>
      </c>
      <c r="P22" s="35">
        <f t="shared" si="5"/>
        <v>146893.89105023831</v>
      </c>
    </row>
    <row r="23" spans="1:16" x14ac:dyDescent="0.4">
      <c r="A23" s="1">
        <v>22</v>
      </c>
      <c r="B23" s="21">
        <v>39835</v>
      </c>
      <c r="C23" s="43">
        <v>2</v>
      </c>
      <c r="D23" s="23">
        <v>12559</v>
      </c>
      <c r="E23" s="25">
        <f t="shared" si="6"/>
        <v>17541.5</v>
      </c>
      <c r="F23" s="25">
        <f t="shared" si="7"/>
        <v>16006.875</v>
      </c>
      <c r="G23" s="25">
        <f t="shared" si="8"/>
        <v>0.78460036702979186</v>
      </c>
      <c r="H23" s="25">
        <f t="shared" si="0"/>
        <v>1.0009863906666931</v>
      </c>
      <c r="I23" s="4">
        <f t="shared" si="2"/>
        <v>12546.624127062558</v>
      </c>
      <c r="J23" s="25">
        <f t="shared" si="3"/>
        <v>14215.396447901305</v>
      </c>
      <c r="K23" s="15">
        <f t="shared" si="4"/>
        <v>14229.418382280857</v>
      </c>
      <c r="L23" s="36">
        <f t="shared" si="1"/>
        <v>-1670.4183822808573</v>
      </c>
      <c r="M23" s="36">
        <f t="shared" si="9"/>
        <v>1670.4183822808573</v>
      </c>
      <c r="N23" s="36">
        <f t="shared" si="10"/>
        <v>0.13300568375514429</v>
      </c>
      <c r="O23" s="36">
        <f t="shared" si="11"/>
        <v>2790297.5718617961</v>
      </c>
      <c r="P23" s="35">
        <f t="shared" si="5"/>
        <v>2790297.5718617961</v>
      </c>
    </row>
    <row r="24" spans="1:16" x14ac:dyDescent="0.4">
      <c r="A24" s="1">
        <v>23</v>
      </c>
      <c r="B24" s="21">
        <v>39836</v>
      </c>
      <c r="C24" s="43">
        <v>3</v>
      </c>
      <c r="D24" s="23">
        <v>17552</v>
      </c>
      <c r="E24" s="25">
        <f t="shared" si="6"/>
        <v>14472.25</v>
      </c>
      <c r="F24" s="25">
        <f t="shared" si="7"/>
        <v>14675.125</v>
      </c>
      <c r="G24" s="25">
        <f t="shared" si="8"/>
        <v>1.1960375124573044</v>
      </c>
      <c r="H24" s="25">
        <f t="shared" si="0"/>
        <v>0.99987902821477848</v>
      </c>
      <c r="I24" s="4">
        <f t="shared" si="2"/>
        <v>17554.123553664285</v>
      </c>
      <c r="J24" s="25">
        <f t="shared" si="3"/>
        <v>14215.765302442498</v>
      </c>
      <c r="K24" s="15">
        <f t="shared" si="4"/>
        <v>14214.045595935571</v>
      </c>
      <c r="L24" s="36">
        <f t="shared" si="1"/>
        <v>3337.9544040644287</v>
      </c>
      <c r="M24" s="36">
        <f t="shared" si="9"/>
        <v>3337.9544040644287</v>
      </c>
      <c r="N24" s="36">
        <f t="shared" si="10"/>
        <v>0.19017515975754493</v>
      </c>
      <c r="O24" s="36">
        <f t="shared" si="11"/>
        <v>11141939.603613116</v>
      </c>
      <c r="P24" s="35">
        <f t="shared" si="5"/>
        <v>11141939.603613116</v>
      </c>
    </row>
    <row r="25" spans="1:16" x14ac:dyDescent="0.4">
      <c r="A25" s="1">
        <v>24</v>
      </c>
      <c r="B25" s="21">
        <v>39837</v>
      </c>
      <c r="C25" s="43">
        <v>4</v>
      </c>
      <c r="D25" s="23">
        <v>13176</v>
      </c>
      <c r="E25" s="25">
        <f t="shared" si="6"/>
        <v>14878</v>
      </c>
      <c r="F25" s="25">
        <f t="shared" si="7"/>
        <v>15003.75</v>
      </c>
      <c r="G25" s="25">
        <f t="shared" si="8"/>
        <v>0.87818045488627838</v>
      </c>
      <c r="H25" s="25">
        <f t="shared" si="0"/>
        <v>0.99887394017609554</v>
      </c>
      <c r="I25" s="4">
        <f t="shared" si="2"/>
        <v>13190.853690383743</v>
      </c>
      <c r="J25" s="25">
        <f t="shared" si="3"/>
        <v>14216.13415698369</v>
      </c>
      <c r="K25" s="15">
        <f t="shared" si="4"/>
        <v>14200.125939458274</v>
      </c>
      <c r="L25" s="36">
        <f t="shared" si="1"/>
        <v>-1024.1259394582739</v>
      </c>
      <c r="M25" s="36">
        <f t="shared" si="9"/>
        <v>1024.1259394582739</v>
      </c>
      <c r="N25" s="36">
        <f t="shared" si="10"/>
        <v>7.7726619570300082E-2</v>
      </c>
      <c r="O25" s="36">
        <f t="shared" si="11"/>
        <v>1048833.9398712921</v>
      </c>
      <c r="P25" s="35">
        <f t="shared" si="5"/>
        <v>1048833.9398712921</v>
      </c>
    </row>
    <row r="26" spans="1:16" x14ac:dyDescent="0.4">
      <c r="A26" s="1">
        <v>25</v>
      </c>
      <c r="B26" s="21">
        <v>39838</v>
      </c>
      <c r="C26" s="43">
        <v>1</v>
      </c>
      <c r="D26" s="23">
        <v>16225</v>
      </c>
      <c r="E26" s="25">
        <f t="shared" si="6"/>
        <v>15129.5</v>
      </c>
      <c r="F26" s="25">
        <f t="shared" si="7"/>
        <v>14555.75</v>
      </c>
      <c r="G26" s="25">
        <f t="shared" si="8"/>
        <v>1.1146797657283205</v>
      </c>
      <c r="H26" s="25">
        <f t="shared" si="0"/>
        <v>1.0002606409424328</v>
      </c>
      <c r="I26" s="4">
        <f t="shared" si="2"/>
        <v>16220.772202646114</v>
      </c>
      <c r="J26" s="25">
        <f t="shared" si="3"/>
        <v>14216.503011524883</v>
      </c>
      <c r="K26" s="15">
        <f t="shared" si="4"/>
        <v>14220.208414267905</v>
      </c>
      <c r="L26" s="36">
        <f t="shared" si="1"/>
        <v>2004.791585732095</v>
      </c>
      <c r="M26" s="36">
        <f t="shared" si="9"/>
        <v>2004.791585732095</v>
      </c>
      <c r="N26" s="36">
        <f t="shared" si="10"/>
        <v>0.12356188509905054</v>
      </c>
      <c r="O26" s="36">
        <f t="shared" si="11"/>
        <v>4019189.3022222081</v>
      </c>
      <c r="P26" s="35">
        <f t="shared" si="5"/>
        <v>4019189.3022222081</v>
      </c>
    </row>
    <row r="27" spans="1:16" x14ac:dyDescent="0.4">
      <c r="A27" s="1">
        <v>26</v>
      </c>
      <c r="B27" s="21">
        <v>39839</v>
      </c>
      <c r="C27" s="43">
        <v>2</v>
      </c>
      <c r="D27" s="23">
        <v>13565</v>
      </c>
      <c r="E27" s="25">
        <f t="shared" si="6"/>
        <v>13982</v>
      </c>
      <c r="F27" s="25">
        <f t="shared" si="7"/>
        <v>13915.375</v>
      </c>
      <c r="G27" s="25">
        <f t="shared" si="8"/>
        <v>0.97482101632187423</v>
      </c>
      <c r="H27" s="25">
        <f t="shared" si="0"/>
        <v>1.0009863906666931</v>
      </c>
      <c r="I27" s="4">
        <f t="shared" si="2"/>
        <v>13551.632795891679</v>
      </c>
      <c r="J27" s="25">
        <f t="shared" si="3"/>
        <v>14216.871866066076</v>
      </c>
      <c r="K27" s="15">
        <f t="shared" si="4"/>
        <v>14230.895255784337</v>
      </c>
      <c r="L27" s="36">
        <f t="shared" si="1"/>
        <v>-665.89525578433677</v>
      </c>
      <c r="M27" s="36">
        <f t="shared" si="9"/>
        <v>665.89525578433677</v>
      </c>
      <c r="N27" s="36">
        <f t="shared" si="10"/>
        <v>4.9089219003637066E-2</v>
      </c>
      <c r="O27" s="36">
        <f t="shared" si="11"/>
        <v>443416.49167608732</v>
      </c>
      <c r="P27" s="35">
        <f t="shared" si="5"/>
        <v>443416.49167608732</v>
      </c>
    </row>
    <row r="28" spans="1:16" x14ac:dyDescent="0.4">
      <c r="A28" s="1">
        <v>27</v>
      </c>
      <c r="B28" s="21">
        <v>39840</v>
      </c>
      <c r="C28" s="43">
        <v>3</v>
      </c>
      <c r="D28" s="23">
        <v>12962</v>
      </c>
      <c r="E28" s="25">
        <f t="shared" si="6"/>
        <v>13848.75</v>
      </c>
      <c r="F28" s="25">
        <f t="shared" si="7"/>
        <v>12856.75</v>
      </c>
      <c r="G28" s="25">
        <f t="shared" si="8"/>
        <v>1.0081863612499271</v>
      </c>
      <c r="H28" s="25">
        <f t="shared" si="0"/>
        <v>0.99987902821477848</v>
      </c>
      <c r="I28" s="4">
        <f t="shared" si="2"/>
        <v>12963.568225991139</v>
      </c>
      <c r="J28" s="25">
        <f t="shared" si="3"/>
        <v>14217.240720607269</v>
      </c>
      <c r="K28" s="15">
        <f t="shared" si="4"/>
        <v>14215.520835616373</v>
      </c>
      <c r="L28" s="36">
        <f t="shared" si="1"/>
        <v>-1253.520835616373</v>
      </c>
      <c r="M28" s="36">
        <f t="shared" si="9"/>
        <v>1253.520835616373</v>
      </c>
      <c r="N28" s="36">
        <f t="shared" si="10"/>
        <v>9.6707362723065349E-2</v>
      </c>
      <c r="O28" s="36">
        <f t="shared" si="11"/>
        <v>1571314.48532437</v>
      </c>
      <c r="P28" s="35">
        <f t="shared" si="5"/>
        <v>1571314.48532437</v>
      </c>
    </row>
    <row r="29" spans="1:16" x14ac:dyDescent="0.4">
      <c r="A29" s="1">
        <v>28</v>
      </c>
      <c r="B29" s="21">
        <v>39841</v>
      </c>
      <c r="C29" s="43">
        <v>4</v>
      </c>
      <c r="D29" s="23">
        <v>12643</v>
      </c>
      <c r="E29" s="25">
        <f t="shared" si="6"/>
        <v>11864.75</v>
      </c>
      <c r="F29" s="25">
        <f t="shared" si="7"/>
        <v>11749.75</v>
      </c>
      <c r="G29" s="25">
        <f t="shared" si="8"/>
        <v>1.0760228941041299</v>
      </c>
      <c r="H29" s="25">
        <f t="shared" si="0"/>
        <v>0.99887394017609554</v>
      </c>
      <c r="I29" s="4">
        <f t="shared" si="2"/>
        <v>12657.25282388598</v>
      </c>
      <c r="J29" s="25">
        <f t="shared" si="3"/>
        <v>14217.609575148461</v>
      </c>
      <c r="K29" s="15">
        <f t="shared" si="4"/>
        <v>14201.599696213927</v>
      </c>
      <c r="L29" s="36">
        <f t="shared" si="1"/>
        <v>-1558.599696213927</v>
      </c>
      <c r="M29" s="36">
        <f t="shared" si="9"/>
        <v>1558.599696213927</v>
      </c>
      <c r="N29" s="36">
        <f t="shared" si="10"/>
        <v>0.12327767904879594</v>
      </c>
      <c r="O29" s="36">
        <f t="shared" si="11"/>
        <v>2429233.0130381454</v>
      </c>
      <c r="P29" s="35">
        <f t="shared" si="5"/>
        <v>2429233.0130381454</v>
      </c>
    </row>
    <row r="30" spans="1:16" x14ac:dyDescent="0.4">
      <c r="A30" s="1">
        <v>29</v>
      </c>
      <c r="B30" s="21">
        <v>39842</v>
      </c>
      <c r="C30" s="43">
        <v>1</v>
      </c>
      <c r="D30" s="23">
        <v>8289</v>
      </c>
      <c r="E30" s="25">
        <f t="shared" si="6"/>
        <v>11634.75</v>
      </c>
      <c r="F30" s="25">
        <f t="shared" si="7"/>
        <v>12114.5</v>
      </c>
      <c r="G30" s="25">
        <f t="shared" si="8"/>
        <v>0.6842213875933798</v>
      </c>
      <c r="H30" s="25">
        <f t="shared" si="0"/>
        <v>1.0002606409424328</v>
      </c>
      <c r="I30" s="4">
        <f t="shared" si="2"/>
        <v>8286.8401101838917</v>
      </c>
      <c r="J30" s="25">
        <f t="shared" si="3"/>
        <v>14217.978429689654</v>
      </c>
      <c r="K30" s="15">
        <f t="shared" si="4"/>
        <v>14221.684216987058</v>
      </c>
      <c r="L30" s="36">
        <f t="shared" si="1"/>
        <v>-5932.6842169870579</v>
      </c>
      <c r="M30" s="36">
        <f t="shared" si="9"/>
        <v>5932.6842169870579</v>
      </c>
      <c r="N30" s="36">
        <f t="shared" si="10"/>
        <v>0.71572978851333791</v>
      </c>
      <c r="O30" s="36">
        <f t="shared" si="11"/>
        <v>35196742.018487342</v>
      </c>
      <c r="P30" s="35">
        <f t="shared" si="5"/>
        <v>35196742.018487342</v>
      </c>
    </row>
    <row r="31" spans="1:16" x14ac:dyDescent="0.4">
      <c r="A31" s="1">
        <v>30</v>
      </c>
      <c r="B31" s="21">
        <v>39843</v>
      </c>
      <c r="C31" s="43">
        <v>2</v>
      </c>
      <c r="D31" s="23">
        <v>12645</v>
      </c>
      <c r="E31" s="25">
        <f t="shared" si="6"/>
        <v>12594.25</v>
      </c>
      <c r="F31" s="25">
        <f t="shared" si="7"/>
        <v>12822</v>
      </c>
      <c r="G31" s="25">
        <f t="shared" si="8"/>
        <v>0.98619560131024797</v>
      </c>
      <c r="H31" s="25">
        <f t="shared" si="0"/>
        <v>1.0009863906666931</v>
      </c>
      <c r="I31" s="4">
        <f t="shared" si="2"/>
        <v>12632.539381057892</v>
      </c>
      <c r="J31" s="25">
        <f t="shared" si="3"/>
        <v>14218.347284230847</v>
      </c>
      <c r="K31" s="15">
        <f t="shared" si="4"/>
        <v>14232.372129287814</v>
      </c>
      <c r="L31" s="36">
        <f t="shared" si="1"/>
        <v>-1587.3721292878145</v>
      </c>
      <c r="M31" s="36">
        <f t="shared" si="9"/>
        <v>1587.3721292878145</v>
      </c>
      <c r="N31" s="36">
        <f t="shared" si="10"/>
        <v>0.12553358080567928</v>
      </c>
      <c r="O31" s="36">
        <f t="shared" si="11"/>
        <v>2519750.2768397299</v>
      </c>
      <c r="P31" s="35">
        <f t="shared" si="5"/>
        <v>2519750.2768397299</v>
      </c>
    </row>
    <row r="32" spans="1:16" x14ac:dyDescent="0.4">
      <c r="A32" s="1">
        <v>31</v>
      </c>
      <c r="B32" s="21">
        <v>39844</v>
      </c>
      <c r="C32" s="43">
        <v>3</v>
      </c>
      <c r="D32" s="23">
        <v>16800</v>
      </c>
      <c r="E32" s="25">
        <f t="shared" si="6"/>
        <v>13049.75</v>
      </c>
      <c r="F32" s="25">
        <f t="shared" si="7"/>
        <v>13640.875</v>
      </c>
      <c r="G32" s="25">
        <f t="shared" si="8"/>
        <v>1.2315925481319929</v>
      </c>
      <c r="H32" s="25">
        <f t="shared" si="0"/>
        <v>0.99987902821477848</v>
      </c>
      <c r="I32" s="4">
        <f t="shared" si="2"/>
        <v>16802.03257187557</v>
      </c>
      <c r="J32" s="25">
        <f t="shared" si="3"/>
        <v>14218.716138772041</v>
      </c>
      <c r="K32" s="15">
        <f t="shared" si="4"/>
        <v>14216.996075297175</v>
      </c>
      <c r="L32" s="36">
        <f t="shared" si="1"/>
        <v>2583.0039247028253</v>
      </c>
      <c r="M32" s="36">
        <f t="shared" si="9"/>
        <v>2583.0039247028253</v>
      </c>
      <c r="N32" s="36">
        <f t="shared" si="10"/>
        <v>0.1537502336132634</v>
      </c>
      <c r="O32" s="36">
        <f t="shared" si="11"/>
        <v>6671909.2750301985</v>
      </c>
      <c r="P32" s="35">
        <f t="shared" si="5"/>
        <v>6671909.2750301985</v>
      </c>
    </row>
    <row r="33" spans="1:20" x14ac:dyDescent="0.4">
      <c r="A33" s="1">
        <v>32</v>
      </c>
      <c r="B33" s="21">
        <v>39845</v>
      </c>
      <c r="C33" s="43">
        <v>4</v>
      </c>
      <c r="D33" s="23">
        <v>14465</v>
      </c>
      <c r="E33" s="25">
        <f t="shared" si="6"/>
        <v>14232</v>
      </c>
      <c r="F33" s="25">
        <f t="shared" si="7"/>
        <v>14387.75</v>
      </c>
      <c r="G33" s="25">
        <f t="shared" si="8"/>
        <v>1.0053691508401243</v>
      </c>
      <c r="H33" s="25">
        <f t="shared" si="0"/>
        <v>0.99887394017609554</v>
      </c>
      <c r="I33" s="4">
        <f t="shared" si="2"/>
        <v>14481.306817805164</v>
      </c>
      <c r="J33" s="25">
        <f t="shared" si="3"/>
        <v>14219.084993313232</v>
      </c>
      <c r="K33" s="15">
        <f t="shared" si="4"/>
        <v>14203.07345296958</v>
      </c>
      <c r="L33" s="36">
        <f t="shared" si="1"/>
        <v>261.9265470304199</v>
      </c>
      <c r="M33" s="36">
        <f t="shared" si="9"/>
        <v>261.9265470304199</v>
      </c>
      <c r="N33" s="36">
        <f t="shared" si="10"/>
        <v>1.8107607814062902E-2</v>
      </c>
      <c r="O33" s="36">
        <f t="shared" si="11"/>
        <v>68605.516039278766</v>
      </c>
      <c r="P33" s="35">
        <f t="shared" si="5"/>
        <v>68605.516039278766</v>
      </c>
    </row>
    <row r="34" spans="1:20" x14ac:dyDescent="0.4">
      <c r="A34" s="1">
        <v>33</v>
      </c>
      <c r="B34" s="21">
        <v>39846</v>
      </c>
      <c r="C34" s="43">
        <v>1</v>
      </c>
      <c r="D34" s="23">
        <v>13018</v>
      </c>
      <c r="E34" s="25">
        <f t="shared" si="6"/>
        <v>14543.5</v>
      </c>
      <c r="F34" s="25">
        <f t="shared" si="7"/>
        <v>13989.75</v>
      </c>
      <c r="G34" s="25">
        <f t="shared" si="8"/>
        <v>0.93053842992190716</v>
      </c>
      <c r="H34" s="25">
        <f t="shared" si="0"/>
        <v>1.0002606409424328</v>
      </c>
      <c r="I34" s="4">
        <f t="shared" si="2"/>
        <v>13014.607860341886</v>
      </c>
      <c r="J34" s="25">
        <f t="shared" si="3"/>
        <v>14219.453847854425</v>
      </c>
      <c r="K34" s="15">
        <f t="shared" si="4"/>
        <v>14223.160019706211</v>
      </c>
      <c r="L34" s="36">
        <f t="shared" si="1"/>
        <v>-1205.1600197062107</v>
      </c>
      <c r="M34" s="36">
        <f t="shared" si="9"/>
        <v>1205.1600197062107</v>
      </c>
      <c r="N34" s="36">
        <f t="shared" si="10"/>
        <v>9.257643414550705E-2</v>
      </c>
      <c r="O34" s="36">
        <f t="shared" si="11"/>
        <v>1452410.6730982743</v>
      </c>
      <c r="P34" s="35">
        <f t="shared" si="5"/>
        <v>1452410.6730982743</v>
      </c>
    </row>
    <row r="35" spans="1:20" x14ac:dyDescent="0.4">
      <c r="A35" s="1">
        <v>34</v>
      </c>
      <c r="B35" s="21">
        <v>39847</v>
      </c>
      <c r="C35" s="43">
        <v>2</v>
      </c>
      <c r="D35" s="23">
        <v>13891</v>
      </c>
      <c r="E35" s="25">
        <f t="shared" si="6"/>
        <v>13436</v>
      </c>
      <c r="F35" s="25">
        <f t="shared" si="7"/>
        <v>13126</v>
      </c>
      <c r="G35" s="25">
        <f t="shared" si="8"/>
        <v>1.0582812738077099</v>
      </c>
      <c r="H35" s="25">
        <f t="shared" si="0"/>
        <v>1.0009863906666931</v>
      </c>
      <c r="I35" s="4">
        <f t="shared" si="2"/>
        <v>13877.311549408871</v>
      </c>
      <c r="J35" s="25">
        <f t="shared" si="3"/>
        <v>14219.822702395619</v>
      </c>
      <c r="K35" s="15">
        <f t="shared" si="4"/>
        <v>14233.849002791294</v>
      </c>
      <c r="L35" s="36">
        <f t="shared" si="1"/>
        <v>-342.84900279129397</v>
      </c>
      <c r="M35" s="36">
        <f t="shared" si="9"/>
        <v>342.84900279129397</v>
      </c>
      <c r="N35" s="36">
        <f t="shared" si="10"/>
        <v>2.4681376631725142E-2</v>
      </c>
      <c r="O35" s="36">
        <f t="shared" si="11"/>
        <v>117545.4387149847</v>
      </c>
      <c r="P35" s="35">
        <f t="shared" si="5"/>
        <v>117545.4387149847</v>
      </c>
    </row>
    <row r="36" spans="1:20" x14ac:dyDescent="0.4">
      <c r="A36" s="1">
        <v>35</v>
      </c>
      <c r="B36" s="21">
        <v>39848</v>
      </c>
      <c r="C36" s="43">
        <v>3</v>
      </c>
      <c r="D36" s="23">
        <v>12370</v>
      </c>
      <c r="E36" s="25">
        <f t="shared" si="6"/>
        <v>12816</v>
      </c>
      <c r="F36" s="25">
        <f t="shared" si="7"/>
        <v>12969.5</v>
      </c>
      <c r="G36" s="25">
        <f t="shared" si="8"/>
        <v>0.95377616716141722</v>
      </c>
      <c r="H36" s="25">
        <f t="shared" si="0"/>
        <v>0.99987902821477848</v>
      </c>
      <c r="I36" s="4">
        <f t="shared" si="2"/>
        <v>12371.496602029809</v>
      </c>
      <c r="J36" s="25">
        <f t="shared" si="3"/>
        <v>14220.191556936812</v>
      </c>
      <c r="K36" s="15">
        <f t="shared" si="4"/>
        <v>14218.471314977978</v>
      </c>
      <c r="L36" s="36">
        <f t="shared" si="1"/>
        <v>-1848.4713149779782</v>
      </c>
      <c r="M36" s="36">
        <f t="shared" si="9"/>
        <v>1848.4713149779782</v>
      </c>
      <c r="N36" s="36">
        <f t="shared" si="10"/>
        <v>0.14943179587534181</v>
      </c>
      <c r="O36" s="36">
        <f t="shared" si="11"/>
        <v>3416846.2022964158</v>
      </c>
      <c r="P36" s="35">
        <f t="shared" si="5"/>
        <v>3416846.2022964158</v>
      </c>
    </row>
    <row r="37" spans="1:20" x14ac:dyDescent="0.4">
      <c r="A37" s="1">
        <v>36</v>
      </c>
      <c r="B37" s="21">
        <v>39849</v>
      </c>
      <c r="C37" s="43">
        <v>4</v>
      </c>
      <c r="D37" s="23">
        <v>11985</v>
      </c>
      <c r="E37" s="25">
        <f t="shared" si="6"/>
        <v>13123</v>
      </c>
      <c r="F37" s="25">
        <f t="shared" si="7"/>
        <v>13161.375</v>
      </c>
      <c r="G37" s="25">
        <f t="shared" si="8"/>
        <v>0.91061914123714283</v>
      </c>
      <c r="H37" s="25">
        <f t="shared" si="0"/>
        <v>0.99887394017609554</v>
      </c>
      <c r="I37" s="4">
        <f t="shared" si="2"/>
        <v>11998.511041230204</v>
      </c>
      <c r="J37" s="25">
        <f t="shared" si="3"/>
        <v>14220.560411478004</v>
      </c>
      <c r="K37" s="15">
        <f t="shared" si="4"/>
        <v>14204.547209725231</v>
      </c>
      <c r="L37" s="36">
        <f t="shared" si="1"/>
        <v>-2219.5472097252314</v>
      </c>
      <c r="M37" s="36">
        <f t="shared" si="9"/>
        <v>2219.5472097252314</v>
      </c>
      <c r="N37" s="36">
        <f t="shared" si="10"/>
        <v>0.18519375967669849</v>
      </c>
      <c r="O37" s="36">
        <f t="shared" si="11"/>
        <v>4926389.8161990605</v>
      </c>
      <c r="P37" s="35">
        <f t="shared" si="5"/>
        <v>4926389.8161990605</v>
      </c>
    </row>
    <row r="38" spans="1:20" x14ac:dyDescent="0.4">
      <c r="A38" s="1">
        <v>37</v>
      </c>
      <c r="B38" s="21">
        <v>39850</v>
      </c>
      <c r="C38" s="43">
        <v>1</v>
      </c>
      <c r="D38" s="23">
        <v>14246</v>
      </c>
      <c r="E38" s="25">
        <f t="shared" si="6"/>
        <v>13199.75</v>
      </c>
      <c r="F38" s="25">
        <f t="shared" si="7"/>
        <v>13576.125</v>
      </c>
      <c r="G38" s="25">
        <f t="shared" si="8"/>
        <v>1.0493421355504609</v>
      </c>
      <c r="H38" s="25">
        <f t="shared" si="0"/>
        <v>1.0002606409424328</v>
      </c>
      <c r="I38" s="4">
        <f t="shared" si="2"/>
        <v>14242.287876665427</v>
      </c>
      <c r="J38" s="25">
        <f t="shared" si="3"/>
        <v>14220.929266019197</v>
      </c>
      <c r="K38" s="15">
        <f t="shared" si="4"/>
        <v>14224.635822425364</v>
      </c>
      <c r="L38" s="36">
        <f t="shared" si="1"/>
        <v>21.364177574636415</v>
      </c>
      <c r="M38" s="36">
        <f t="shared" si="9"/>
        <v>21.364177574636415</v>
      </c>
      <c r="N38" s="36">
        <f t="shared" si="10"/>
        <v>1.4996614891644262E-3</v>
      </c>
      <c r="O38" s="36">
        <f t="shared" si="11"/>
        <v>456.4280834405975</v>
      </c>
      <c r="P38" s="35">
        <f t="shared" si="5"/>
        <v>456.4280834405975</v>
      </c>
      <c r="Q38" s="30" t="s">
        <v>40</v>
      </c>
      <c r="R38" s="31" t="s">
        <v>43</v>
      </c>
      <c r="S38" s="39" t="s">
        <v>44</v>
      </c>
      <c r="T38" s="39"/>
    </row>
    <row r="39" spans="1:20" x14ac:dyDescent="0.4">
      <c r="A39" s="1">
        <v>38</v>
      </c>
      <c r="B39" s="21">
        <v>39851</v>
      </c>
      <c r="C39" s="43">
        <v>2</v>
      </c>
      <c r="D39" s="23">
        <v>14198</v>
      </c>
      <c r="E39" s="25">
        <f t="shared" si="6"/>
        <v>13952.5</v>
      </c>
      <c r="F39" s="25">
        <f t="shared" si="7"/>
        <v>14054.25</v>
      </c>
      <c r="G39" s="25">
        <f t="shared" si="8"/>
        <v>1.0102282227795862</v>
      </c>
      <c r="H39" s="25">
        <f t="shared" si="0"/>
        <v>1.0009863906666931</v>
      </c>
      <c r="I39" s="4">
        <f t="shared" si="2"/>
        <v>14184.009025880579</v>
      </c>
      <c r="J39" s="25">
        <f t="shared" si="3"/>
        <v>14221.29812056039</v>
      </c>
      <c r="K39" s="15">
        <f t="shared" si="4"/>
        <v>14235.325876294772</v>
      </c>
      <c r="L39" s="36">
        <f t="shared" si="1"/>
        <v>-37.32587629477166</v>
      </c>
      <c r="M39" s="36">
        <f t="shared" si="9"/>
        <v>37.32587629477166</v>
      </c>
      <c r="N39" s="36">
        <f t="shared" si="10"/>
        <v>2.6289531127462783E-3</v>
      </c>
      <c r="O39" s="36">
        <f t="shared" si="11"/>
        <v>1393.2210411725969</v>
      </c>
      <c r="P39" s="35">
        <f t="shared" si="5"/>
        <v>1393.2210411725969</v>
      </c>
      <c r="Q39" s="30">
        <v>1</v>
      </c>
      <c r="R39" s="31">
        <f>AVERAGEIF($C$2:$C$3896,Q39,$G$2:$G$3896)</f>
        <v>0.99946696519514788</v>
      </c>
      <c r="S39" s="40">
        <f>R39*4/$R$43</f>
        <v>1.0002606409424328</v>
      </c>
      <c r="T39" s="41"/>
    </row>
    <row r="40" spans="1:20" x14ac:dyDescent="0.4">
      <c r="A40" s="1">
        <v>39</v>
      </c>
      <c r="B40" s="21">
        <v>39852</v>
      </c>
      <c r="C40" s="43">
        <v>3</v>
      </c>
      <c r="D40" s="23">
        <v>15381</v>
      </c>
      <c r="E40" s="25">
        <f t="shared" si="6"/>
        <v>14156</v>
      </c>
      <c r="F40" s="25">
        <f t="shared" si="7"/>
        <v>13787</v>
      </c>
      <c r="G40" s="25">
        <f t="shared" si="8"/>
        <v>1.1156161601508667</v>
      </c>
      <c r="H40" s="25">
        <f t="shared" si="0"/>
        <v>0.99987902821477848</v>
      </c>
      <c r="I40" s="4">
        <f t="shared" si="2"/>
        <v>15382.860892143937</v>
      </c>
      <c r="J40" s="25">
        <f t="shared" si="3"/>
        <v>14221.666975101583</v>
      </c>
      <c r="K40" s="15">
        <f t="shared" si="4"/>
        <v>14219.94655465878</v>
      </c>
      <c r="L40" s="36">
        <f t="shared" si="1"/>
        <v>1161.0534453412201</v>
      </c>
      <c r="M40" s="36">
        <f t="shared" si="9"/>
        <v>1161.0534453412201</v>
      </c>
      <c r="N40" s="36">
        <f t="shared" si="10"/>
        <v>7.5486213207283021E-2</v>
      </c>
      <c r="O40" s="36">
        <f t="shared" si="11"/>
        <v>1348045.1029387177</v>
      </c>
      <c r="P40" s="35">
        <f t="shared" si="5"/>
        <v>1348045.1029387177</v>
      </c>
      <c r="Q40" s="30">
        <v>2</v>
      </c>
      <c r="R40" s="31">
        <f t="shared" ref="R40:R42" si="12">AVERAGEIF($C$2:$C$3896,Q40,$G$2:$G$3896)</f>
        <v>1.0001921390595461</v>
      </c>
      <c r="S40" s="40">
        <f>R40*4/$R$43</f>
        <v>1.0009863906666931</v>
      </c>
      <c r="T40" s="41"/>
    </row>
    <row r="41" spans="1:20" x14ac:dyDescent="0.4">
      <c r="A41" s="1">
        <v>40</v>
      </c>
      <c r="B41" s="21">
        <v>39853</v>
      </c>
      <c r="C41" s="43">
        <v>4</v>
      </c>
      <c r="D41" s="23">
        <v>12799</v>
      </c>
      <c r="E41" s="25">
        <f t="shared" si="6"/>
        <v>13418</v>
      </c>
      <c r="F41" s="25">
        <f t="shared" si="7"/>
        <v>13511.875</v>
      </c>
      <c r="G41" s="25">
        <f t="shared" si="8"/>
        <v>0.94724085295342064</v>
      </c>
      <c r="H41" s="25">
        <f t="shared" si="0"/>
        <v>0.99887394017609554</v>
      </c>
      <c r="I41" s="4">
        <f t="shared" si="2"/>
        <v>12813.428687251178</v>
      </c>
      <c r="J41" s="25">
        <f t="shared" si="3"/>
        <v>14222.035829642775</v>
      </c>
      <c r="K41" s="15">
        <f t="shared" si="4"/>
        <v>14206.020966480884</v>
      </c>
      <c r="L41" s="36">
        <f t="shared" si="1"/>
        <v>-1407.0209664808845</v>
      </c>
      <c r="M41" s="36">
        <f t="shared" si="9"/>
        <v>1407.0209664808845</v>
      </c>
      <c r="N41" s="36">
        <f t="shared" si="10"/>
        <v>0.10993210145174502</v>
      </c>
      <c r="O41" s="36">
        <f t="shared" si="11"/>
        <v>1979708.0001168023</v>
      </c>
      <c r="P41" s="35">
        <f t="shared" si="5"/>
        <v>1979708.0001168023</v>
      </c>
      <c r="Q41" s="30">
        <v>3</v>
      </c>
      <c r="R41" s="31">
        <f t="shared" si="12"/>
        <v>0.99908565526533888</v>
      </c>
      <c r="S41" s="40">
        <f>R41*4/$R$43</f>
        <v>0.99987902821477848</v>
      </c>
      <c r="T41" s="41"/>
    </row>
    <row r="42" spans="1:20" x14ac:dyDescent="0.4">
      <c r="A42" s="1">
        <v>41</v>
      </c>
      <c r="B42" s="21">
        <v>39854</v>
      </c>
      <c r="C42" s="43">
        <v>1</v>
      </c>
      <c r="D42" s="23">
        <v>11294</v>
      </c>
      <c r="E42" s="25">
        <f t="shared" si="6"/>
        <v>13605.75</v>
      </c>
      <c r="F42" s="25">
        <f t="shared" si="7"/>
        <v>13169.375</v>
      </c>
      <c r="G42" s="25">
        <f t="shared" si="8"/>
        <v>0.85759574771012292</v>
      </c>
      <c r="H42" s="25">
        <f t="shared" si="0"/>
        <v>1.0002606409424328</v>
      </c>
      <c r="I42" s="4">
        <f t="shared" si="2"/>
        <v>11291.057088239459</v>
      </c>
      <c r="J42" s="25">
        <f t="shared" si="3"/>
        <v>14222.404684183968</v>
      </c>
      <c r="K42" s="15">
        <f t="shared" si="4"/>
        <v>14226.111625144515</v>
      </c>
      <c r="L42" s="36">
        <f t="shared" si="1"/>
        <v>-2932.1116251445146</v>
      </c>
      <c r="M42" s="36">
        <f t="shared" si="9"/>
        <v>2932.1116251445146</v>
      </c>
      <c r="N42" s="36">
        <f t="shared" si="10"/>
        <v>0.25961675448419647</v>
      </c>
      <c r="O42" s="36">
        <f t="shared" si="11"/>
        <v>8597278.5823076069</v>
      </c>
      <c r="P42" s="35">
        <f t="shared" si="5"/>
        <v>8597278.5823076069</v>
      </c>
      <c r="Q42" s="30">
        <v>4</v>
      </c>
      <c r="R42" s="31">
        <f t="shared" si="12"/>
        <v>0.9980813647327933</v>
      </c>
      <c r="S42" s="40">
        <f>R42*4/$R$43</f>
        <v>0.99887394017609554</v>
      </c>
      <c r="T42" s="41"/>
    </row>
    <row r="43" spans="1:20" x14ac:dyDescent="0.4">
      <c r="A43" s="1">
        <v>42</v>
      </c>
      <c r="B43" s="21">
        <v>39855</v>
      </c>
      <c r="C43" s="43">
        <v>2</v>
      </c>
      <c r="D43" s="23">
        <v>14949</v>
      </c>
      <c r="E43" s="25">
        <f t="shared" si="6"/>
        <v>12733</v>
      </c>
      <c r="F43" s="25">
        <f t="shared" si="7"/>
        <v>12832.5</v>
      </c>
      <c r="G43" s="25">
        <f t="shared" si="8"/>
        <v>1.1649327878433664</v>
      </c>
      <c r="H43" s="25">
        <f t="shared" si="0"/>
        <v>1.0009863906666931</v>
      </c>
      <c r="I43" s="4">
        <f t="shared" si="2"/>
        <v>14934.268976467727</v>
      </c>
      <c r="J43" s="25">
        <f t="shared" si="3"/>
        <v>14222.773538725161</v>
      </c>
      <c r="K43" s="15">
        <f t="shared" si="4"/>
        <v>14236.802749798249</v>
      </c>
      <c r="L43" s="36">
        <f t="shared" si="1"/>
        <v>712.19725020175065</v>
      </c>
      <c r="M43" s="36">
        <f t="shared" si="9"/>
        <v>712.19725020175065</v>
      </c>
      <c r="N43" s="36">
        <f t="shared" si="10"/>
        <v>4.7641798796023191E-2</v>
      </c>
      <c r="O43" s="36">
        <f t="shared" si="11"/>
        <v>507224.92319493502</v>
      </c>
      <c r="P43" s="35">
        <f t="shared" si="5"/>
        <v>507224.92319493502</v>
      </c>
      <c r="Q43" s="32" t="s">
        <v>41</v>
      </c>
      <c r="R43" s="32">
        <f>SUM(R39:R42)</f>
        <v>3.9968261242528262</v>
      </c>
      <c r="S43" s="40">
        <f>SUM(S39:S42)</f>
        <v>4</v>
      </c>
      <c r="T43" s="41"/>
    </row>
    <row r="44" spans="1:20" x14ac:dyDescent="0.4">
      <c r="A44" s="1">
        <v>43</v>
      </c>
      <c r="B44" s="21">
        <v>39856</v>
      </c>
      <c r="C44" s="43">
        <v>3</v>
      </c>
      <c r="D44" s="23">
        <v>11890</v>
      </c>
      <c r="E44" s="25">
        <f t="shared" si="6"/>
        <v>12932</v>
      </c>
      <c r="F44" s="25">
        <f t="shared" si="7"/>
        <v>13124.25</v>
      </c>
      <c r="G44" s="25">
        <f t="shared" si="8"/>
        <v>0.90595653084938188</v>
      </c>
      <c r="H44" s="25">
        <f t="shared" si="0"/>
        <v>0.99987902821477848</v>
      </c>
      <c r="I44" s="4">
        <f t="shared" si="2"/>
        <v>11891.438528547651</v>
      </c>
      <c r="J44" s="25">
        <f t="shared" si="3"/>
        <v>14223.142393266355</v>
      </c>
      <c r="K44" s="15">
        <f t="shared" si="4"/>
        <v>14221.421794339582</v>
      </c>
      <c r="L44" s="36">
        <f t="shared" si="1"/>
        <v>-2331.4217943395815</v>
      </c>
      <c r="M44" s="36">
        <f t="shared" si="9"/>
        <v>2331.4217943395815</v>
      </c>
      <c r="N44" s="36">
        <f t="shared" si="10"/>
        <v>0.19608257311518767</v>
      </c>
      <c r="O44" s="36">
        <f t="shared" si="11"/>
        <v>5435527.583121594</v>
      </c>
      <c r="P44" s="35">
        <f t="shared" si="5"/>
        <v>5435527.583121594</v>
      </c>
      <c r="Q44" s="30" t="s">
        <v>42</v>
      </c>
      <c r="R44" s="31">
        <f>AVERAGEA(R39:R42)</f>
        <v>0.99920653106320656</v>
      </c>
      <c r="S44" s="40">
        <f>AVERAGE(S39:S42)</f>
        <v>1</v>
      </c>
      <c r="T44" s="41"/>
    </row>
    <row r="45" spans="1:20" x14ac:dyDescent="0.4">
      <c r="A45" s="1">
        <v>44</v>
      </c>
      <c r="B45" s="21">
        <v>39857</v>
      </c>
      <c r="C45" s="43">
        <v>4</v>
      </c>
      <c r="D45" s="23">
        <v>13595</v>
      </c>
      <c r="E45" s="25">
        <f t="shared" si="6"/>
        <v>13316.5</v>
      </c>
      <c r="F45" s="25">
        <f t="shared" si="7"/>
        <v>13429.125</v>
      </c>
      <c r="G45" s="25">
        <f t="shared" ref="G45:G108" si="13">D45/F45</f>
        <v>1.0123518844302961</v>
      </c>
      <c r="H45" s="25">
        <f t="shared" si="0"/>
        <v>0.99887394017609554</v>
      </c>
      <c r="I45" s="4">
        <f t="shared" ref="I45:I108" si="14">D45/H45</f>
        <v>13610.326041345399</v>
      </c>
      <c r="J45" s="25">
        <f t="shared" si="3"/>
        <v>14223.511247807548</v>
      </c>
      <c r="K45" s="15">
        <f t="shared" ref="K45:K108" si="15">H45*J45</f>
        <v>14207.494723236539</v>
      </c>
      <c r="L45" s="36">
        <f t="shared" ref="L45:L108" si="16">D45-K45</f>
        <v>-612.49472323653936</v>
      </c>
      <c r="M45" s="36">
        <f t="shared" ref="M45:M108" si="17">ABS(L45)</f>
        <v>612.49472323653936</v>
      </c>
      <c r="N45" s="36">
        <f t="shared" ref="N45:N108" si="18">M45/D45</f>
        <v>4.5052940289557877E-2</v>
      </c>
      <c r="O45" s="36">
        <f t="shared" ref="O45:O108" si="19">L45^2</f>
        <v>375149.78599260497</v>
      </c>
      <c r="P45" s="35">
        <f t="shared" si="5"/>
        <v>375149.78599260497</v>
      </c>
    </row>
    <row r="46" spans="1:20" x14ac:dyDescent="0.4">
      <c r="A46" s="1">
        <v>45</v>
      </c>
      <c r="B46" s="21">
        <v>39858</v>
      </c>
      <c r="C46" s="43">
        <v>1</v>
      </c>
      <c r="D46" s="23">
        <v>12832</v>
      </c>
      <c r="E46" s="25">
        <f t="shared" si="6"/>
        <v>13541.75</v>
      </c>
      <c r="F46" s="25">
        <f t="shared" si="7"/>
        <v>13419.125</v>
      </c>
      <c r="G46" s="25">
        <f t="shared" si="13"/>
        <v>0.95624714726183713</v>
      </c>
      <c r="H46" s="25">
        <f t="shared" si="0"/>
        <v>1.0002606409424328</v>
      </c>
      <c r="I46" s="4">
        <f t="shared" si="14"/>
        <v>12828.656326924804</v>
      </c>
      <c r="J46" s="25">
        <f t="shared" si="3"/>
        <v>14223.880102348739</v>
      </c>
      <c r="K46" s="15">
        <f t="shared" si="15"/>
        <v>14227.587427863667</v>
      </c>
      <c r="L46" s="36">
        <f t="shared" si="16"/>
        <v>-1395.5874278636675</v>
      </c>
      <c r="M46" s="36">
        <f t="shared" si="17"/>
        <v>1395.5874278636675</v>
      </c>
      <c r="N46" s="36">
        <f t="shared" si="18"/>
        <v>0.10875837187216859</v>
      </c>
      <c r="O46" s="36">
        <f t="shared" si="19"/>
        <v>1947664.2688111272</v>
      </c>
      <c r="P46" s="35">
        <f t="shared" si="5"/>
        <v>1947664.2688111272</v>
      </c>
    </row>
    <row r="47" spans="1:20" x14ac:dyDescent="0.4">
      <c r="A47" s="1">
        <v>46</v>
      </c>
      <c r="B47" s="21">
        <v>39859</v>
      </c>
      <c r="C47" s="43">
        <v>2</v>
      </c>
      <c r="D47" s="23">
        <v>15850</v>
      </c>
      <c r="E47" s="25">
        <f t="shared" si="6"/>
        <v>13296.5</v>
      </c>
      <c r="F47" s="25">
        <f t="shared" si="7"/>
        <v>13001</v>
      </c>
      <c r="G47" s="25">
        <f t="shared" si="13"/>
        <v>1.2191369894623489</v>
      </c>
      <c r="H47" s="25">
        <f t="shared" si="0"/>
        <v>1.0009863906666931</v>
      </c>
      <c r="I47" s="4">
        <f t="shared" si="14"/>
        <v>15834.381114256035</v>
      </c>
      <c r="J47" s="25">
        <f t="shared" si="3"/>
        <v>14224.248956889933</v>
      </c>
      <c r="K47" s="15">
        <f t="shared" si="15"/>
        <v>14238.279623301729</v>
      </c>
      <c r="L47" s="36">
        <f t="shared" si="16"/>
        <v>1611.7203766982711</v>
      </c>
      <c r="M47" s="36">
        <f t="shared" si="17"/>
        <v>1611.7203766982711</v>
      </c>
      <c r="N47" s="36">
        <f t="shared" si="18"/>
        <v>0.10168582818285622</v>
      </c>
      <c r="O47" s="36">
        <f t="shared" si="19"/>
        <v>2597642.5726644169</v>
      </c>
      <c r="P47" s="35">
        <f t="shared" si="5"/>
        <v>2597642.5726644169</v>
      </c>
    </row>
    <row r="48" spans="1:20" x14ac:dyDescent="0.4">
      <c r="A48" s="1">
        <v>47</v>
      </c>
      <c r="B48" s="21">
        <v>39860</v>
      </c>
      <c r="C48" s="43">
        <v>3</v>
      </c>
      <c r="D48" s="23">
        <v>10909</v>
      </c>
      <c r="E48" s="25">
        <f t="shared" si="6"/>
        <v>12705.5</v>
      </c>
      <c r="F48" s="25">
        <f t="shared" si="7"/>
        <v>12859.375</v>
      </c>
      <c r="G48" s="25">
        <f t="shared" si="13"/>
        <v>0.84833049817739981</v>
      </c>
      <c r="H48" s="25">
        <f t="shared" si="0"/>
        <v>0.99987902821477848</v>
      </c>
      <c r="I48" s="4">
        <f t="shared" si="14"/>
        <v>10910.319840868488</v>
      </c>
      <c r="J48" s="25">
        <f t="shared" si="3"/>
        <v>14224.617811431126</v>
      </c>
      <c r="K48" s="15">
        <f t="shared" si="15"/>
        <v>14222.897034020383</v>
      </c>
      <c r="L48" s="36">
        <f t="shared" si="16"/>
        <v>-3313.8970340203832</v>
      </c>
      <c r="M48" s="36">
        <f t="shared" si="17"/>
        <v>3313.8970340203832</v>
      </c>
      <c r="N48" s="36">
        <f t="shared" si="18"/>
        <v>0.30377642625542062</v>
      </c>
      <c r="O48" s="36">
        <f t="shared" si="19"/>
        <v>10981913.552089093</v>
      </c>
      <c r="P48" s="35">
        <f t="shared" si="5"/>
        <v>10981913.552089093</v>
      </c>
    </row>
    <row r="49" spans="1:16" x14ac:dyDescent="0.4">
      <c r="A49" s="1">
        <v>48</v>
      </c>
      <c r="B49" s="21">
        <v>39861</v>
      </c>
      <c r="C49" s="43">
        <v>4</v>
      </c>
      <c r="D49" s="23">
        <v>11231</v>
      </c>
      <c r="E49" s="25">
        <f t="shared" si="6"/>
        <v>13013.25</v>
      </c>
      <c r="F49" s="25">
        <f t="shared" si="7"/>
        <v>12504.625</v>
      </c>
      <c r="G49" s="25">
        <f t="shared" si="13"/>
        <v>0.89814768535641809</v>
      </c>
      <c r="H49" s="25">
        <f t="shared" si="0"/>
        <v>0.99887394017609554</v>
      </c>
      <c r="I49" s="4">
        <f t="shared" si="14"/>
        <v>11243.661034965075</v>
      </c>
      <c r="J49" s="25">
        <f t="shared" si="3"/>
        <v>14224.986665972319</v>
      </c>
      <c r="K49" s="15">
        <f t="shared" si="15"/>
        <v>14208.968479992191</v>
      </c>
      <c r="L49" s="36">
        <f t="shared" si="16"/>
        <v>-2977.9684799921906</v>
      </c>
      <c r="M49" s="36">
        <f t="shared" si="17"/>
        <v>2977.9684799921906</v>
      </c>
      <c r="N49" s="36">
        <f t="shared" si="18"/>
        <v>0.26515612857200521</v>
      </c>
      <c r="O49" s="36">
        <f t="shared" si="19"/>
        <v>8868296.2678269986</v>
      </c>
      <c r="P49" s="35">
        <f t="shared" si="5"/>
        <v>8868296.2678269986</v>
      </c>
    </row>
    <row r="50" spans="1:16" x14ac:dyDescent="0.4">
      <c r="A50" s="1">
        <v>49</v>
      </c>
      <c r="B50" s="21">
        <v>39862</v>
      </c>
      <c r="C50" s="43">
        <v>1</v>
      </c>
      <c r="D50" s="23">
        <v>14063</v>
      </c>
      <c r="E50" s="25">
        <f t="shared" si="6"/>
        <v>11996</v>
      </c>
      <c r="F50" s="25">
        <f t="shared" si="7"/>
        <v>12262.5</v>
      </c>
      <c r="G50" s="25">
        <f t="shared" si="13"/>
        <v>1.1468297655453619</v>
      </c>
      <c r="H50" s="25">
        <f t="shared" si="0"/>
        <v>1.0002606409424328</v>
      </c>
      <c r="I50" s="4">
        <f t="shared" si="14"/>
        <v>14059.335561529264</v>
      </c>
      <c r="J50" s="25">
        <f t="shared" si="3"/>
        <v>14225.355520513511</v>
      </c>
      <c r="K50" s="15">
        <f t="shared" si="15"/>
        <v>14229.06323058282</v>
      </c>
      <c r="L50" s="36">
        <f t="shared" si="16"/>
        <v>-166.06323058282032</v>
      </c>
      <c r="M50" s="36">
        <f t="shared" si="17"/>
        <v>166.06323058282032</v>
      </c>
      <c r="N50" s="36">
        <f t="shared" si="18"/>
        <v>1.1808520982921164E-2</v>
      </c>
      <c r="O50" s="36">
        <f t="shared" si="19"/>
        <v>27576.996551602952</v>
      </c>
      <c r="P50" s="35">
        <f t="shared" si="5"/>
        <v>27576.996551602952</v>
      </c>
    </row>
    <row r="51" spans="1:16" x14ac:dyDescent="0.4">
      <c r="A51" s="1">
        <v>50</v>
      </c>
      <c r="B51" s="21">
        <v>39863</v>
      </c>
      <c r="C51" s="43">
        <v>2</v>
      </c>
      <c r="D51" s="23">
        <v>11781</v>
      </c>
      <c r="E51" s="25">
        <f t="shared" si="6"/>
        <v>12529</v>
      </c>
      <c r="F51" s="25">
        <f t="shared" si="7"/>
        <v>12856.125</v>
      </c>
      <c r="G51" s="25">
        <f t="shared" si="13"/>
        <v>0.91637254615990438</v>
      </c>
      <c r="H51" s="25">
        <f t="shared" si="0"/>
        <v>1.0009863906666931</v>
      </c>
      <c r="I51" s="4">
        <f t="shared" si="14"/>
        <v>11769.390782779203</v>
      </c>
      <c r="J51" s="25">
        <f t="shared" si="3"/>
        <v>14225.724375054704</v>
      </c>
      <c r="K51" s="15">
        <f t="shared" si="15"/>
        <v>14239.756496805207</v>
      </c>
      <c r="L51" s="36">
        <f t="shared" si="16"/>
        <v>-2458.7564968052066</v>
      </c>
      <c r="M51" s="36">
        <f t="shared" si="17"/>
        <v>2458.7564968052066</v>
      </c>
      <c r="N51" s="36">
        <f t="shared" si="18"/>
        <v>0.20870524546347563</v>
      </c>
      <c r="O51" s="36">
        <f t="shared" si="19"/>
        <v>6045483.5105818119</v>
      </c>
      <c r="P51" s="35">
        <f t="shared" si="5"/>
        <v>6045483.5105818119</v>
      </c>
    </row>
    <row r="52" spans="1:16" x14ac:dyDescent="0.4">
      <c r="A52" s="1">
        <v>51</v>
      </c>
      <c r="B52" s="21">
        <v>39864</v>
      </c>
      <c r="C52" s="43">
        <v>3</v>
      </c>
      <c r="D52" s="23">
        <v>13041</v>
      </c>
      <c r="E52" s="25">
        <f t="shared" si="6"/>
        <v>13183.25</v>
      </c>
      <c r="F52" s="25">
        <f t="shared" si="7"/>
        <v>12928.625</v>
      </c>
      <c r="G52" s="25">
        <f t="shared" si="13"/>
        <v>1.0086919529338967</v>
      </c>
      <c r="H52" s="25">
        <f t="shared" si="0"/>
        <v>0.99987902821477848</v>
      </c>
      <c r="I52" s="4">
        <f t="shared" si="14"/>
        <v>13042.577783918412</v>
      </c>
      <c r="J52" s="25">
        <f t="shared" si="3"/>
        <v>14226.093229595897</v>
      </c>
      <c r="K52" s="15">
        <f t="shared" si="15"/>
        <v>14224.372273701185</v>
      </c>
      <c r="L52" s="36">
        <f t="shared" si="16"/>
        <v>-1183.3722737011849</v>
      </c>
      <c r="M52" s="36">
        <f t="shared" si="17"/>
        <v>1183.3722737011849</v>
      </c>
      <c r="N52" s="36">
        <f t="shared" si="18"/>
        <v>9.0742448715680157E-2</v>
      </c>
      <c r="O52" s="36">
        <f t="shared" si="19"/>
        <v>1400369.9381647122</v>
      </c>
      <c r="P52" s="35">
        <f t="shared" si="5"/>
        <v>1400369.9381647122</v>
      </c>
    </row>
    <row r="53" spans="1:16" x14ac:dyDescent="0.4">
      <c r="A53" s="1">
        <v>52</v>
      </c>
      <c r="B53" s="21">
        <v>39865</v>
      </c>
      <c r="C53" s="43">
        <v>4</v>
      </c>
      <c r="D53" s="23">
        <v>13848</v>
      </c>
      <c r="E53" s="25">
        <f t="shared" si="6"/>
        <v>12674</v>
      </c>
      <c r="F53" s="25">
        <f t="shared" si="7"/>
        <v>13106.25</v>
      </c>
      <c r="G53" s="25">
        <f t="shared" si="13"/>
        <v>1.0565951359084407</v>
      </c>
      <c r="H53" s="25">
        <f t="shared" si="0"/>
        <v>0.99887394017609554</v>
      </c>
      <c r="I53" s="4">
        <f t="shared" si="14"/>
        <v>13863.611255649215</v>
      </c>
      <c r="J53" s="25">
        <f t="shared" si="3"/>
        <v>14226.462084137091</v>
      </c>
      <c r="K53" s="15">
        <f t="shared" si="15"/>
        <v>14210.442236747844</v>
      </c>
      <c r="L53" s="36">
        <f t="shared" si="16"/>
        <v>-362.44223674784371</v>
      </c>
      <c r="M53" s="36">
        <f t="shared" si="17"/>
        <v>362.44223674784371</v>
      </c>
      <c r="N53" s="36">
        <f t="shared" si="18"/>
        <v>2.6172894045915922E-2</v>
      </c>
      <c r="O53" s="36">
        <f t="shared" si="19"/>
        <v>131364.37497877999</v>
      </c>
      <c r="P53" s="35">
        <f t="shared" si="5"/>
        <v>131364.37497877999</v>
      </c>
    </row>
    <row r="54" spans="1:16" x14ac:dyDescent="0.4">
      <c r="A54" s="1">
        <v>53</v>
      </c>
      <c r="B54" s="21">
        <v>39866</v>
      </c>
      <c r="C54" s="43">
        <v>1</v>
      </c>
      <c r="D54" s="23">
        <v>12026</v>
      </c>
      <c r="E54" s="25">
        <f t="shared" si="6"/>
        <v>13538.5</v>
      </c>
      <c r="F54" s="25">
        <f t="shared" si="7"/>
        <v>13437.375</v>
      </c>
      <c r="G54" s="25">
        <f t="shared" si="13"/>
        <v>0.89496646480432374</v>
      </c>
      <c r="H54" s="25">
        <f t="shared" si="0"/>
        <v>1.0002606409424328</v>
      </c>
      <c r="I54" s="4">
        <f t="shared" si="14"/>
        <v>12022.86634878411</v>
      </c>
      <c r="J54" s="25">
        <f t="shared" si="3"/>
        <v>14226.830938678282</v>
      </c>
      <c r="K54" s="15">
        <f t="shared" si="15"/>
        <v>14230.539033301971</v>
      </c>
      <c r="L54" s="36">
        <f t="shared" si="16"/>
        <v>-2204.5390333019714</v>
      </c>
      <c r="M54" s="36">
        <f t="shared" si="17"/>
        <v>2204.5390333019714</v>
      </c>
      <c r="N54" s="36">
        <f t="shared" si="18"/>
        <v>0.18331440489788553</v>
      </c>
      <c r="O54" s="36">
        <f t="shared" si="19"/>
        <v>4859992.34935199</v>
      </c>
      <c r="P54" s="35">
        <f t="shared" si="5"/>
        <v>4859992.34935199</v>
      </c>
    </row>
    <row r="55" spans="1:16" x14ac:dyDescent="0.4">
      <c r="A55" s="1">
        <v>54</v>
      </c>
      <c r="B55" s="21">
        <v>39867</v>
      </c>
      <c r="C55" s="43">
        <v>2</v>
      </c>
      <c r="D55" s="23">
        <v>15239</v>
      </c>
      <c r="E55" s="25">
        <f t="shared" si="6"/>
        <v>13336.25</v>
      </c>
      <c r="F55" s="25">
        <f t="shared" si="7"/>
        <v>13276.375</v>
      </c>
      <c r="G55" s="25">
        <f t="shared" si="13"/>
        <v>1.1478283793580704</v>
      </c>
      <c r="H55" s="25">
        <f t="shared" si="0"/>
        <v>1.0009863906666931</v>
      </c>
      <c r="I55" s="4">
        <f t="shared" si="14"/>
        <v>15223.983205056638</v>
      </c>
      <c r="J55" s="25">
        <f t="shared" si="3"/>
        <v>14227.199793219475</v>
      </c>
      <c r="K55" s="15">
        <f t="shared" si="15"/>
        <v>14241.233370308686</v>
      </c>
      <c r="L55" s="36">
        <f t="shared" si="16"/>
        <v>997.76662969131394</v>
      </c>
      <c r="M55" s="36">
        <f t="shared" si="17"/>
        <v>997.76662969131394</v>
      </c>
      <c r="N55" s="36">
        <f t="shared" si="18"/>
        <v>6.5474547522233348E-2</v>
      </c>
      <c r="O55" s="36">
        <f t="shared" si="19"/>
        <v>995538.24732556357</v>
      </c>
      <c r="P55" s="35">
        <f t="shared" si="5"/>
        <v>995538.24732556357</v>
      </c>
    </row>
    <row r="56" spans="1:16" x14ac:dyDescent="0.4">
      <c r="A56" s="1">
        <v>55</v>
      </c>
      <c r="B56" s="21">
        <v>39868</v>
      </c>
      <c r="C56" s="43">
        <v>3</v>
      </c>
      <c r="D56" s="23">
        <v>12232</v>
      </c>
      <c r="E56" s="25">
        <f t="shared" si="6"/>
        <v>13216.5</v>
      </c>
      <c r="F56" s="25">
        <f t="shared" si="7"/>
        <v>13141.375</v>
      </c>
      <c r="G56" s="25">
        <f t="shared" si="13"/>
        <v>0.9308006201786343</v>
      </c>
      <c r="H56" s="25">
        <f t="shared" si="0"/>
        <v>0.99987902821477848</v>
      </c>
      <c r="I56" s="4">
        <f t="shared" si="14"/>
        <v>12233.479905903689</v>
      </c>
      <c r="J56" s="25">
        <f t="shared" si="3"/>
        <v>14227.568647760669</v>
      </c>
      <c r="K56" s="15">
        <f t="shared" si="15"/>
        <v>14225.847513381987</v>
      </c>
      <c r="L56" s="36">
        <f t="shared" si="16"/>
        <v>-1993.8475133819866</v>
      </c>
      <c r="M56" s="36">
        <f t="shared" si="17"/>
        <v>1993.8475133819866</v>
      </c>
      <c r="N56" s="36">
        <f t="shared" si="18"/>
        <v>0.16300257630657183</v>
      </c>
      <c r="O56" s="36">
        <f t="shared" si="19"/>
        <v>3975427.9066195311</v>
      </c>
      <c r="P56" s="35">
        <f t="shared" si="5"/>
        <v>3975427.9066195311</v>
      </c>
    </row>
    <row r="57" spans="1:16" x14ac:dyDescent="0.4">
      <c r="A57" s="1">
        <v>56</v>
      </c>
      <c r="B57" s="21">
        <v>39869</v>
      </c>
      <c r="C57" s="43">
        <v>4</v>
      </c>
      <c r="D57" s="23">
        <v>13369</v>
      </c>
      <c r="E57" s="25">
        <f t="shared" si="6"/>
        <v>13066.25</v>
      </c>
      <c r="F57" s="25">
        <f t="shared" si="7"/>
        <v>12754.375</v>
      </c>
      <c r="G57" s="25">
        <f t="shared" si="13"/>
        <v>1.0481893467927672</v>
      </c>
      <c r="H57" s="25">
        <f t="shared" si="0"/>
        <v>0.99887394017609554</v>
      </c>
      <c r="I57" s="4">
        <f t="shared" si="14"/>
        <v>13384.071264931714</v>
      </c>
      <c r="J57" s="25">
        <f t="shared" si="3"/>
        <v>14227.937502301862</v>
      </c>
      <c r="K57" s="15">
        <f t="shared" si="15"/>
        <v>14211.915993503497</v>
      </c>
      <c r="L57" s="36">
        <f t="shared" si="16"/>
        <v>-842.91599350349679</v>
      </c>
      <c r="M57" s="36">
        <f t="shared" si="17"/>
        <v>842.91599350349679</v>
      </c>
      <c r="N57" s="36">
        <f t="shared" si="18"/>
        <v>6.3050040654012776E-2</v>
      </c>
      <c r="O57" s="36">
        <f t="shared" si="19"/>
        <v>710507.37210398703</v>
      </c>
      <c r="P57" s="35">
        <f t="shared" si="5"/>
        <v>710507.37210398703</v>
      </c>
    </row>
    <row r="58" spans="1:16" x14ac:dyDescent="0.4">
      <c r="A58" s="1">
        <v>57</v>
      </c>
      <c r="B58" s="21">
        <v>39870</v>
      </c>
      <c r="C58" s="43">
        <v>1</v>
      </c>
      <c r="D58" s="23">
        <v>11425</v>
      </c>
      <c r="E58" s="25">
        <f t="shared" si="6"/>
        <v>12442.5</v>
      </c>
      <c r="F58" s="25">
        <f t="shared" si="7"/>
        <v>12530.375</v>
      </c>
      <c r="G58" s="25">
        <f t="shared" si="13"/>
        <v>0.91178436399549101</v>
      </c>
      <c r="H58" s="25">
        <f t="shared" si="0"/>
        <v>1.0002606409424328</v>
      </c>
      <c r="I58" s="4">
        <f t="shared" si="14"/>
        <v>11422.022953172995</v>
      </c>
      <c r="J58" s="25">
        <f t="shared" si="3"/>
        <v>14228.306356843053</v>
      </c>
      <c r="K58" s="15">
        <f t="shared" si="15"/>
        <v>14232.014836021124</v>
      </c>
      <c r="L58" s="36">
        <f t="shared" si="16"/>
        <v>-2807.0148360211242</v>
      </c>
      <c r="M58" s="36">
        <f t="shared" si="17"/>
        <v>2807.0148360211242</v>
      </c>
      <c r="N58" s="36">
        <f t="shared" si="18"/>
        <v>0.24569057645699119</v>
      </c>
      <c r="O58" s="36">
        <f t="shared" si="19"/>
        <v>7879332.2896426991</v>
      </c>
      <c r="P58" s="35">
        <f t="shared" si="5"/>
        <v>7879332.2896426991</v>
      </c>
    </row>
    <row r="59" spans="1:16" x14ac:dyDescent="0.4">
      <c r="A59" s="1">
        <v>58</v>
      </c>
      <c r="B59" s="21">
        <v>39871</v>
      </c>
      <c r="C59" s="43">
        <v>2</v>
      </c>
      <c r="D59" s="23">
        <v>12744</v>
      </c>
      <c r="E59" s="25">
        <f t="shared" si="6"/>
        <v>12618.25</v>
      </c>
      <c r="F59" s="25">
        <f t="shared" si="7"/>
        <v>12279.875</v>
      </c>
      <c r="G59" s="25">
        <f t="shared" si="13"/>
        <v>1.0377955801667362</v>
      </c>
      <c r="H59" s="25">
        <f t="shared" si="0"/>
        <v>1.0009863906666931</v>
      </c>
      <c r="I59" s="4">
        <f t="shared" si="14"/>
        <v>12731.441824610658</v>
      </c>
      <c r="J59" s="25">
        <f t="shared" si="3"/>
        <v>14228.675211384247</v>
      </c>
      <c r="K59" s="15">
        <f t="shared" si="15"/>
        <v>14242.710243812164</v>
      </c>
      <c r="L59" s="36">
        <f t="shared" si="16"/>
        <v>-1498.7102438121638</v>
      </c>
      <c r="M59" s="36">
        <f t="shared" si="17"/>
        <v>1498.7102438121638</v>
      </c>
      <c r="N59" s="36">
        <f t="shared" si="18"/>
        <v>0.11760124323698712</v>
      </c>
      <c r="O59" s="36">
        <f t="shared" si="19"/>
        <v>2246132.3949075155</v>
      </c>
      <c r="P59" s="35">
        <f t="shared" si="5"/>
        <v>2246132.3949075155</v>
      </c>
    </row>
    <row r="60" spans="1:16" x14ac:dyDescent="0.4">
      <c r="A60" s="1">
        <v>59</v>
      </c>
      <c r="B60" s="21">
        <v>39872</v>
      </c>
      <c r="C60" s="43">
        <v>3</v>
      </c>
      <c r="D60" s="23">
        <v>12935</v>
      </c>
      <c r="E60" s="25">
        <f t="shared" si="6"/>
        <v>11941.5</v>
      </c>
      <c r="F60" s="25">
        <f t="shared" si="7"/>
        <v>12098.875</v>
      </c>
      <c r="G60" s="25">
        <f t="shared" si="13"/>
        <v>1.0691076649688505</v>
      </c>
      <c r="H60" s="25">
        <f t="shared" si="0"/>
        <v>0.99987902821477848</v>
      </c>
      <c r="I60" s="4">
        <f t="shared" si="14"/>
        <v>12936.564959357767</v>
      </c>
      <c r="J60" s="25">
        <f t="shared" si="3"/>
        <v>14229.04406592544</v>
      </c>
      <c r="K60" s="15">
        <f t="shared" si="15"/>
        <v>14227.32275306279</v>
      </c>
      <c r="L60" s="36">
        <f t="shared" si="16"/>
        <v>-1292.3227530627901</v>
      </c>
      <c r="M60" s="36">
        <f t="shared" si="17"/>
        <v>1292.3227530627901</v>
      </c>
      <c r="N60" s="36">
        <f t="shared" si="18"/>
        <v>9.9908987480695016E-2</v>
      </c>
      <c r="O60" s="36">
        <f t="shared" si="19"/>
        <v>1670098.098083789</v>
      </c>
      <c r="P60" s="35">
        <f t="shared" si="5"/>
        <v>1670098.098083789</v>
      </c>
    </row>
    <row r="61" spans="1:16" x14ac:dyDescent="0.4">
      <c r="A61" s="1">
        <v>60</v>
      </c>
      <c r="B61" s="21">
        <v>39873</v>
      </c>
      <c r="C61" s="43">
        <v>4</v>
      </c>
      <c r="D61" s="23">
        <v>10662</v>
      </c>
      <c r="E61" s="25">
        <f t="shared" si="6"/>
        <v>12256.25</v>
      </c>
      <c r="F61" s="25">
        <f t="shared" si="7"/>
        <v>12576.875</v>
      </c>
      <c r="G61" s="25">
        <f t="shared" si="13"/>
        <v>0.84774635988669678</v>
      </c>
      <c r="H61" s="25">
        <f t="shared" si="0"/>
        <v>0.99887394017609554</v>
      </c>
      <c r="I61" s="4">
        <f t="shared" si="14"/>
        <v>10674.019584613803</v>
      </c>
      <c r="J61" s="25">
        <f t="shared" si="3"/>
        <v>14229.412920466633</v>
      </c>
      <c r="K61" s="15">
        <f t="shared" si="15"/>
        <v>14213.389750259148</v>
      </c>
      <c r="L61" s="36">
        <f t="shared" si="16"/>
        <v>-3551.3897502591481</v>
      </c>
      <c r="M61" s="36">
        <f t="shared" si="17"/>
        <v>3551.3897502591481</v>
      </c>
      <c r="N61" s="36">
        <f t="shared" si="18"/>
        <v>0.33308851531224426</v>
      </c>
      <c r="O61" s="36">
        <f t="shared" si="19"/>
        <v>12612369.158245735</v>
      </c>
      <c r="P61" s="35">
        <f t="shared" si="5"/>
        <v>12612369.158245735</v>
      </c>
    </row>
    <row r="62" spans="1:16" x14ac:dyDescent="0.4">
      <c r="A62" s="1">
        <v>61</v>
      </c>
      <c r="B62" s="21">
        <v>39874</v>
      </c>
      <c r="C62" s="43">
        <v>1</v>
      </c>
      <c r="D62" s="23">
        <v>12684</v>
      </c>
      <c r="E62" s="25">
        <f t="shared" si="6"/>
        <v>12897.5</v>
      </c>
      <c r="F62" s="25">
        <f t="shared" si="7"/>
        <v>12939.125</v>
      </c>
      <c r="G62" s="25">
        <f t="shared" si="13"/>
        <v>0.98028266980958911</v>
      </c>
      <c r="H62" s="25">
        <f t="shared" si="0"/>
        <v>1.0002606409424328</v>
      </c>
      <c r="I62" s="4">
        <f t="shared" si="14"/>
        <v>12680.694891732715</v>
      </c>
      <c r="J62" s="25">
        <f t="shared" si="3"/>
        <v>14229.781775007825</v>
      </c>
      <c r="K62" s="15">
        <f t="shared" si="15"/>
        <v>14233.490638740277</v>
      </c>
      <c r="L62" s="36">
        <f t="shared" si="16"/>
        <v>-1549.4906387402771</v>
      </c>
      <c r="M62" s="36">
        <f t="shared" si="17"/>
        <v>1549.4906387402771</v>
      </c>
      <c r="N62" s="36">
        <f t="shared" si="18"/>
        <v>0.12216104058185723</v>
      </c>
      <c r="O62" s="36">
        <f t="shared" si="19"/>
        <v>2400921.2395437518</v>
      </c>
      <c r="P62" s="35">
        <f t="shared" si="5"/>
        <v>2400921.2395437518</v>
      </c>
    </row>
    <row r="63" spans="1:16" x14ac:dyDescent="0.4">
      <c r="A63" s="1">
        <v>62</v>
      </c>
      <c r="B63" s="21">
        <v>39875</v>
      </c>
      <c r="C63" s="43">
        <v>2</v>
      </c>
      <c r="D63" s="23">
        <v>15309</v>
      </c>
      <c r="E63" s="25">
        <f t="shared" si="6"/>
        <v>12980.75</v>
      </c>
      <c r="F63" s="25">
        <f t="shared" si="7"/>
        <v>12853.5</v>
      </c>
      <c r="G63" s="25">
        <f t="shared" si="13"/>
        <v>1.1910374606138405</v>
      </c>
      <c r="H63" s="25">
        <f t="shared" si="0"/>
        <v>1.0009863906666931</v>
      </c>
      <c r="I63" s="4">
        <f t="shared" si="14"/>
        <v>15293.914225750514</v>
      </c>
      <c r="J63" s="25">
        <f t="shared" si="3"/>
        <v>14230.150629549018</v>
      </c>
      <c r="K63" s="15">
        <f t="shared" si="15"/>
        <v>14244.187117315643</v>
      </c>
      <c r="L63" s="36">
        <f t="shared" si="16"/>
        <v>1064.8128826843567</v>
      </c>
      <c r="M63" s="36">
        <f t="shared" si="17"/>
        <v>1064.8128826843567</v>
      </c>
      <c r="N63" s="36">
        <f t="shared" si="18"/>
        <v>6.9554698718685526E-2</v>
      </c>
      <c r="O63" s="36">
        <f t="shared" si="19"/>
        <v>1133826.4751305697</v>
      </c>
      <c r="P63" s="35">
        <f t="shared" si="5"/>
        <v>1133826.4751305697</v>
      </c>
    </row>
    <row r="64" spans="1:16" x14ac:dyDescent="0.4">
      <c r="A64" s="1">
        <v>63</v>
      </c>
      <c r="B64" s="21">
        <v>39876</v>
      </c>
      <c r="C64" s="43">
        <v>3</v>
      </c>
      <c r="D64" s="23">
        <v>13268</v>
      </c>
      <c r="E64" s="25">
        <f t="shared" si="6"/>
        <v>12726.25</v>
      </c>
      <c r="F64" s="25">
        <f t="shared" si="7"/>
        <v>12911.625</v>
      </c>
      <c r="G64" s="25">
        <f t="shared" si="13"/>
        <v>1.02760109591163</v>
      </c>
      <c r="H64" s="25">
        <f t="shared" si="0"/>
        <v>0.99987902821477848</v>
      </c>
      <c r="I64" s="4">
        <f t="shared" si="14"/>
        <v>13269.605247836016</v>
      </c>
      <c r="J64" s="25">
        <f t="shared" si="3"/>
        <v>14230.519484090211</v>
      </c>
      <c r="K64" s="15">
        <f t="shared" si="15"/>
        <v>14228.797992743592</v>
      </c>
      <c r="L64" s="36">
        <f t="shared" si="16"/>
        <v>-960.79799274359175</v>
      </c>
      <c r="M64" s="36">
        <f t="shared" si="17"/>
        <v>960.79799274359175</v>
      </c>
      <c r="N64" s="36">
        <f t="shared" si="18"/>
        <v>7.2414681394602942E-2</v>
      </c>
      <c r="O64" s="36">
        <f t="shared" si="19"/>
        <v>923132.78286011494</v>
      </c>
      <c r="P64" s="35">
        <f t="shared" si="5"/>
        <v>923132.78286011494</v>
      </c>
    </row>
    <row r="65" spans="1:16" x14ac:dyDescent="0.4">
      <c r="A65" s="1">
        <v>64</v>
      </c>
      <c r="B65" s="21">
        <v>39877</v>
      </c>
      <c r="C65" s="43">
        <v>4</v>
      </c>
      <c r="D65" s="23">
        <v>9644</v>
      </c>
      <c r="E65" s="25">
        <f t="shared" si="6"/>
        <v>13097</v>
      </c>
      <c r="F65" s="25">
        <f t="shared" si="7"/>
        <v>12586.5</v>
      </c>
      <c r="G65" s="25">
        <f t="shared" si="13"/>
        <v>0.76621777301076555</v>
      </c>
      <c r="H65" s="25">
        <f t="shared" si="0"/>
        <v>0.99887394017609554</v>
      </c>
      <c r="I65" s="4">
        <f t="shared" si="14"/>
        <v>9654.8719634229528</v>
      </c>
      <c r="J65" s="25">
        <f t="shared" si="3"/>
        <v>14230.888338631405</v>
      </c>
      <c r="K65" s="15">
        <f t="shared" si="15"/>
        <v>14214.863507014801</v>
      </c>
      <c r="L65" s="36">
        <f t="shared" si="16"/>
        <v>-4570.8635070148011</v>
      </c>
      <c r="M65" s="36">
        <f t="shared" si="17"/>
        <v>4570.8635070148011</v>
      </c>
      <c r="N65" s="36">
        <f t="shared" si="18"/>
        <v>0.47395930184724194</v>
      </c>
      <c r="O65" s="36">
        <f t="shared" si="19"/>
        <v>20892793.199759647</v>
      </c>
      <c r="P65" s="35">
        <f t="shared" si="5"/>
        <v>20892793.199759647</v>
      </c>
    </row>
    <row r="66" spans="1:16" x14ac:dyDescent="0.4">
      <c r="A66" s="1">
        <v>65</v>
      </c>
      <c r="B66" s="21">
        <v>39878</v>
      </c>
      <c r="C66" s="43">
        <v>1</v>
      </c>
      <c r="D66" s="23">
        <v>14167</v>
      </c>
      <c r="E66" s="25">
        <f t="shared" si="6"/>
        <v>12076</v>
      </c>
      <c r="F66" s="25">
        <f t="shared" si="7"/>
        <v>12110.25</v>
      </c>
      <c r="G66" s="25">
        <f t="shared" si="13"/>
        <v>1.1698354699531388</v>
      </c>
      <c r="H66" s="25">
        <f t="shared" ref="H66:H129" si="20">VLOOKUP(C66,$Q$38:$S$42,3,FALSE)</f>
        <v>1.0002606409424328</v>
      </c>
      <c r="I66" s="4">
        <f t="shared" si="14"/>
        <v>14163.308461934514</v>
      </c>
      <c r="J66" s="25">
        <f t="shared" si="3"/>
        <v>14231.257193172598</v>
      </c>
      <c r="K66" s="15">
        <f t="shared" si="15"/>
        <v>14234.96644145943</v>
      </c>
      <c r="L66" s="36">
        <f t="shared" si="16"/>
        <v>-67.966441459429916</v>
      </c>
      <c r="M66" s="36">
        <f t="shared" si="17"/>
        <v>67.966441459429916</v>
      </c>
      <c r="N66" s="36">
        <f t="shared" si="18"/>
        <v>4.7975182790590751E-3</v>
      </c>
      <c r="O66" s="36">
        <f t="shared" si="19"/>
        <v>4619.4371646581139</v>
      </c>
      <c r="P66" s="35">
        <f t="shared" si="5"/>
        <v>4619.4371646581139</v>
      </c>
    </row>
    <row r="67" spans="1:16" x14ac:dyDescent="0.4">
      <c r="A67" s="1">
        <v>66</v>
      </c>
      <c r="B67" s="21">
        <v>39879</v>
      </c>
      <c r="C67" s="43">
        <v>2</v>
      </c>
      <c r="D67" s="23">
        <v>11225</v>
      </c>
      <c r="E67" s="25">
        <f t="shared" si="6"/>
        <v>12144.5</v>
      </c>
      <c r="F67" s="25">
        <f t="shared" si="7"/>
        <v>12345</v>
      </c>
      <c r="G67" s="25">
        <f t="shared" si="13"/>
        <v>0.90927501012555689</v>
      </c>
      <c r="H67" s="25">
        <f t="shared" si="20"/>
        <v>1.0009863906666931</v>
      </c>
      <c r="I67" s="4">
        <f t="shared" si="14"/>
        <v>11213.938675553565</v>
      </c>
      <c r="J67" s="25">
        <f t="shared" ref="J67:J130" si="21">INTERCEPT($I$2:$I$3896,$A$2:$A$3896)+SLOPE($I$2:$I$3896,$A$2:$A$3896)*A67</f>
        <v>14231.626047713789</v>
      </c>
      <c r="K67" s="15">
        <f t="shared" si="15"/>
        <v>14245.663990819121</v>
      </c>
      <c r="L67" s="36">
        <f t="shared" si="16"/>
        <v>-3020.663990819121</v>
      </c>
      <c r="M67" s="36">
        <f t="shared" si="17"/>
        <v>3020.663990819121</v>
      </c>
      <c r="N67" s="36">
        <f t="shared" si="18"/>
        <v>0.26910146911528915</v>
      </c>
      <c r="O67" s="36">
        <f t="shared" si="19"/>
        <v>9124410.9454312976</v>
      </c>
      <c r="P67" s="35">
        <f t="shared" ref="P67:P130" si="22">(D67-K67)^2</f>
        <v>9124410.9454312976</v>
      </c>
    </row>
    <row r="68" spans="1:16" x14ac:dyDescent="0.4">
      <c r="A68" s="1">
        <v>67</v>
      </c>
      <c r="B68" s="21">
        <v>39880</v>
      </c>
      <c r="C68" s="43">
        <v>3</v>
      </c>
      <c r="D68" s="23">
        <v>13542</v>
      </c>
      <c r="E68" s="25">
        <f t="shared" si="6"/>
        <v>12545.5</v>
      </c>
      <c r="F68" s="25">
        <f t="shared" si="7"/>
        <v>12783.875</v>
      </c>
      <c r="G68" s="25">
        <f t="shared" si="13"/>
        <v>1.0593032237877795</v>
      </c>
      <c r="H68" s="25">
        <f t="shared" si="20"/>
        <v>0.99987902821477848</v>
      </c>
      <c r="I68" s="4">
        <f t="shared" si="14"/>
        <v>13543.638398115414</v>
      </c>
      <c r="J68" s="25">
        <f t="shared" si="21"/>
        <v>14231.994902254983</v>
      </c>
      <c r="K68" s="15">
        <f t="shared" si="15"/>
        <v>14230.273232424393</v>
      </c>
      <c r="L68" s="36">
        <f t="shared" si="16"/>
        <v>-688.27323242439343</v>
      </c>
      <c r="M68" s="36">
        <f t="shared" si="17"/>
        <v>688.27323242439343</v>
      </c>
      <c r="N68" s="36">
        <f t="shared" si="18"/>
        <v>5.0825079930910753E-2</v>
      </c>
      <c r="O68" s="36">
        <f t="shared" si="19"/>
        <v>473720.04247192311</v>
      </c>
      <c r="P68" s="35">
        <f t="shared" si="22"/>
        <v>473720.04247192311</v>
      </c>
    </row>
    <row r="69" spans="1:16" x14ac:dyDescent="0.4">
      <c r="A69" s="1">
        <v>68</v>
      </c>
      <c r="B69" s="21">
        <v>39881</v>
      </c>
      <c r="C69" s="43">
        <v>4</v>
      </c>
      <c r="D69" s="23">
        <v>11248</v>
      </c>
      <c r="E69" s="25">
        <f t="shared" ref="E69:E132" si="23">AVERAGE(D67:D70)</f>
        <v>13022.25</v>
      </c>
      <c r="F69" s="25">
        <f t="shared" ref="F69:F132" si="24">AVERAGE(E69:E70)</f>
        <v>13249.5</v>
      </c>
      <c r="G69" s="25">
        <f t="shared" si="13"/>
        <v>0.84893769576210421</v>
      </c>
      <c r="H69" s="25">
        <f t="shared" si="20"/>
        <v>0.99887394017609554</v>
      </c>
      <c r="I69" s="4">
        <f t="shared" si="14"/>
        <v>11260.680199562565</v>
      </c>
      <c r="J69" s="25">
        <f t="shared" si="21"/>
        <v>14232.363756796176</v>
      </c>
      <c r="K69" s="15">
        <f t="shared" si="15"/>
        <v>14216.337263770454</v>
      </c>
      <c r="L69" s="36">
        <f t="shared" si="16"/>
        <v>-2968.3372637704542</v>
      </c>
      <c r="M69" s="36">
        <f t="shared" si="17"/>
        <v>2968.3372637704542</v>
      </c>
      <c r="N69" s="36">
        <f t="shared" si="18"/>
        <v>0.26389911662255106</v>
      </c>
      <c r="O69" s="36">
        <f t="shared" si="19"/>
        <v>8811026.1114882678</v>
      </c>
      <c r="P69" s="35">
        <f t="shared" si="22"/>
        <v>8811026.1114882678</v>
      </c>
    </row>
    <row r="70" spans="1:16" x14ac:dyDescent="0.4">
      <c r="A70" s="1">
        <v>69</v>
      </c>
      <c r="B70" s="21">
        <v>39882</v>
      </c>
      <c r="C70" s="43">
        <v>1</v>
      </c>
      <c r="D70" s="23">
        <v>16074</v>
      </c>
      <c r="E70" s="25">
        <f t="shared" si="23"/>
        <v>13476.75</v>
      </c>
      <c r="F70" s="25">
        <f t="shared" si="24"/>
        <v>13083.75</v>
      </c>
      <c r="G70" s="25">
        <f t="shared" si="13"/>
        <v>1.2285468615649182</v>
      </c>
      <c r="H70" s="25">
        <f t="shared" si="20"/>
        <v>1.0002606409424328</v>
      </c>
      <c r="I70" s="4">
        <f t="shared" si="14"/>
        <v>16069.811549173106</v>
      </c>
      <c r="J70" s="25">
        <f t="shared" si="21"/>
        <v>14232.732611337369</v>
      </c>
      <c r="K70" s="15">
        <f t="shared" si="15"/>
        <v>14236.442244178583</v>
      </c>
      <c r="L70" s="36">
        <f t="shared" si="16"/>
        <v>1837.5577558214172</v>
      </c>
      <c r="M70" s="36">
        <f t="shared" si="17"/>
        <v>1837.5577558214172</v>
      </c>
      <c r="N70" s="36">
        <f t="shared" si="18"/>
        <v>0.11431863604712064</v>
      </c>
      <c r="O70" s="36">
        <f t="shared" si="19"/>
        <v>3376618.5059794434</v>
      </c>
      <c r="P70" s="35">
        <f t="shared" si="22"/>
        <v>3376618.5059794434</v>
      </c>
    </row>
    <row r="71" spans="1:16" x14ac:dyDescent="0.4">
      <c r="A71" s="1">
        <v>70</v>
      </c>
      <c r="B71" s="21">
        <v>39883</v>
      </c>
      <c r="C71" s="43">
        <v>2</v>
      </c>
      <c r="D71" s="23">
        <v>13043</v>
      </c>
      <c r="E71" s="25">
        <f t="shared" si="23"/>
        <v>12690.75</v>
      </c>
      <c r="F71" s="25">
        <f t="shared" si="24"/>
        <v>13036.625</v>
      </c>
      <c r="G71" s="25">
        <f t="shared" si="13"/>
        <v>1.0004890069323924</v>
      </c>
      <c r="H71" s="25">
        <f t="shared" si="20"/>
        <v>1.0009863906666931</v>
      </c>
      <c r="I71" s="4">
        <f t="shared" si="14"/>
        <v>13030.147184431638</v>
      </c>
      <c r="J71" s="25">
        <f t="shared" si="21"/>
        <v>14233.101465878561</v>
      </c>
      <c r="K71" s="15">
        <f t="shared" si="15"/>
        <v>14247.1408643226</v>
      </c>
      <c r="L71" s="36">
        <f t="shared" si="16"/>
        <v>-1204.1408643226005</v>
      </c>
      <c r="M71" s="36">
        <f t="shared" si="17"/>
        <v>1204.1408643226005</v>
      </c>
      <c r="N71" s="36">
        <f t="shared" si="18"/>
        <v>9.2320851362616002E-2</v>
      </c>
      <c r="O71" s="36">
        <f t="shared" si="19"/>
        <v>1449955.2211315793</v>
      </c>
      <c r="P71" s="35">
        <f t="shared" si="22"/>
        <v>1449955.2211315793</v>
      </c>
    </row>
    <row r="72" spans="1:16" x14ac:dyDescent="0.4">
      <c r="A72" s="1">
        <v>71</v>
      </c>
      <c r="B72" s="21">
        <v>39884</v>
      </c>
      <c r="C72" s="43">
        <v>3</v>
      </c>
      <c r="D72" s="23">
        <v>10398</v>
      </c>
      <c r="E72" s="25">
        <f t="shared" si="23"/>
        <v>13382.5</v>
      </c>
      <c r="F72" s="25">
        <f t="shared" si="24"/>
        <v>13167.5</v>
      </c>
      <c r="G72" s="25">
        <f t="shared" si="13"/>
        <v>0.78967153977596349</v>
      </c>
      <c r="H72" s="25">
        <f t="shared" si="20"/>
        <v>0.99987902821477848</v>
      </c>
      <c r="I72" s="4">
        <f t="shared" si="14"/>
        <v>10399.258016807273</v>
      </c>
      <c r="J72" s="25">
        <f t="shared" si="21"/>
        <v>14233.470320419754</v>
      </c>
      <c r="K72" s="15">
        <f t="shared" si="15"/>
        <v>14231.748472105195</v>
      </c>
      <c r="L72" s="36">
        <f t="shared" si="16"/>
        <v>-3833.7484721051951</v>
      </c>
      <c r="M72" s="36">
        <f t="shared" si="17"/>
        <v>3833.7484721051951</v>
      </c>
      <c r="N72" s="36">
        <f t="shared" si="18"/>
        <v>0.36870056473410223</v>
      </c>
      <c r="O72" s="36">
        <f t="shared" si="19"/>
        <v>14697627.347368918</v>
      </c>
      <c r="P72" s="35">
        <f t="shared" si="22"/>
        <v>14697627.347368918</v>
      </c>
    </row>
    <row r="73" spans="1:16" x14ac:dyDescent="0.4">
      <c r="A73" s="1">
        <v>72</v>
      </c>
      <c r="B73" s="21">
        <v>39885</v>
      </c>
      <c r="C73" s="43">
        <v>4</v>
      </c>
      <c r="D73" s="23">
        <v>14015</v>
      </c>
      <c r="E73" s="25">
        <f t="shared" si="23"/>
        <v>12952.5</v>
      </c>
      <c r="F73" s="25">
        <f t="shared" si="24"/>
        <v>12920.75</v>
      </c>
      <c r="G73" s="25">
        <f t="shared" si="13"/>
        <v>1.0846893562680184</v>
      </c>
      <c r="H73" s="25">
        <f t="shared" si="20"/>
        <v>0.99887394017609554</v>
      </c>
      <c r="I73" s="4">
        <f t="shared" si="14"/>
        <v>14030.799519636321</v>
      </c>
      <c r="J73" s="25">
        <f t="shared" si="21"/>
        <v>14233.839174960947</v>
      </c>
      <c r="K73" s="15">
        <f t="shared" si="15"/>
        <v>14217.811020526105</v>
      </c>
      <c r="L73" s="36">
        <f t="shared" si="16"/>
        <v>-202.81102052610549</v>
      </c>
      <c r="M73" s="36">
        <f t="shared" si="17"/>
        <v>202.81102052610549</v>
      </c>
      <c r="N73" s="36">
        <f t="shared" si="18"/>
        <v>1.4470996826693221E-2</v>
      </c>
      <c r="O73" s="36">
        <f t="shared" si="19"/>
        <v>41132.310046840386</v>
      </c>
      <c r="P73" s="35">
        <f t="shared" si="22"/>
        <v>41132.310046840386</v>
      </c>
    </row>
    <row r="74" spans="1:16" x14ac:dyDescent="0.4">
      <c r="A74" s="1">
        <v>73</v>
      </c>
      <c r="B74" s="21">
        <v>39886</v>
      </c>
      <c r="C74" s="43">
        <v>1</v>
      </c>
      <c r="D74" s="23">
        <v>14354</v>
      </c>
      <c r="E74" s="25">
        <f t="shared" si="23"/>
        <v>12889</v>
      </c>
      <c r="F74" s="25">
        <f t="shared" si="24"/>
        <v>13432.125</v>
      </c>
      <c r="G74" s="25">
        <f t="shared" si="13"/>
        <v>1.0686321040043925</v>
      </c>
      <c r="H74" s="25">
        <f t="shared" si="20"/>
        <v>1.0002606409424328</v>
      </c>
      <c r="I74" s="4">
        <f t="shared" si="14"/>
        <v>14350.259734778572</v>
      </c>
      <c r="J74" s="25">
        <f t="shared" si="21"/>
        <v>14234.208029502141</v>
      </c>
      <c r="K74" s="15">
        <f t="shared" si="15"/>
        <v>14237.918046897736</v>
      </c>
      <c r="L74" s="36">
        <f t="shared" si="16"/>
        <v>116.08195310226438</v>
      </c>
      <c r="M74" s="36">
        <f t="shared" si="17"/>
        <v>116.08195310226438</v>
      </c>
      <c r="N74" s="36">
        <f t="shared" si="18"/>
        <v>8.0870804724999575E-3</v>
      </c>
      <c r="O74" s="36">
        <f t="shared" si="19"/>
        <v>13475.019836036307</v>
      </c>
      <c r="P74" s="35">
        <f t="shared" si="22"/>
        <v>13475.019836036307</v>
      </c>
    </row>
    <row r="75" spans="1:16" x14ac:dyDescent="0.4">
      <c r="A75" s="1">
        <v>74</v>
      </c>
      <c r="B75" s="21">
        <v>39887</v>
      </c>
      <c r="C75" s="43">
        <v>2</v>
      </c>
      <c r="D75" s="23">
        <v>12789</v>
      </c>
      <c r="E75" s="25">
        <f t="shared" si="23"/>
        <v>13975.25</v>
      </c>
      <c r="F75" s="25">
        <f t="shared" si="24"/>
        <v>14196.875</v>
      </c>
      <c r="G75" s="25">
        <f t="shared" si="13"/>
        <v>0.90083204930662553</v>
      </c>
      <c r="H75" s="25">
        <f t="shared" si="20"/>
        <v>1.0009863906666931</v>
      </c>
      <c r="I75" s="4">
        <f t="shared" si="14"/>
        <v>12776.397480771006</v>
      </c>
      <c r="J75" s="25">
        <f t="shared" si="21"/>
        <v>14234.576884043332</v>
      </c>
      <c r="K75" s="15">
        <f t="shared" si="15"/>
        <v>14248.617737826078</v>
      </c>
      <c r="L75" s="36">
        <f t="shared" si="16"/>
        <v>-1459.6177378260782</v>
      </c>
      <c r="M75" s="36">
        <f t="shared" si="17"/>
        <v>1459.6177378260782</v>
      </c>
      <c r="N75" s="36">
        <f t="shared" si="18"/>
        <v>0.11413071685245743</v>
      </c>
      <c r="O75" s="36">
        <f t="shared" si="19"/>
        <v>2130483.940576518</v>
      </c>
      <c r="P75" s="35">
        <f t="shared" si="22"/>
        <v>2130483.940576518</v>
      </c>
    </row>
    <row r="76" spans="1:16" x14ac:dyDescent="0.4">
      <c r="A76" s="1">
        <v>75</v>
      </c>
      <c r="B76" s="21">
        <v>39888</v>
      </c>
      <c r="C76" s="43">
        <v>3</v>
      </c>
      <c r="D76" s="23">
        <v>14743</v>
      </c>
      <c r="E76" s="25">
        <f t="shared" si="23"/>
        <v>14418.5</v>
      </c>
      <c r="F76" s="25">
        <f t="shared" si="24"/>
        <v>14438.5</v>
      </c>
      <c r="G76" s="25">
        <f t="shared" si="13"/>
        <v>1.0210894483498978</v>
      </c>
      <c r="H76" s="25">
        <f t="shared" si="20"/>
        <v>0.99987902821477848</v>
      </c>
      <c r="I76" s="4">
        <f t="shared" si="14"/>
        <v>14744.783702807234</v>
      </c>
      <c r="J76" s="25">
        <f t="shared" si="21"/>
        <v>14234.945738584525</v>
      </c>
      <c r="K76" s="15">
        <f t="shared" si="15"/>
        <v>14233.223711785997</v>
      </c>
      <c r="L76" s="36">
        <f t="shared" si="16"/>
        <v>509.77628821400322</v>
      </c>
      <c r="M76" s="36">
        <f t="shared" si="17"/>
        <v>509.77628821400322</v>
      </c>
      <c r="N76" s="36">
        <f t="shared" si="18"/>
        <v>3.4577513953334006E-2</v>
      </c>
      <c r="O76" s="36">
        <f t="shared" si="19"/>
        <v>259871.86402524647</v>
      </c>
      <c r="P76" s="35">
        <f t="shared" si="22"/>
        <v>259871.86402524647</v>
      </c>
    </row>
    <row r="77" spans="1:16" x14ac:dyDescent="0.4">
      <c r="A77" s="1">
        <v>76</v>
      </c>
      <c r="B77" s="21">
        <v>39889</v>
      </c>
      <c r="C77" s="43">
        <v>4</v>
      </c>
      <c r="D77" s="23">
        <v>15788</v>
      </c>
      <c r="E77" s="25">
        <f t="shared" si="23"/>
        <v>14458.5</v>
      </c>
      <c r="F77" s="25">
        <f t="shared" si="24"/>
        <v>14064.5</v>
      </c>
      <c r="G77" s="25">
        <f t="shared" si="13"/>
        <v>1.1225425717231328</v>
      </c>
      <c r="H77" s="25">
        <f t="shared" si="20"/>
        <v>0.99887394017609554</v>
      </c>
      <c r="I77" s="4">
        <f t="shared" si="14"/>
        <v>15805.798274421564</v>
      </c>
      <c r="J77" s="25">
        <f t="shared" si="21"/>
        <v>14235.314593125719</v>
      </c>
      <c r="K77" s="15">
        <f t="shared" si="15"/>
        <v>14219.284777281759</v>
      </c>
      <c r="L77" s="36">
        <f t="shared" si="16"/>
        <v>1568.7152227182414</v>
      </c>
      <c r="M77" s="36">
        <f t="shared" si="17"/>
        <v>1568.7152227182414</v>
      </c>
      <c r="N77" s="36">
        <f t="shared" si="18"/>
        <v>9.9361237821018591E-2</v>
      </c>
      <c r="O77" s="36">
        <f t="shared" si="19"/>
        <v>2460867.4499879419</v>
      </c>
      <c r="P77" s="35">
        <f t="shared" si="22"/>
        <v>2460867.4499879419</v>
      </c>
    </row>
    <row r="78" spans="1:16" x14ac:dyDescent="0.4">
      <c r="A78" s="1">
        <v>77</v>
      </c>
      <c r="B78" s="21">
        <v>39890</v>
      </c>
      <c r="C78" s="43">
        <v>1</v>
      </c>
      <c r="D78" s="23">
        <v>14514</v>
      </c>
      <c r="E78" s="25">
        <f t="shared" si="23"/>
        <v>13670.5</v>
      </c>
      <c r="F78" s="25">
        <f t="shared" si="24"/>
        <v>13632</v>
      </c>
      <c r="G78" s="25">
        <f t="shared" si="13"/>
        <v>1.064700704225352</v>
      </c>
      <c r="H78" s="25">
        <f t="shared" si="20"/>
        <v>1.0002606409424328</v>
      </c>
      <c r="I78" s="4">
        <f t="shared" si="14"/>
        <v>14510.218043094343</v>
      </c>
      <c r="J78" s="25">
        <f t="shared" si="21"/>
        <v>14235.683447666912</v>
      </c>
      <c r="K78" s="15">
        <f t="shared" si="15"/>
        <v>14239.393849616887</v>
      </c>
      <c r="L78" s="36">
        <f t="shared" si="16"/>
        <v>274.60615038311335</v>
      </c>
      <c r="M78" s="36">
        <f t="shared" si="17"/>
        <v>274.60615038311335</v>
      </c>
      <c r="N78" s="36">
        <f t="shared" si="18"/>
        <v>1.89200875281186E-2</v>
      </c>
      <c r="O78" s="36">
        <f t="shared" si="19"/>
        <v>75408.537828233064</v>
      </c>
      <c r="P78" s="35">
        <f t="shared" si="22"/>
        <v>75408.537828233064</v>
      </c>
    </row>
    <row r="79" spans="1:16" x14ac:dyDescent="0.4">
      <c r="A79" s="1">
        <v>78</v>
      </c>
      <c r="B79" s="21">
        <v>39891</v>
      </c>
      <c r="C79" s="43">
        <v>2</v>
      </c>
      <c r="D79" s="23">
        <v>9637</v>
      </c>
      <c r="E79" s="25">
        <f t="shared" si="23"/>
        <v>13593.5</v>
      </c>
      <c r="F79" s="25">
        <f t="shared" si="24"/>
        <v>13335.5</v>
      </c>
      <c r="G79" s="25">
        <f t="shared" si="13"/>
        <v>0.72265756814517645</v>
      </c>
      <c r="H79" s="25">
        <f t="shared" si="20"/>
        <v>1.0009863906666931</v>
      </c>
      <c r="I79" s="4">
        <f t="shared" si="14"/>
        <v>9627.5035203839379</v>
      </c>
      <c r="J79" s="25">
        <f t="shared" si="21"/>
        <v>14236.052302208103</v>
      </c>
      <c r="K79" s="15">
        <f t="shared" si="15"/>
        <v>14250.094611329558</v>
      </c>
      <c r="L79" s="36">
        <f t="shared" si="16"/>
        <v>-4613.0946113295577</v>
      </c>
      <c r="M79" s="36">
        <f t="shared" si="17"/>
        <v>4613.0946113295577</v>
      </c>
      <c r="N79" s="36">
        <f t="shared" si="18"/>
        <v>0.47868575400327462</v>
      </c>
      <c r="O79" s="36">
        <f t="shared" si="19"/>
        <v>21280641.893077802</v>
      </c>
      <c r="P79" s="35">
        <f t="shared" si="22"/>
        <v>21280641.893077802</v>
      </c>
    </row>
    <row r="80" spans="1:16" x14ac:dyDescent="0.4">
      <c r="A80" s="1">
        <v>79</v>
      </c>
      <c r="B80" s="21">
        <v>39892</v>
      </c>
      <c r="C80" s="43">
        <v>3</v>
      </c>
      <c r="D80" s="23">
        <v>14435</v>
      </c>
      <c r="E80" s="25">
        <f t="shared" si="23"/>
        <v>13077.5</v>
      </c>
      <c r="F80" s="25">
        <f t="shared" si="24"/>
        <v>13307.125</v>
      </c>
      <c r="G80" s="25">
        <f t="shared" si="13"/>
        <v>1.0847572259222034</v>
      </c>
      <c r="H80" s="25">
        <f t="shared" si="20"/>
        <v>0.99987902821477848</v>
      </c>
      <c r="I80" s="4">
        <f t="shared" si="14"/>
        <v>14436.746438989516</v>
      </c>
      <c r="J80" s="25">
        <f t="shared" si="21"/>
        <v>14236.421156749297</v>
      </c>
      <c r="K80" s="15">
        <f t="shared" si="15"/>
        <v>14234.698951466798</v>
      </c>
      <c r="L80" s="36">
        <f t="shared" si="16"/>
        <v>200.30104853320154</v>
      </c>
      <c r="M80" s="36">
        <f t="shared" si="17"/>
        <v>200.30104853320154</v>
      </c>
      <c r="N80" s="36">
        <f t="shared" si="18"/>
        <v>1.3876068481690443E-2</v>
      </c>
      <c r="O80" s="36">
        <f t="shared" si="19"/>
        <v>40120.510043499955</v>
      </c>
      <c r="P80" s="35">
        <f t="shared" si="22"/>
        <v>40120.510043499955</v>
      </c>
    </row>
    <row r="81" spans="1:16" x14ac:dyDescent="0.4">
      <c r="A81" s="1">
        <v>80</v>
      </c>
      <c r="B81" s="21">
        <v>39893</v>
      </c>
      <c r="C81" s="43">
        <v>4</v>
      </c>
      <c r="D81" s="23">
        <v>13724</v>
      </c>
      <c r="E81" s="25">
        <f t="shared" si="23"/>
        <v>13536.75</v>
      </c>
      <c r="F81" s="25">
        <f t="shared" si="24"/>
        <v>14417</v>
      </c>
      <c r="G81" s="25">
        <f t="shared" si="13"/>
        <v>0.95193174724283836</v>
      </c>
      <c r="H81" s="25">
        <f t="shared" si="20"/>
        <v>0.99887394017609554</v>
      </c>
      <c r="I81" s="4">
        <f t="shared" si="14"/>
        <v>13739.471466820469</v>
      </c>
      <c r="J81" s="25">
        <f t="shared" si="21"/>
        <v>14236.79001129049</v>
      </c>
      <c r="K81" s="15">
        <f t="shared" si="15"/>
        <v>14220.758534037412</v>
      </c>
      <c r="L81" s="36">
        <f t="shared" si="16"/>
        <v>-496.75853403741166</v>
      </c>
      <c r="M81" s="36">
        <f t="shared" si="17"/>
        <v>496.75853403741166</v>
      </c>
      <c r="N81" s="36">
        <f t="shared" si="18"/>
        <v>3.619633736792565E-2</v>
      </c>
      <c r="O81" s="36">
        <f t="shared" si="19"/>
        <v>246769.04113899829</v>
      </c>
      <c r="P81" s="35">
        <f t="shared" si="22"/>
        <v>246769.04113899829</v>
      </c>
    </row>
    <row r="82" spans="1:16" x14ac:dyDescent="0.4">
      <c r="A82" s="1">
        <v>81</v>
      </c>
      <c r="B82" s="21">
        <v>39894</v>
      </c>
      <c r="C82" s="43">
        <v>1</v>
      </c>
      <c r="D82" s="23">
        <v>16351</v>
      </c>
      <c r="E82" s="25">
        <f t="shared" si="23"/>
        <v>15297.25</v>
      </c>
      <c r="F82" s="25">
        <f t="shared" si="24"/>
        <v>15439.25</v>
      </c>
      <c r="G82" s="25">
        <f t="shared" si="13"/>
        <v>1.0590540343604773</v>
      </c>
      <c r="H82" s="25">
        <f t="shared" si="20"/>
        <v>1.0002606409424328</v>
      </c>
      <c r="I82" s="4">
        <f t="shared" si="14"/>
        <v>16346.739370444784</v>
      </c>
      <c r="J82" s="25">
        <f t="shared" si="21"/>
        <v>14237.158865831683</v>
      </c>
      <c r="K82" s="15">
        <f t="shared" si="15"/>
        <v>14240.86965233604</v>
      </c>
      <c r="L82" s="36">
        <f t="shared" si="16"/>
        <v>2110.1303476639605</v>
      </c>
      <c r="M82" s="36">
        <f t="shared" si="17"/>
        <v>2110.1303476639605</v>
      </c>
      <c r="N82" s="36">
        <f t="shared" si="18"/>
        <v>0.12905206700898786</v>
      </c>
      <c r="O82" s="36">
        <f t="shared" si="19"/>
        <v>4452650.0841324264</v>
      </c>
      <c r="P82" s="35">
        <f t="shared" si="22"/>
        <v>4452650.0841324264</v>
      </c>
    </row>
    <row r="83" spans="1:16" x14ac:dyDescent="0.4">
      <c r="A83" s="1">
        <v>82</v>
      </c>
      <c r="B83" s="21">
        <v>39895</v>
      </c>
      <c r="C83" s="43">
        <v>2</v>
      </c>
      <c r="D83" s="23">
        <v>16679</v>
      </c>
      <c r="E83" s="25">
        <f t="shared" si="23"/>
        <v>15581.25</v>
      </c>
      <c r="F83" s="25">
        <f t="shared" si="24"/>
        <v>15642.75</v>
      </c>
      <c r="G83" s="25">
        <f t="shared" si="13"/>
        <v>1.0662447459685798</v>
      </c>
      <c r="H83" s="25">
        <f t="shared" si="20"/>
        <v>1.0009863906666931</v>
      </c>
      <c r="I83" s="4">
        <f t="shared" si="14"/>
        <v>16662.564202187787</v>
      </c>
      <c r="J83" s="25">
        <f t="shared" si="21"/>
        <v>14237.527720372875</v>
      </c>
      <c r="K83" s="15">
        <f t="shared" si="15"/>
        <v>14251.571484833035</v>
      </c>
      <c r="L83" s="36">
        <f t="shared" si="16"/>
        <v>2427.4285151669646</v>
      </c>
      <c r="M83" s="36">
        <f t="shared" si="17"/>
        <v>2427.4285151669646</v>
      </c>
      <c r="N83" s="36">
        <f t="shared" si="18"/>
        <v>0.14553801278056028</v>
      </c>
      <c r="O83" s="36">
        <f t="shared" si="19"/>
        <v>5892409.1962456945</v>
      </c>
      <c r="P83" s="35">
        <f t="shared" si="22"/>
        <v>5892409.1962456945</v>
      </c>
    </row>
    <row r="84" spans="1:16" x14ac:dyDescent="0.4">
      <c r="A84" s="1">
        <v>83</v>
      </c>
      <c r="B84" s="21">
        <v>39896</v>
      </c>
      <c r="C84" s="43">
        <v>3</v>
      </c>
      <c r="D84" s="23">
        <v>15571</v>
      </c>
      <c r="E84" s="25">
        <f t="shared" si="23"/>
        <v>15704.25</v>
      </c>
      <c r="F84" s="25">
        <f t="shared" si="24"/>
        <v>15024.875</v>
      </c>
      <c r="G84" s="25">
        <f t="shared" si="13"/>
        <v>1.0363480561402341</v>
      </c>
      <c r="H84" s="25">
        <f t="shared" si="20"/>
        <v>0.99987902821477848</v>
      </c>
      <c r="I84" s="4">
        <f t="shared" si="14"/>
        <v>15572.883879563959</v>
      </c>
      <c r="J84" s="25">
        <f t="shared" si="21"/>
        <v>14237.896574914068</v>
      </c>
      <c r="K84" s="15">
        <f t="shared" si="15"/>
        <v>14236.174191147602</v>
      </c>
      <c r="L84" s="36">
        <f t="shared" si="16"/>
        <v>1334.825808852398</v>
      </c>
      <c r="M84" s="36">
        <f t="shared" si="17"/>
        <v>1334.825808852398</v>
      </c>
      <c r="N84" s="36">
        <f t="shared" si="18"/>
        <v>8.5725117773578968E-2</v>
      </c>
      <c r="O84" s="36">
        <f t="shared" si="19"/>
        <v>1781759.9399784587</v>
      </c>
      <c r="P84" s="35">
        <f t="shared" si="22"/>
        <v>1781759.9399784587</v>
      </c>
    </row>
    <row r="85" spans="1:16" x14ac:dyDescent="0.4">
      <c r="A85" s="1">
        <v>84</v>
      </c>
      <c r="B85" s="21">
        <v>39897</v>
      </c>
      <c r="C85" s="43">
        <v>4</v>
      </c>
      <c r="D85" s="23">
        <v>14216</v>
      </c>
      <c r="E85" s="25">
        <f t="shared" si="23"/>
        <v>14345.5</v>
      </c>
      <c r="F85" s="25">
        <f t="shared" si="24"/>
        <v>14005</v>
      </c>
      <c r="G85" s="25">
        <f t="shared" si="13"/>
        <v>1.0150660478400571</v>
      </c>
      <c r="H85" s="25">
        <f t="shared" si="20"/>
        <v>0.99887394017609554</v>
      </c>
      <c r="I85" s="4">
        <f t="shared" si="14"/>
        <v>14232.026112818405</v>
      </c>
      <c r="J85" s="25">
        <f t="shared" si="21"/>
        <v>14238.265429455261</v>
      </c>
      <c r="K85" s="15">
        <f t="shared" si="15"/>
        <v>14222.232290793065</v>
      </c>
      <c r="L85" s="36">
        <f t="shared" si="16"/>
        <v>-6.2322907930647489</v>
      </c>
      <c r="M85" s="36">
        <f t="shared" si="17"/>
        <v>6.2322907930647489</v>
      </c>
      <c r="N85" s="36">
        <f t="shared" si="18"/>
        <v>4.3839974627636109E-4</v>
      </c>
      <c r="O85" s="36">
        <f t="shared" si="19"/>
        <v>38.841448529319635</v>
      </c>
      <c r="P85" s="35">
        <f t="shared" si="22"/>
        <v>38.841448529319635</v>
      </c>
    </row>
    <row r="86" spans="1:16" x14ac:dyDescent="0.4">
      <c r="A86" s="1">
        <v>85</v>
      </c>
      <c r="B86" s="21">
        <v>39898</v>
      </c>
      <c r="C86" s="43">
        <v>1</v>
      </c>
      <c r="D86" s="23">
        <v>10916</v>
      </c>
      <c r="E86" s="25">
        <f t="shared" si="23"/>
        <v>13664.5</v>
      </c>
      <c r="F86" s="25">
        <f t="shared" si="24"/>
        <v>13483.5</v>
      </c>
      <c r="G86" s="25">
        <f t="shared" si="13"/>
        <v>0.80958208180368596</v>
      </c>
      <c r="H86" s="25">
        <f t="shared" si="20"/>
        <v>1.0002606409424328</v>
      </c>
      <c r="I86" s="4">
        <f t="shared" si="14"/>
        <v>10913.155584843451</v>
      </c>
      <c r="J86" s="25">
        <f t="shared" si="21"/>
        <v>14238.634283996455</v>
      </c>
      <c r="K86" s="15">
        <f t="shared" si="15"/>
        <v>14242.345455055192</v>
      </c>
      <c r="L86" s="36">
        <f t="shared" si="16"/>
        <v>-3326.3454550551924</v>
      </c>
      <c r="M86" s="36">
        <f t="shared" si="17"/>
        <v>3326.3454550551924</v>
      </c>
      <c r="N86" s="36">
        <f t="shared" si="18"/>
        <v>0.30472200944074684</v>
      </c>
      <c r="O86" s="36">
        <f t="shared" si="19"/>
        <v>11064574.086366335</v>
      </c>
      <c r="P86" s="35">
        <f t="shared" si="22"/>
        <v>11064574.086366335</v>
      </c>
    </row>
    <row r="87" spans="1:16" x14ac:dyDescent="0.4">
      <c r="A87" s="1">
        <v>86</v>
      </c>
      <c r="B87" s="21">
        <v>39899</v>
      </c>
      <c r="C87" s="43">
        <v>2</v>
      </c>
      <c r="D87" s="23">
        <v>13955</v>
      </c>
      <c r="E87" s="25">
        <f t="shared" si="23"/>
        <v>13302.5</v>
      </c>
      <c r="F87" s="25">
        <f t="shared" si="24"/>
        <v>13496.875</v>
      </c>
      <c r="G87" s="25">
        <f t="shared" si="13"/>
        <v>1.0339430423709193</v>
      </c>
      <c r="H87" s="25">
        <f t="shared" si="20"/>
        <v>1.0009863906666931</v>
      </c>
      <c r="I87" s="4">
        <f t="shared" si="14"/>
        <v>13941.248482614699</v>
      </c>
      <c r="J87" s="25">
        <f t="shared" si="21"/>
        <v>14239.003138537648</v>
      </c>
      <c r="K87" s="15">
        <f t="shared" si="15"/>
        <v>14253.048358336517</v>
      </c>
      <c r="L87" s="36">
        <f t="shared" si="16"/>
        <v>-298.04835833651669</v>
      </c>
      <c r="M87" s="36">
        <f t="shared" si="17"/>
        <v>298.04835833651669</v>
      </c>
      <c r="N87" s="36">
        <f t="shared" si="18"/>
        <v>2.1357818583770453E-2</v>
      </c>
      <c r="O87" s="36">
        <f t="shared" si="19"/>
        <v>88832.82390709265</v>
      </c>
      <c r="P87" s="35">
        <f t="shared" si="22"/>
        <v>88832.82390709265</v>
      </c>
    </row>
    <row r="88" spans="1:16" x14ac:dyDescent="0.4">
      <c r="A88" s="1">
        <v>87</v>
      </c>
      <c r="B88" s="21">
        <v>39900</v>
      </c>
      <c r="C88" s="43">
        <v>3</v>
      </c>
      <c r="D88" s="23">
        <v>14123</v>
      </c>
      <c r="E88" s="25">
        <f t="shared" si="23"/>
        <v>13691.25</v>
      </c>
      <c r="F88" s="25">
        <f t="shared" si="24"/>
        <v>14097.875</v>
      </c>
      <c r="G88" s="25">
        <f t="shared" si="13"/>
        <v>1.0017821834850997</v>
      </c>
      <c r="H88" s="25">
        <f t="shared" si="20"/>
        <v>0.99987902821477848</v>
      </c>
      <c r="I88" s="4">
        <f t="shared" si="14"/>
        <v>14124.708691226111</v>
      </c>
      <c r="J88" s="25">
        <f t="shared" si="21"/>
        <v>14239.371993078839</v>
      </c>
      <c r="K88" s="15">
        <f t="shared" si="15"/>
        <v>14237.649430828404</v>
      </c>
      <c r="L88" s="36">
        <f t="shared" si="16"/>
        <v>-114.64943082840364</v>
      </c>
      <c r="M88" s="36">
        <f t="shared" si="17"/>
        <v>114.64943082840364</v>
      </c>
      <c r="N88" s="36">
        <f t="shared" si="18"/>
        <v>8.1179233044256626E-3</v>
      </c>
      <c r="O88" s="36">
        <f t="shared" si="19"/>
        <v>13144.49198927691</v>
      </c>
      <c r="P88" s="35">
        <f t="shared" si="22"/>
        <v>13144.49198927691</v>
      </c>
    </row>
    <row r="89" spans="1:16" x14ac:dyDescent="0.4">
      <c r="A89" s="1">
        <v>88</v>
      </c>
      <c r="B89" s="21">
        <v>39901</v>
      </c>
      <c r="C89" s="43">
        <v>4</v>
      </c>
      <c r="D89" s="23">
        <v>15771</v>
      </c>
      <c r="E89" s="25">
        <f t="shared" si="23"/>
        <v>14504.5</v>
      </c>
      <c r="F89" s="25">
        <f t="shared" si="24"/>
        <v>14629.375</v>
      </c>
      <c r="G89" s="25">
        <f t="shared" si="13"/>
        <v>1.0780364848122357</v>
      </c>
      <c r="H89" s="25">
        <f t="shared" si="20"/>
        <v>0.99887394017609554</v>
      </c>
      <c r="I89" s="4">
        <f t="shared" si="14"/>
        <v>15788.779109824074</v>
      </c>
      <c r="J89" s="25">
        <f t="shared" si="21"/>
        <v>14239.740847620033</v>
      </c>
      <c r="K89" s="15">
        <f t="shared" si="15"/>
        <v>14223.706047548716</v>
      </c>
      <c r="L89" s="36">
        <f t="shared" si="16"/>
        <v>1547.293952451284</v>
      </c>
      <c r="M89" s="36">
        <f t="shared" si="17"/>
        <v>1547.293952451284</v>
      </c>
      <c r="N89" s="36">
        <f t="shared" si="18"/>
        <v>9.8110072440002791E-2</v>
      </c>
      <c r="O89" s="36">
        <f t="shared" si="19"/>
        <v>2394118.5752923163</v>
      </c>
      <c r="P89" s="35">
        <f t="shared" si="22"/>
        <v>2394118.5752923163</v>
      </c>
    </row>
    <row r="90" spans="1:16" x14ac:dyDescent="0.4">
      <c r="A90" s="1">
        <v>89</v>
      </c>
      <c r="B90" s="21">
        <v>39902</v>
      </c>
      <c r="C90" s="43">
        <v>1</v>
      </c>
      <c r="D90" s="23">
        <v>14169</v>
      </c>
      <c r="E90" s="25">
        <f t="shared" si="23"/>
        <v>14754.25</v>
      </c>
      <c r="F90" s="25">
        <f t="shared" si="24"/>
        <v>14786.875</v>
      </c>
      <c r="G90" s="25">
        <f t="shared" si="13"/>
        <v>0.95821463290925224</v>
      </c>
      <c r="H90" s="25">
        <f t="shared" si="20"/>
        <v>1.0002606409424328</v>
      </c>
      <c r="I90" s="4">
        <f t="shared" si="14"/>
        <v>14165.307940788462</v>
      </c>
      <c r="J90" s="25">
        <f t="shared" si="21"/>
        <v>14240.109702161226</v>
      </c>
      <c r="K90" s="15">
        <f t="shared" si="15"/>
        <v>14243.821257774343</v>
      </c>
      <c r="L90" s="36">
        <f t="shared" si="16"/>
        <v>-74.821257774343394</v>
      </c>
      <c r="M90" s="36">
        <f t="shared" si="17"/>
        <v>74.821257774343394</v>
      </c>
      <c r="N90" s="36">
        <f t="shared" si="18"/>
        <v>5.2806307978222455E-3</v>
      </c>
      <c r="O90" s="36">
        <f t="shared" si="19"/>
        <v>5598.2206149347421</v>
      </c>
      <c r="P90" s="35">
        <f t="shared" si="22"/>
        <v>5598.2206149347421</v>
      </c>
    </row>
    <row r="91" spans="1:16" x14ac:dyDescent="0.4">
      <c r="A91" s="1">
        <v>90</v>
      </c>
      <c r="B91" s="21">
        <v>39903</v>
      </c>
      <c r="C91" s="43">
        <v>2</v>
      </c>
      <c r="D91" s="23">
        <v>14954</v>
      </c>
      <c r="E91" s="25">
        <f t="shared" si="23"/>
        <v>14819.5</v>
      </c>
      <c r="F91" s="25">
        <f t="shared" si="24"/>
        <v>14281.25</v>
      </c>
      <c r="G91" s="25">
        <f t="shared" si="13"/>
        <v>1.0471072210065646</v>
      </c>
      <c r="H91" s="25">
        <f t="shared" si="20"/>
        <v>1.0009863906666931</v>
      </c>
      <c r="I91" s="4">
        <f t="shared" si="14"/>
        <v>14939.264049374433</v>
      </c>
      <c r="J91" s="25">
        <f t="shared" si="21"/>
        <v>14240.478556702419</v>
      </c>
      <c r="K91" s="15">
        <f t="shared" si="15"/>
        <v>14254.525231839994</v>
      </c>
      <c r="L91" s="36">
        <f t="shared" si="16"/>
        <v>699.47476816000562</v>
      </c>
      <c r="M91" s="36">
        <f t="shared" si="17"/>
        <v>699.47476816000562</v>
      </c>
      <c r="N91" s="36">
        <f t="shared" si="18"/>
        <v>4.6775094834827176E-2</v>
      </c>
      <c r="O91" s="36">
        <f t="shared" si="19"/>
        <v>489264.95129249361</v>
      </c>
      <c r="P91" s="35">
        <f t="shared" si="22"/>
        <v>489264.95129249361</v>
      </c>
    </row>
    <row r="92" spans="1:16" x14ac:dyDescent="0.4">
      <c r="A92" s="1">
        <v>91</v>
      </c>
      <c r="B92" s="21">
        <v>39904</v>
      </c>
      <c r="C92" s="43">
        <v>3</v>
      </c>
      <c r="D92" s="23">
        <v>14384</v>
      </c>
      <c r="E92" s="25">
        <f t="shared" si="23"/>
        <v>13743</v>
      </c>
      <c r="F92" s="25">
        <f t="shared" si="24"/>
        <v>13742.625</v>
      </c>
      <c r="G92" s="25">
        <f t="shared" si="13"/>
        <v>1.0466704868975178</v>
      </c>
      <c r="H92" s="25">
        <f t="shared" si="20"/>
        <v>0.99987902821477848</v>
      </c>
      <c r="I92" s="4">
        <f t="shared" si="14"/>
        <v>14385.740268682035</v>
      </c>
      <c r="J92" s="25">
        <f t="shared" si="21"/>
        <v>14240.847411243611</v>
      </c>
      <c r="K92" s="15">
        <f t="shared" si="15"/>
        <v>14239.124670509205</v>
      </c>
      <c r="L92" s="36">
        <f t="shared" si="16"/>
        <v>144.87532949079468</v>
      </c>
      <c r="M92" s="36">
        <f t="shared" si="17"/>
        <v>144.87532949079468</v>
      </c>
      <c r="N92" s="36">
        <f t="shared" si="18"/>
        <v>1.0071977856701522E-2</v>
      </c>
      <c r="O92" s="36">
        <f t="shared" si="19"/>
        <v>20988.861095066324</v>
      </c>
      <c r="P92" s="35">
        <f t="shared" si="22"/>
        <v>20988.861095066324</v>
      </c>
    </row>
    <row r="93" spans="1:16" x14ac:dyDescent="0.4">
      <c r="A93" s="1">
        <v>92</v>
      </c>
      <c r="B93" s="21">
        <v>39905</v>
      </c>
      <c r="C93" s="43">
        <v>4</v>
      </c>
      <c r="D93" s="23">
        <v>11465</v>
      </c>
      <c r="E93" s="25">
        <f t="shared" si="23"/>
        <v>13742.25</v>
      </c>
      <c r="F93" s="25">
        <f t="shared" si="24"/>
        <v>13584.5</v>
      </c>
      <c r="G93" s="25">
        <f t="shared" si="13"/>
        <v>0.84397659096764699</v>
      </c>
      <c r="H93" s="25">
        <f t="shared" si="20"/>
        <v>0.99887394017609554</v>
      </c>
      <c r="I93" s="4">
        <f t="shared" si="14"/>
        <v>11477.924830012873</v>
      </c>
      <c r="J93" s="25">
        <f t="shared" si="21"/>
        <v>14241.216265784804</v>
      </c>
      <c r="K93" s="15">
        <f t="shared" si="15"/>
        <v>14225.179804304369</v>
      </c>
      <c r="L93" s="36">
        <f t="shared" si="16"/>
        <v>-2760.1798043043691</v>
      </c>
      <c r="M93" s="36">
        <f t="shared" si="17"/>
        <v>2760.1798043043691</v>
      </c>
      <c r="N93" s="36">
        <f t="shared" si="18"/>
        <v>0.24074834751891575</v>
      </c>
      <c r="O93" s="36">
        <f t="shared" si="19"/>
        <v>7618592.5520897051</v>
      </c>
      <c r="P93" s="35">
        <f t="shared" si="22"/>
        <v>7618592.5520897051</v>
      </c>
    </row>
    <row r="94" spans="1:16" x14ac:dyDescent="0.4">
      <c r="A94" s="1">
        <v>93</v>
      </c>
      <c r="B94" s="21">
        <v>39906</v>
      </c>
      <c r="C94" s="43">
        <v>1</v>
      </c>
      <c r="D94" s="23">
        <v>14166</v>
      </c>
      <c r="E94" s="25">
        <f t="shared" si="23"/>
        <v>13426.75</v>
      </c>
      <c r="F94" s="25">
        <f t="shared" si="24"/>
        <v>13369</v>
      </c>
      <c r="G94" s="25">
        <f t="shared" si="13"/>
        <v>1.0596155284613658</v>
      </c>
      <c r="H94" s="25">
        <f t="shared" si="20"/>
        <v>1.0002606409424328</v>
      </c>
      <c r="I94" s="4">
        <f t="shared" si="14"/>
        <v>14162.308722507541</v>
      </c>
      <c r="J94" s="25">
        <f t="shared" si="21"/>
        <v>14241.585120325997</v>
      </c>
      <c r="K94" s="15">
        <f t="shared" si="15"/>
        <v>14245.297060493496</v>
      </c>
      <c r="L94" s="36">
        <f t="shared" si="16"/>
        <v>-79.297060493496247</v>
      </c>
      <c r="M94" s="36">
        <f t="shared" si="17"/>
        <v>79.297060493496247</v>
      </c>
      <c r="N94" s="36">
        <f t="shared" si="18"/>
        <v>5.5977029855637612E-3</v>
      </c>
      <c r="O94" s="36">
        <f t="shared" si="19"/>
        <v>6288.0238029092034</v>
      </c>
      <c r="P94" s="35">
        <f t="shared" si="22"/>
        <v>6288.0238029092034</v>
      </c>
    </row>
    <row r="95" spans="1:16" x14ac:dyDescent="0.4">
      <c r="A95" s="1">
        <v>94</v>
      </c>
      <c r="B95" s="21">
        <v>39907</v>
      </c>
      <c r="C95" s="43">
        <v>2</v>
      </c>
      <c r="D95" s="23">
        <v>13692</v>
      </c>
      <c r="E95" s="25">
        <f t="shared" si="23"/>
        <v>13311.25</v>
      </c>
      <c r="F95" s="25">
        <f t="shared" si="24"/>
        <v>13649.625</v>
      </c>
      <c r="G95" s="25">
        <f t="shared" si="13"/>
        <v>1.0031044808923322</v>
      </c>
      <c r="H95" s="25">
        <f t="shared" si="20"/>
        <v>1.0009863906666931</v>
      </c>
      <c r="I95" s="4">
        <f t="shared" si="14"/>
        <v>13678.507647721995</v>
      </c>
      <c r="J95" s="25">
        <f t="shared" si="21"/>
        <v>14241.95397486719</v>
      </c>
      <c r="K95" s="15">
        <f t="shared" si="15"/>
        <v>14256.002105343472</v>
      </c>
      <c r="L95" s="36">
        <f t="shared" si="16"/>
        <v>-564.00210534347207</v>
      </c>
      <c r="M95" s="36">
        <f t="shared" si="17"/>
        <v>564.00210534347207</v>
      </c>
      <c r="N95" s="36">
        <f t="shared" si="18"/>
        <v>4.1192090661953847E-2</v>
      </c>
      <c r="O95" s="36">
        <f t="shared" si="19"/>
        <v>318098.37483186898</v>
      </c>
      <c r="P95" s="35">
        <f t="shared" si="22"/>
        <v>318098.37483186898</v>
      </c>
    </row>
    <row r="96" spans="1:16" x14ac:dyDescent="0.4">
      <c r="A96" s="1">
        <v>95</v>
      </c>
      <c r="B96" s="21">
        <v>39908</v>
      </c>
      <c r="C96" s="43">
        <v>3</v>
      </c>
      <c r="D96" s="23">
        <v>13922</v>
      </c>
      <c r="E96" s="25">
        <f t="shared" si="23"/>
        <v>13988</v>
      </c>
      <c r="F96" s="25">
        <f t="shared" si="24"/>
        <v>14022.625</v>
      </c>
      <c r="G96" s="25">
        <f t="shared" si="13"/>
        <v>0.99282409677218064</v>
      </c>
      <c r="H96" s="25">
        <f t="shared" si="20"/>
        <v>0.99987902821477848</v>
      </c>
      <c r="I96" s="4">
        <f t="shared" si="14"/>
        <v>13923.684372955457</v>
      </c>
      <c r="J96" s="25">
        <f t="shared" si="21"/>
        <v>14242.322829408382</v>
      </c>
      <c r="K96" s="15">
        <f t="shared" si="15"/>
        <v>14240.599910190007</v>
      </c>
      <c r="L96" s="36">
        <f t="shared" si="16"/>
        <v>-318.59991019000699</v>
      </c>
      <c r="M96" s="36">
        <f t="shared" si="17"/>
        <v>318.59991019000699</v>
      </c>
      <c r="N96" s="36">
        <f t="shared" si="18"/>
        <v>2.2884636560121175E-2</v>
      </c>
      <c r="O96" s="36">
        <f t="shared" si="19"/>
        <v>101505.90277308052</v>
      </c>
      <c r="P96" s="35">
        <f t="shared" si="22"/>
        <v>101505.90277308052</v>
      </c>
    </row>
    <row r="97" spans="1:16" x14ac:dyDescent="0.4">
      <c r="A97" s="1">
        <v>96</v>
      </c>
      <c r="B97" s="21">
        <v>39909</v>
      </c>
      <c r="C97" s="43">
        <v>4</v>
      </c>
      <c r="D97" s="23">
        <v>14172</v>
      </c>
      <c r="E97" s="25">
        <f t="shared" si="23"/>
        <v>14057.25</v>
      </c>
      <c r="F97" s="25">
        <f t="shared" si="24"/>
        <v>14252.75</v>
      </c>
      <c r="G97" s="25">
        <f t="shared" si="13"/>
        <v>0.99433442668958627</v>
      </c>
      <c r="H97" s="25">
        <f t="shared" si="20"/>
        <v>0.99887394017609554</v>
      </c>
      <c r="I97" s="4">
        <f t="shared" si="14"/>
        <v>14187.976510330784</v>
      </c>
      <c r="J97" s="25">
        <f t="shared" si="21"/>
        <v>14242.691683949575</v>
      </c>
      <c r="K97" s="15">
        <f t="shared" si="15"/>
        <v>14226.653561060022</v>
      </c>
      <c r="L97" s="36">
        <f t="shared" si="16"/>
        <v>-54.653561060022184</v>
      </c>
      <c r="M97" s="36">
        <f t="shared" si="17"/>
        <v>54.653561060022184</v>
      </c>
      <c r="N97" s="36">
        <f t="shared" si="18"/>
        <v>3.8564465890503939E-3</v>
      </c>
      <c r="O97" s="36">
        <f t="shared" si="19"/>
        <v>2987.0117365415731</v>
      </c>
      <c r="P97" s="35">
        <f t="shared" si="22"/>
        <v>2987.0117365415731</v>
      </c>
    </row>
    <row r="98" spans="1:16" x14ac:dyDescent="0.4">
      <c r="A98" s="1">
        <v>97</v>
      </c>
      <c r="B98" s="21">
        <v>39910</v>
      </c>
      <c r="C98" s="43">
        <v>1</v>
      </c>
      <c r="D98" s="23">
        <v>14443</v>
      </c>
      <c r="E98" s="25">
        <f t="shared" si="23"/>
        <v>14448.25</v>
      </c>
      <c r="F98" s="25">
        <f t="shared" si="24"/>
        <v>14263.5</v>
      </c>
      <c r="G98" s="25">
        <f t="shared" si="13"/>
        <v>1.0125845690048025</v>
      </c>
      <c r="H98" s="25">
        <f t="shared" si="20"/>
        <v>1.0002606409424328</v>
      </c>
      <c r="I98" s="4">
        <f t="shared" si="14"/>
        <v>14439.23654377922</v>
      </c>
      <c r="J98" s="25">
        <f t="shared" si="21"/>
        <v>14243.060538490769</v>
      </c>
      <c r="K98" s="15">
        <f t="shared" si="15"/>
        <v>14246.772863212649</v>
      </c>
      <c r="L98" s="36">
        <f t="shared" si="16"/>
        <v>196.2271367873509</v>
      </c>
      <c r="M98" s="36">
        <f t="shared" si="17"/>
        <v>196.2271367873509</v>
      </c>
      <c r="N98" s="36">
        <f t="shared" si="18"/>
        <v>1.3586314255165195E-2</v>
      </c>
      <c r="O98" s="36">
        <f t="shared" si="19"/>
        <v>38505.089211761719</v>
      </c>
      <c r="P98" s="35">
        <f t="shared" si="22"/>
        <v>38505.089211761719</v>
      </c>
    </row>
    <row r="99" spans="1:16" x14ac:dyDescent="0.4">
      <c r="A99" s="1">
        <v>98</v>
      </c>
      <c r="B99" s="21">
        <v>39911</v>
      </c>
      <c r="C99" s="43">
        <v>2</v>
      </c>
      <c r="D99" s="23">
        <v>15256</v>
      </c>
      <c r="E99" s="25">
        <f t="shared" si="23"/>
        <v>14078.75</v>
      </c>
      <c r="F99" s="25">
        <f t="shared" si="24"/>
        <v>14324.125</v>
      </c>
      <c r="G99" s="25">
        <f t="shared" si="13"/>
        <v>1.0650563297932683</v>
      </c>
      <c r="H99" s="25">
        <f t="shared" si="20"/>
        <v>1.0009863906666931</v>
      </c>
      <c r="I99" s="4">
        <f t="shared" si="14"/>
        <v>15240.966452939438</v>
      </c>
      <c r="J99" s="25">
        <f t="shared" si="21"/>
        <v>14243.429393031962</v>
      </c>
      <c r="K99" s="15">
        <f t="shared" si="15"/>
        <v>14257.478978846952</v>
      </c>
      <c r="L99" s="36">
        <f t="shared" si="16"/>
        <v>998.52102115304842</v>
      </c>
      <c r="M99" s="36">
        <f t="shared" si="17"/>
        <v>998.52102115304842</v>
      </c>
      <c r="N99" s="36">
        <f t="shared" si="18"/>
        <v>6.545103704464135E-2</v>
      </c>
      <c r="O99" s="36">
        <f t="shared" si="19"/>
        <v>997044.22968452657</v>
      </c>
      <c r="P99" s="35">
        <f t="shared" si="22"/>
        <v>997044.22968452657</v>
      </c>
    </row>
    <row r="100" spans="1:16" x14ac:dyDescent="0.4">
      <c r="A100" s="1">
        <v>99</v>
      </c>
      <c r="B100" s="21">
        <v>39912</v>
      </c>
      <c r="C100" s="43">
        <v>3</v>
      </c>
      <c r="D100" s="23">
        <v>12444</v>
      </c>
      <c r="E100" s="25">
        <f t="shared" si="23"/>
        <v>14569.5</v>
      </c>
      <c r="F100" s="25">
        <f t="shared" si="24"/>
        <v>14874.125</v>
      </c>
      <c r="G100" s="25">
        <f t="shared" si="13"/>
        <v>0.83662064155034332</v>
      </c>
      <c r="H100" s="25">
        <f t="shared" si="20"/>
        <v>0.99987902821477848</v>
      </c>
      <c r="I100" s="4">
        <f t="shared" si="14"/>
        <v>12445.505555024976</v>
      </c>
      <c r="J100" s="25">
        <f t="shared" si="21"/>
        <v>14243.798247573153</v>
      </c>
      <c r="K100" s="15">
        <f t="shared" si="15"/>
        <v>14242.075149870809</v>
      </c>
      <c r="L100" s="36">
        <f t="shared" si="16"/>
        <v>-1798.0751498708087</v>
      </c>
      <c r="M100" s="36">
        <f t="shared" si="17"/>
        <v>1798.0751498708087</v>
      </c>
      <c r="N100" s="36">
        <f t="shared" si="18"/>
        <v>0.14449334216255294</v>
      </c>
      <c r="O100" s="36">
        <f t="shared" si="19"/>
        <v>3233074.244582931</v>
      </c>
      <c r="P100" s="35">
        <f t="shared" si="22"/>
        <v>3233074.244582931</v>
      </c>
    </row>
    <row r="101" spans="1:16" x14ac:dyDescent="0.4">
      <c r="A101" s="1">
        <v>100</v>
      </c>
      <c r="B101" s="21">
        <v>39913</v>
      </c>
      <c r="C101" s="43">
        <v>4</v>
      </c>
      <c r="D101" s="23">
        <v>16135</v>
      </c>
      <c r="E101" s="25">
        <f t="shared" si="23"/>
        <v>15178.75</v>
      </c>
      <c r="F101" s="25">
        <f t="shared" si="24"/>
        <v>14986.5</v>
      </c>
      <c r="G101" s="25">
        <f t="shared" si="13"/>
        <v>1.0766356387415341</v>
      </c>
      <c r="H101" s="25">
        <f t="shared" si="20"/>
        <v>0.99887394017609554</v>
      </c>
      <c r="I101" s="4">
        <f t="shared" si="14"/>
        <v>16153.189457676206</v>
      </c>
      <c r="J101" s="25">
        <f t="shared" si="21"/>
        <v>14244.167102114347</v>
      </c>
      <c r="K101" s="15">
        <f t="shared" si="15"/>
        <v>14228.127317815673</v>
      </c>
      <c r="L101" s="36">
        <f t="shared" si="16"/>
        <v>1906.8726821843265</v>
      </c>
      <c r="M101" s="36">
        <f t="shared" si="17"/>
        <v>1906.8726821843265</v>
      </c>
      <c r="N101" s="36">
        <f t="shared" si="18"/>
        <v>0.11818237881526659</v>
      </c>
      <c r="O101" s="36">
        <f t="shared" si="19"/>
        <v>3636163.4260608475</v>
      </c>
      <c r="P101" s="35">
        <f t="shared" si="22"/>
        <v>3636163.4260608475</v>
      </c>
    </row>
    <row r="102" spans="1:16" x14ac:dyDescent="0.4">
      <c r="A102" s="1">
        <v>101</v>
      </c>
      <c r="B102" s="21">
        <v>39914</v>
      </c>
      <c r="C102" s="43">
        <v>1</v>
      </c>
      <c r="D102" s="23">
        <v>16880</v>
      </c>
      <c r="E102" s="25">
        <f t="shared" si="23"/>
        <v>14794.25</v>
      </c>
      <c r="F102" s="25">
        <f t="shared" si="24"/>
        <v>15416.875</v>
      </c>
      <c r="G102" s="25">
        <f t="shared" si="13"/>
        <v>1.0949041229172578</v>
      </c>
      <c r="H102" s="25">
        <f t="shared" si="20"/>
        <v>1.0002606409424328</v>
      </c>
      <c r="I102" s="4">
        <f t="shared" si="14"/>
        <v>16875.6015273138</v>
      </c>
      <c r="J102" s="25">
        <f t="shared" si="21"/>
        <v>14244.53595665554</v>
      </c>
      <c r="K102" s="15">
        <f t="shared" si="15"/>
        <v>14248.2486659318</v>
      </c>
      <c r="L102" s="36">
        <f t="shared" si="16"/>
        <v>2631.7513340681999</v>
      </c>
      <c r="M102" s="36">
        <f t="shared" si="17"/>
        <v>2631.7513340681999</v>
      </c>
      <c r="N102" s="36">
        <f t="shared" si="18"/>
        <v>0.15590943922204975</v>
      </c>
      <c r="O102" s="36">
        <f t="shared" si="19"/>
        <v>6926115.0843697498</v>
      </c>
      <c r="P102" s="35">
        <f t="shared" si="22"/>
        <v>6926115.0843697498</v>
      </c>
    </row>
    <row r="103" spans="1:16" x14ac:dyDescent="0.4">
      <c r="A103" s="1">
        <v>102</v>
      </c>
      <c r="B103" s="21">
        <v>39915</v>
      </c>
      <c r="C103" s="43">
        <v>2</v>
      </c>
      <c r="D103" s="23">
        <v>13718</v>
      </c>
      <c r="E103" s="25">
        <f t="shared" si="23"/>
        <v>16039.5</v>
      </c>
      <c r="F103" s="25">
        <f t="shared" si="24"/>
        <v>16127.25</v>
      </c>
      <c r="G103" s="25">
        <f t="shared" si="13"/>
        <v>0.85060999240416069</v>
      </c>
      <c r="H103" s="25">
        <f t="shared" si="20"/>
        <v>1.0009863906666931</v>
      </c>
      <c r="I103" s="4">
        <f t="shared" si="14"/>
        <v>13704.482026836864</v>
      </c>
      <c r="J103" s="25">
        <f t="shared" si="21"/>
        <v>14244.904811196733</v>
      </c>
      <c r="K103" s="15">
        <f t="shared" si="15"/>
        <v>14258.955852350429</v>
      </c>
      <c r="L103" s="36">
        <f t="shared" si="16"/>
        <v>-540.95585235042927</v>
      </c>
      <c r="M103" s="36">
        <f t="shared" si="17"/>
        <v>540.95585235042927</v>
      </c>
      <c r="N103" s="36">
        <f t="shared" si="18"/>
        <v>3.9434017520806913E-2</v>
      </c>
      <c r="O103" s="36">
        <f t="shared" si="19"/>
        <v>292633.23419217946</v>
      </c>
      <c r="P103" s="35">
        <f t="shared" si="22"/>
        <v>292633.23419217946</v>
      </c>
    </row>
    <row r="104" spans="1:16" x14ac:dyDescent="0.4">
      <c r="A104" s="1">
        <v>103</v>
      </c>
      <c r="B104" s="21">
        <v>39916</v>
      </c>
      <c r="C104" s="43">
        <v>3</v>
      </c>
      <c r="D104" s="23">
        <v>17425</v>
      </c>
      <c r="E104" s="25">
        <f t="shared" si="23"/>
        <v>16215</v>
      </c>
      <c r="F104" s="25">
        <f t="shared" si="24"/>
        <v>16094.75</v>
      </c>
      <c r="G104" s="25">
        <f t="shared" si="13"/>
        <v>1.0826511750726169</v>
      </c>
      <c r="H104" s="25">
        <f t="shared" si="20"/>
        <v>0.99987902821477848</v>
      </c>
      <c r="I104" s="4">
        <f t="shared" si="14"/>
        <v>17427.108188388796</v>
      </c>
      <c r="J104" s="25">
        <f t="shared" si="21"/>
        <v>14245.273665737925</v>
      </c>
      <c r="K104" s="15">
        <f t="shared" si="15"/>
        <v>14243.55038955161</v>
      </c>
      <c r="L104" s="36">
        <f t="shared" si="16"/>
        <v>3181.4496104483896</v>
      </c>
      <c r="M104" s="36">
        <f t="shared" si="17"/>
        <v>3181.4496104483896</v>
      </c>
      <c r="N104" s="36">
        <f t="shared" si="18"/>
        <v>0.18257960461683728</v>
      </c>
      <c r="O104" s="36">
        <f t="shared" si="19"/>
        <v>10121621.62382221</v>
      </c>
      <c r="P104" s="35">
        <f t="shared" si="22"/>
        <v>10121621.62382221</v>
      </c>
    </row>
    <row r="105" spans="1:16" x14ac:dyDescent="0.4">
      <c r="A105" s="1">
        <v>104</v>
      </c>
      <c r="B105" s="21">
        <v>39917</v>
      </c>
      <c r="C105" s="43">
        <v>4</v>
      </c>
      <c r="D105" s="23">
        <v>16837</v>
      </c>
      <c r="E105" s="25">
        <f t="shared" si="23"/>
        <v>15974.5</v>
      </c>
      <c r="F105" s="25">
        <f t="shared" si="24"/>
        <v>15883</v>
      </c>
      <c r="G105" s="25">
        <f t="shared" si="13"/>
        <v>1.0600642196058678</v>
      </c>
      <c r="H105" s="25">
        <f t="shared" si="20"/>
        <v>0.99887394017609554</v>
      </c>
      <c r="I105" s="4">
        <f t="shared" si="14"/>
        <v>16855.980842819601</v>
      </c>
      <c r="J105" s="25">
        <f t="shared" si="21"/>
        <v>14245.642520279118</v>
      </c>
      <c r="K105" s="15">
        <f t="shared" si="15"/>
        <v>14229.601074571327</v>
      </c>
      <c r="L105" s="36">
        <f t="shared" si="16"/>
        <v>2607.3989254286735</v>
      </c>
      <c r="M105" s="36">
        <f t="shared" si="17"/>
        <v>2607.3989254286735</v>
      </c>
      <c r="N105" s="36">
        <f t="shared" si="18"/>
        <v>0.15486125351479915</v>
      </c>
      <c r="O105" s="36">
        <f t="shared" si="19"/>
        <v>6798529.1563266013</v>
      </c>
      <c r="P105" s="35">
        <f t="shared" si="22"/>
        <v>6798529.1563266013</v>
      </c>
    </row>
    <row r="106" spans="1:16" x14ac:dyDescent="0.4">
      <c r="A106" s="1">
        <v>105</v>
      </c>
      <c r="B106" s="21">
        <v>39918</v>
      </c>
      <c r="C106" s="43">
        <v>1</v>
      </c>
      <c r="D106" s="23">
        <v>15918</v>
      </c>
      <c r="E106" s="25">
        <f t="shared" si="23"/>
        <v>15791.5</v>
      </c>
      <c r="F106" s="25">
        <f t="shared" si="24"/>
        <v>15776.75</v>
      </c>
      <c r="G106" s="25">
        <f t="shared" si="13"/>
        <v>1.008953047997845</v>
      </c>
      <c r="H106" s="25">
        <f t="shared" si="20"/>
        <v>1.0002606409424328</v>
      </c>
      <c r="I106" s="4">
        <f t="shared" si="14"/>
        <v>15913.85219856523</v>
      </c>
      <c r="J106" s="25">
        <f t="shared" si="21"/>
        <v>14246.011374820311</v>
      </c>
      <c r="K106" s="15">
        <f t="shared" si="15"/>
        <v>14249.724468650953</v>
      </c>
      <c r="L106" s="36">
        <f t="shared" si="16"/>
        <v>1668.275531349047</v>
      </c>
      <c r="M106" s="36">
        <f t="shared" si="17"/>
        <v>1668.275531349047</v>
      </c>
      <c r="N106" s="36">
        <f t="shared" si="18"/>
        <v>0.10480434296702143</v>
      </c>
      <c r="O106" s="36">
        <f t="shared" si="19"/>
        <v>2783143.2484979453</v>
      </c>
      <c r="P106" s="35">
        <f t="shared" si="22"/>
        <v>2783143.2484979453</v>
      </c>
    </row>
    <row r="107" spans="1:16" x14ac:dyDescent="0.4">
      <c r="A107" s="1">
        <v>106</v>
      </c>
      <c r="B107" s="21">
        <v>39919</v>
      </c>
      <c r="C107" s="43">
        <v>2</v>
      </c>
      <c r="D107" s="23">
        <v>12986</v>
      </c>
      <c r="E107" s="25">
        <f t="shared" si="23"/>
        <v>15762</v>
      </c>
      <c r="F107" s="25">
        <f t="shared" si="24"/>
        <v>15725</v>
      </c>
      <c r="G107" s="25">
        <f t="shared" si="13"/>
        <v>0.82581875993640697</v>
      </c>
      <c r="H107" s="25">
        <f t="shared" si="20"/>
        <v>1.0009863906666931</v>
      </c>
      <c r="I107" s="4">
        <f t="shared" si="14"/>
        <v>12973.203353295197</v>
      </c>
      <c r="J107" s="25">
        <f t="shared" si="21"/>
        <v>14246.380229361504</v>
      </c>
      <c r="K107" s="15">
        <f t="shared" si="15"/>
        <v>14260.432725853909</v>
      </c>
      <c r="L107" s="36">
        <f t="shared" si="16"/>
        <v>-1274.4327258539088</v>
      </c>
      <c r="M107" s="36">
        <f t="shared" si="17"/>
        <v>1274.4327258539088</v>
      </c>
      <c r="N107" s="36">
        <f t="shared" si="18"/>
        <v>9.8138974730779982E-2</v>
      </c>
      <c r="O107" s="36">
        <f t="shared" si="19"/>
        <v>1624178.7727274243</v>
      </c>
      <c r="P107" s="35">
        <f t="shared" si="22"/>
        <v>1624178.7727274243</v>
      </c>
    </row>
    <row r="108" spans="1:16" x14ac:dyDescent="0.4">
      <c r="A108" s="1">
        <v>107</v>
      </c>
      <c r="B108" s="21">
        <v>39920</v>
      </c>
      <c r="C108" s="43">
        <v>3</v>
      </c>
      <c r="D108" s="23">
        <v>17307</v>
      </c>
      <c r="E108" s="25">
        <f t="shared" si="23"/>
        <v>15688</v>
      </c>
      <c r="F108" s="25">
        <f t="shared" si="24"/>
        <v>15861.625</v>
      </c>
      <c r="G108" s="25">
        <f t="shared" si="13"/>
        <v>1.0911240178733264</v>
      </c>
      <c r="H108" s="25">
        <f t="shared" si="20"/>
        <v>0.99987902821477848</v>
      </c>
      <c r="I108" s="4">
        <f t="shared" si="14"/>
        <v>17309.093911991102</v>
      </c>
      <c r="J108" s="25">
        <f t="shared" si="21"/>
        <v>14246.749083902698</v>
      </c>
      <c r="K108" s="15">
        <f t="shared" si="15"/>
        <v>14245.025629232416</v>
      </c>
      <c r="L108" s="36">
        <f t="shared" si="16"/>
        <v>3061.9743707675843</v>
      </c>
      <c r="M108" s="36">
        <f t="shared" si="17"/>
        <v>3061.9743707675843</v>
      </c>
      <c r="N108" s="36">
        <f t="shared" si="18"/>
        <v>0.1769211516015245</v>
      </c>
      <c r="O108" s="36">
        <f t="shared" si="19"/>
        <v>9375687.0472375434</v>
      </c>
      <c r="P108" s="35">
        <f t="shared" si="22"/>
        <v>9375687.0472375434</v>
      </c>
    </row>
    <row r="109" spans="1:16" x14ac:dyDescent="0.4">
      <c r="A109" s="1">
        <v>108</v>
      </c>
      <c r="B109" s="21">
        <v>39921</v>
      </c>
      <c r="C109" s="43">
        <v>4</v>
      </c>
      <c r="D109" s="23">
        <v>16541</v>
      </c>
      <c r="E109" s="25">
        <f t="shared" si="23"/>
        <v>16035.25</v>
      </c>
      <c r="F109" s="25">
        <f t="shared" si="24"/>
        <v>16522.25</v>
      </c>
      <c r="G109" s="25">
        <f t="shared" ref="G109:G172" si="25">D109/F109</f>
        <v>1.0011348333308114</v>
      </c>
      <c r="H109" s="25">
        <f t="shared" si="20"/>
        <v>0.99887394017609554</v>
      </c>
      <c r="I109" s="4">
        <f t="shared" ref="I109:I172" si="26">D109/H109</f>
        <v>16559.647153357429</v>
      </c>
      <c r="J109" s="25">
        <f t="shared" si="21"/>
        <v>14247.117938443889</v>
      </c>
      <c r="K109" s="15">
        <f t="shared" ref="K109:K172" si="27">H109*J109</f>
        <v>14231.07483132698</v>
      </c>
      <c r="L109" s="36">
        <f t="shared" ref="L109:L172" si="28">D109-K109</f>
        <v>2309.9251686730204</v>
      </c>
      <c r="M109" s="36">
        <f t="shared" ref="M109:M172" si="29">ABS(L109)</f>
        <v>2309.9251686730204</v>
      </c>
      <c r="N109" s="36">
        <f t="shared" ref="N109:N172" si="30">M109/D109</f>
        <v>0.13964845950504928</v>
      </c>
      <c r="O109" s="36">
        <f t="shared" ref="O109:O172" si="31">L109^2</f>
        <v>5335754.2848690813</v>
      </c>
      <c r="P109" s="35">
        <f t="shared" si="22"/>
        <v>5335754.2848690813</v>
      </c>
    </row>
    <row r="110" spans="1:16" x14ac:dyDescent="0.4">
      <c r="A110" s="1">
        <v>109</v>
      </c>
      <c r="B110" s="21">
        <v>39922</v>
      </c>
      <c r="C110" s="43">
        <v>1</v>
      </c>
      <c r="D110" s="23">
        <v>17307</v>
      </c>
      <c r="E110" s="25">
        <f t="shared" si="23"/>
        <v>17009.25</v>
      </c>
      <c r="F110" s="25">
        <f t="shared" si="24"/>
        <v>16960.25</v>
      </c>
      <c r="G110" s="25">
        <f t="shared" si="25"/>
        <v>1.0204448637254757</v>
      </c>
      <c r="H110" s="25">
        <f t="shared" si="20"/>
        <v>1.0002606409424328</v>
      </c>
      <c r="I110" s="4">
        <f t="shared" si="26"/>
        <v>17302.490262631512</v>
      </c>
      <c r="J110" s="25">
        <f t="shared" si="21"/>
        <v>14247.486792985083</v>
      </c>
      <c r="K110" s="15">
        <f t="shared" si="27"/>
        <v>14251.200271370106</v>
      </c>
      <c r="L110" s="36">
        <f t="shared" si="28"/>
        <v>3055.7997286298942</v>
      </c>
      <c r="M110" s="36">
        <f t="shared" si="29"/>
        <v>3055.7997286298942</v>
      </c>
      <c r="N110" s="36">
        <f t="shared" si="30"/>
        <v>0.17656438022938084</v>
      </c>
      <c r="O110" s="36">
        <f t="shared" si="31"/>
        <v>9337911.9814945348</v>
      </c>
      <c r="P110" s="35">
        <f t="shared" si="22"/>
        <v>9337911.9814945348</v>
      </c>
    </row>
    <row r="111" spans="1:16" x14ac:dyDescent="0.4">
      <c r="A111" s="1">
        <v>110</v>
      </c>
      <c r="B111" s="21">
        <v>39923</v>
      </c>
      <c r="C111" s="43">
        <v>2</v>
      </c>
      <c r="D111" s="23">
        <v>16882</v>
      </c>
      <c r="E111" s="25">
        <f t="shared" si="23"/>
        <v>16911.25</v>
      </c>
      <c r="F111" s="25">
        <f t="shared" si="24"/>
        <v>16874.875</v>
      </c>
      <c r="G111" s="25">
        <f t="shared" si="25"/>
        <v>1.0004222253498174</v>
      </c>
      <c r="H111" s="25">
        <f t="shared" si="20"/>
        <v>1.0009863906666931</v>
      </c>
      <c r="I111" s="4">
        <f t="shared" si="26"/>
        <v>16865.364162200025</v>
      </c>
      <c r="J111" s="25">
        <f t="shared" si="21"/>
        <v>14247.855647526276</v>
      </c>
      <c r="K111" s="15">
        <f t="shared" si="27"/>
        <v>14261.909599357386</v>
      </c>
      <c r="L111" s="36">
        <f t="shared" si="28"/>
        <v>2620.0904006426135</v>
      </c>
      <c r="M111" s="36">
        <f t="shared" si="29"/>
        <v>2620.0904006426135</v>
      </c>
      <c r="N111" s="36">
        <f t="shared" si="30"/>
        <v>0.15520023697681634</v>
      </c>
      <c r="O111" s="36">
        <f t="shared" si="31"/>
        <v>6864873.7075395714</v>
      </c>
      <c r="P111" s="35">
        <f t="shared" si="22"/>
        <v>6864873.7075395714</v>
      </c>
    </row>
    <row r="112" spans="1:16" x14ac:dyDescent="0.4">
      <c r="A112" s="1">
        <v>111</v>
      </c>
      <c r="B112" s="21">
        <v>39924</v>
      </c>
      <c r="C112" s="43">
        <v>3</v>
      </c>
      <c r="D112" s="23">
        <v>16915</v>
      </c>
      <c r="E112" s="25">
        <f t="shared" si="23"/>
        <v>16838.5</v>
      </c>
      <c r="F112" s="25">
        <f t="shared" si="24"/>
        <v>16414.875</v>
      </c>
      <c r="G112" s="25">
        <f t="shared" si="25"/>
        <v>1.0304677921702114</v>
      </c>
      <c r="H112" s="25">
        <f t="shared" si="20"/>
        <v>0.99987902821477848</v>
      </c>
      <c r="I112" s="4">
        <f t="shared" si="26"/>
        <v>16917.046485314004</v>
      </c>
      <c r="J112" s="25">
        <f t="shared" si="21"/>
        <v>14248.224502067469</v>
      </c>
      <c r="K112" s="15">
        <f t="shared" si="27"/>
        <v>14246.500868913217</v>
      </c>
      <c r="L112" s="36">
        <f t="shared" si="28"/>
        <v>2668.4991310867827</v>
      </c>
      <c r="M112" s="36">
        <f t="shared" si="29"/>
        <v>2668.4991310867827</v>
      </c>
      <c r="N112" s="36">
        <f t="shared" si="30"/>
        <v>0.15775933379171048</v>
      </c>
      <c r="O112" s="36">
        <f t="shared" si="31"/>
        <v>7120887.6126109138</v>
      </c>
      <c r="P112" s="35">
        <f t="shared" si="22"/>
        <v>7120887.6126109138</v>
      </c>
    </row>
    <row r="113" spans="1:16" x14ac:dyDescent="0.4">
      <c r="A113" s="1">
        <v>112</v>
      </c>
      <c r="B113" s="21">
        <v>39925</v>
      </c>
      <c r="C113" s="43">
        <v>4</v>
      </c>
      <c r="D113" s="23">
        <v>16250</v>
      </c>
      <c r="E113" s="25">
        <f t="shared" si="23"/>
        <v>15991.25</v>
      </c>
      <c r="F113" s="25">
        <f t="shared" si="24"/>
        <v>16024.5</v>
      </c>
      <c r="G113" s="25">
        <f t="shared" si="25"/>
        <v>1.0140722019407782</v>
      </c>
      <c r="H113" s="25">
        <f t="shared" si="20"/>
        <v>0.99887394017609554</v>
      </c>
      <c r="I113" s="4">
        <f t="shared" si="26"/>
        <v>16268.319100541577</v>
      </c>
      <c r="J113" s="25">
        <f t="shared" si="21"/>
        <v>14248.593356608661</v>
      </c>
      <c r="K113" s="15">
        <f t="shared" si="27"/>
        <v>14232.548588082631</v>
      </c>
      <c r="L113" s="36">
        <f t="shared" si="28"/>
        <v>2017.4514119173691</v>
      </c>
      <c r="M113" s="36">
        <f t="shared" si="29"/>
        <v>2017.4514119173691</v>
      </c>
      <c r="N113" s="36">
        <f t="shared" si="30"/>
        <v>0.12415085611799194</v>
      </c>
      <c r="O113" s="36">
        <f t="shared" si="31"/>
        <v>4070110.199447386</v>
      </c>
      <c r="P113" s="35">
        <f t="shared" si="22"/>
        <v>4070110.199447386</v>
      </c>
    </row>
    <row r="114" spans="1:16" x14ac:dyDescent="0.4">
      <c r="A114" s="1">
        <v>113</v>
      </c>
      <c r="B114" s="21">
        <v>39926</v>
      </c>
      <c r="C114" s="43">
        <v>1</v>
      </c>
      <c r="D114" s="23">
        <v>13918</v>
      </c>
      <c r="E114" s="25">
        <f t="shared" si="23"/>
        <v>16057.75</v>
      </c>
      <c r="F114" s="25">
        <f t="shared" si="24"/>
        <v>15935.625</v>
      </c>
      <c r="G114" s="25">
        <f t="shared" si="25"/>
        <v>0.87338902615994041</v>
      </c>
      <c r="H114" s="25">
        <f t="shared" si="20"/>
        <v>1.0002606409424328</v>
      </c>
      <c r="I114" s="4">
        <f t="shared" si="26"/>
        <v>13914.373344618096</v>
      </c>
      <c r="J114" s="25">
        <f t="shared" si="21"/>
        <v>14248.962211149854</v>
      </c>
      <c r="K114" s="15">
        <f t="shared" si="27"/>
        <v>14252.676074089257</v>
      </c>
      <c r="L114" s="36">
        <f t="shared" si="28"/>
        <v>-334.67607408925687</v>
      </c>
      <c r="M114" s="36">
        <f t="shared" si="29"/>
        <v>334.67607408925687</v>
      </c>
      <c r="N114" s="36">
        <f t="shared" si="30"/>
        <v>2.4046276339219491E-2</v>
      </c>
      <c r="O114" s="36">
        <f t="shared" si="31"/>
        <v>112008.07456779775</v>
      </c>
      <c r="P114" s="35">
        <f t="shared" si="22"/>
        <v>112008.07456779775</v>
      </c>
    </row>
    <row r="115" spans="1:16" x14ac:dyDescent="0.4">
      <c r="A115" s="1">
        <v>114</v>
      </c>
      <c r="B115" s="21">
        <v>39927</v>
      </c>
      <c r="C115" s="43">
        <v>2</v>
      </c>
      <c r="D115" s="23">
        <v>17148</v>
      </c>
      <c r="E115" s="25">
        <f t="shared" si="23"/>
        <v>15813.5</v>
      </c>
      <c r="F115" s="25">
        <f t="shared" si="24"/>
        <v>15690.875</v>
      </c>
      <c r="G115" s="25">
        <f t="shared" si="25"/>
        <v>1.0928644833382459</v>
      </c>
      <c r="H115" s="25">
        <f t="shared" si="20"/>
        <v>1.0009863906666931</v>
      </c>
      <c r="I115" s="4">
        <f t="shared" si="26"/>
        <v>17131.102040836751</v>
      </c>
      <c r="J115" s="25">
        <f t="shared" si="21"/>
        <v>14249.331065691047</v>
      </c>
      <c r="K115" s="15">
        <f t="shared" si="27"/>
        <v>14263.386472860866</v>
      </c>
      <c r="L115" s="36">
        <f t="shared" si="28"/>
        <v>2884.613527139134</v>
      </c>
      <c r="M115" s="36">
        <f t="shared" si="29"/>
        <v>2884.613527139134</v>
      </c>
      <c r="N115" s="36">
        <f t="shared" si="30"/>
        <v>0.16821865681940365</v>
      </c>
      <c r="O115" s="36">
        <f t="shared" si="31"/>
        <v>8320995.2009540759</v>
      </c>
      <c r="P115" s="35">
        <f t="shared" si="22"/>
        <v>8320995.2009540759</v>
      </c>
    </row>
    <row r="116" spans="1:16" x14ac:dyDescent="0.4">
      <c r="A116" s="1">
        <v>115</v>
      </c>
      <c r="B116" s="21">
        <v>39928</v>
      </c>
      <c r="C116" s="43">
        <v>3</v>
      </c>
      <c r="D116" s="23">
        <v>15938</v>
      </c>
      <c r="E116" s="25">
        <f t="shared" si="23"/>
        <v>15568.25</v>
      </c>
      <c r="F116" s="25">
        <f t="shared" si="24"/>
        <v>15759.5</v>
      </c>
      <c r="G116" s="25">
        <f t="shared" si="25"/>
        <v>1.0113265014753006</v>
      </c>
      <c r="H116" s="25">
        <f t="shared" si="20"/>
        <v>0.99987902821477848</v>
      </c>
      <c r="I116" s="4">
        <f t="shared" si="26"/>
        <v>15939.928281580525</v>
      </c>
      <c r="J116" s="25">
        <f t="shared" si="21"/>
        <v>14249.69992023224</v>
      </c>
      <c r="K116" s="15">
        <f t="shared" si="27"/>
        <v>14247.976108594019</v>
      </c>
      <c r="L116" s="36">
        <f t="shared" si="28"/>
        <v>1690.023891405981</v>
      </c>
      <c r="M116" s="36">
        <f t="shared" si="29"/>
        <v>1690.023891405981</v>
      </c>
      <c r="N116" s="36">
        <f t="shared" si="30"/>
        <v>0.10603738809172926</v>
      </c>
      <c r="O116" s="36">
        <f t="shared" si="31"/>
        <v>2856180.753523015</v>
      </c>
      <c r="P116" s="35">
        <f t="shared" si="22"/>
        <v>2856180.753523015</v>
      </c>
    </row>
    <row r="117" spans="1:16" x14ac:dyDescent="0.4">
      <c r="A117" s="1">
        <v>116</v>
      </c>
      <c r="B117" s="21">
        <v>39929</v>
      </c>
      <c r="C117" s="43">
        <v>4</v>
      </c>
      <c r="D117" s="23">
        <v>15269</v>
      </c>
      <c r="E117" s="25">
        <f t="shared" si="23"/>
        <v>15950.75</v>
      </c>
      <c r="F117" s="25">
        <f t="shared" si="24"/>
        <v>15677.25</v>
      </c>
      <c r="G117" s="25">
        <f t="shared" si="25"/>
        <v>0.97395908083369209</v>
      </c>
      <c r="H117" s="25">
        <f t="shared" si="20"/>
        <v>0.99887394017609554</v>
      </c>
      <c r="I117" s="4">
        <f t="shared" si="26"/>
        <v>15286.213190533497</v>
      </c>
      <c r="J117" s="25">
        <f t="shared" si="21"/>
        <v>14250.068774773432</v>
      </c>
      <c r="K117" s="15">
        <f t="shared" si="27"/>
        <v>14234.022344838284</v>
      </c>
      <c r="L117" s="36">
        <f t="shared" si="28"/>
        <v>1034.977655161716</v>
      </c>
      <c r="M117" s="36">
        <f t="shared" si="29"/>
        <v>1034.977655161716</v>
      </c>
      <c r="N117" s="36">
        <f t="shared" si="30"/>
        <v>6.7782936352198314E-2</v>
      </c>
      <c r="O117" s="36">
        <f t="shared" si="31"/>
        <v>1071178.7466840439</v>
      </c>
      <c r="P117" s="35">
        <f t="shared" si="22"/>
        <v>1071178.7466840439</v>
      </c>
    </row>
    <row r="118" spans="1:16" x14ac:dyDescent="0.4">
      <c r="A118" s="1">
        <v>117</v>
      </c>
      <c r="B118" s="21">
        <v>39930</v>
      </c>
      <c r="C118" s="43">
        <v>1</v>
      </c>
      <c r="D118" s="23">
        <v>15448</v>
      </c>
      <c r="E118" s="25">
        <f t="shared" si="23"/>
        <v>15403.75</v>
      </c>
      <c r="F118" s="25">
        <f t="shared" si="24"/>
        <v>15250.25</v>
      </c>
      <c r="G118" s="25">
        <f t="shared" si="25"/>
        <v>1.0129670005409748</v>
      </c>
      <c r="H118" s="25">
        <f t="shared" si="20"/>
        <v>1.0002606409424328</v>
      </c>
      <c r="I118" s="4">
        <f t="shared" si="26"/>
        <v>15443.974667887653</v>
      </c>
      <c r="J118" s="25">
        <f t="shared" si="21"/>
        <v>14250.437629314625</v>
      </c>
      <c r="K118" s="15">
        <f t="shared" si="27"/>
        <v>14254.15187680841</v>
      </c>
      <c r="L118" s="36">
        <f t="shared" si="28"/>
        <v>1193.8481231915903</v>
      </c>
      <c r="M118" s="36">
        <f t="shared" si="29"/>
        <v>1193.8481231915903</v>
      </c>
      <c r="N118" s="36">
        <f t="shared" si="30"/>
        <v>7.7281727291014388E-2</v>
      </c>
      <c r="O118" s="36">
        <f t="shared" si="31"/>
        <v>1425273.3412480825</v>
      </c>
      <c r="P118" s="35">
        <f t="shared" si="22"/>
        <v>1425273.3412480825</v>
      </c>
    </row>
    <row r="119" spans="1:16" x14ac:dyDescent="0.4">
      <c r="A119" s="1">
        <v>118</v>
      </c>
      <c r="B119" s="21">
        <v>39931</v>
      </c>
      <c r="C119" s="43">
        <v>2</v>
      </c>
      <c r="D119" s="23">
        <v>14960</v>
      </c>
      <c r="E119" s="25">
        <f t="shared" si="23"/>
        <v>15096.75</v>
      </c>
      <c r="F119" s="25">
        <f t="shared" si="24"/>
        <v>14384.25</v>
      </c>
      <c r="G119" s="25">
        <f t="shared" si="25"/>
        <v>1.0400264177833394</v>
      </c>
      <c r="H119" s="25">
        <f t="shared" si="20"/>
        <v>1.0009863906666931</v>
      </c>
      <c r="I119" s="4">
        <f t="shared" si="26"/>
        <v>14945.25813686248</v>
      </c>
      <c r="J119" s="25">
        <f t="shared" si="21"/>
        <v>14250.806483855818</v>
      </c>
      <c r="K119" s="15">
        <f t="shared" si="27"/>
        <v>14264.863346364344</v>
      </c>
      <c r="L119" s="36">
        <f t="shared" si="28"/>
        <v>695.13665363565633</v>
      </c>
      <c r="M119" s="36">
        <f t="shared" si="29"/>
        <v>695.13665363565633</v>
      </c>
      <c r="N119" s="36">
        <f t="shared" si="30"/>
        <v>4.6466353852650827E-2</v>
      </c>
      <c r="O119" s="36">
        <f t="shared" si="31"/>
        <v>483214.96722777846</v>
      </c>
      <c r="P119" s="35">
        <f t="shared" si="22"/>
        <v>483214.96722777846</v>
      </c>
    </row>
    <row r="120" spans="1:16" x14ac:dyDescent="0.4">
      <c r="A120" s="1">
        <v>119</v>
      </c>
      <c r="B120" s="21">
        <v>39932</v>
      </c>
      <c r="C120" s="43">
        <v>3</v>
      </c>
      <c r="D120" s="23">
        <v>14710</v>
      </c>
      <c r="E120" s="25">
        <f t="shared" si="23"/>
        <v>13671.75</v>
      </c>
      <c r="F120" s="25">
        <f t="shared" si="24"/>
        <v>13546.125</v>
      </c>
      <c r="G120" s="25">
        <f t="shared" si="25"/>
        <v>1.0859194049958936</v>
      </c>
      <c r="H120" s="25">
        <f t="shared" si="20"/>
        <v>0.99987902821477848</v>
      </c>
      <c r="I120" s="4">
        <f t="shared" si="26"/>
        <v>14711.779710255336</v>
      </c>
      <c r="J120" s="25">
        <f t="shared" si="21"/>
        <v>14251.175338397012</v>
      </c>
      <c r="K120" s="15">
        <f t="shared" si="27"/>
        <v>14249.451348274821</v>
      </c>
      <c r="L120" s="36">
        <f t="shared" si="28"/>
        <v>460.5486517251793</v>
      </c>
      <c r="M120" s="36">
        <f t="shared" si="29"/>
        <v>460.5486517251793</v>
      </c>
      <c r="N120" s="36">
        <f t="shared" si="30"/>
        <v>3.130854192557303E-2</v>
      </c>
      <c r="O120" s="36">
        <f t="shared" si="31"/>
        <v>212105.06060588048</v>
      </c>
      <c r="P120" s="35">
        <f t="shared" si="22"/>
        <v>212105.06060588048</v>
      </c>
    </row>
    <row r="121" spans="1:16" x14ac:dyDescent="0.4">
      <c r="A121" s="1">
        <v>120</v>
      </c>
      <c r="B121" s="21">
        <v>39933</v>
      </c>
      <c r="C121" s="43">
        <v>4</v>
      </c>
      <c r="D121" s="23">
        <v>9569</v>
      </c>
      <c r="E121" s="25">
        <f t="shared" si="23"/>
        <v>13420.5</v>
      </c>
      <c r="F121" s="25">
        <f t="shared" si="24"/>
        <v>13355.125</v>
      </c>
      <c r="G121" s="25">
        <f t="shared" si="25"/>
        <v>0.71650396383410864</v>
      </c>
      <c r="H121" s="25">
        <f t="shared" si="20"/>
        <v>0.99887394017609554</v>
      </c>
      <c r="I121" s="4">
        <f t="shared" si="26"/>
        <v>9579.7874137281451</v>
      </c>
      <c r="J121" s="25">
        <f t="shared" si="21"/>
        <v>14251.544192938203</v>
      </c>
      <c r="K121" s="15">
        <f t="shared" si="27"/>
        <v>14235.496101593937</v>
      </c>
      <c r="L121" s="36">
        <f t="shared" si="28"/>
        <v>-4666.4961015939371</v>
      </c>
      <c r="M121" s="36">
        <f t="shared" si="29"/>
        <v>4666.4961015939371</v>
      </c>
      <c r="N121" s="36">
        <f t="shared" si="30"/>
        <v>0.48766810550673395</v>
      </c>
      <c r="O121" s="36">
        <f t="shared" si="31"/>
        <v>21776185.866191413</v>
      </c>
      <c r="P121" s="35">
        <f t="shared" si="22"/>
        <v>21776185.866191413</v>
      </c>
    </row>
    <row r="122" spans="1:16" x14ac:dyDescent="0.4">
      <c r="A122" s="1">
        <v>121</v>
      </c>
      <c r="B122" s="21">
        <v>39934</v>
      </c>
      <c r="C122" s="43">
        <v>1</v>
      </c>
      <c r="D122" s="23">
        <v>14443</v>
      </c>
      <c r="E122" s="25">
        <f t="shared" si="23"/>
        <v>13289.75</v>
      </c>
      <c r="F122" s="25">
        <f t="shared" si="24"/>
        <v>13265.5</v>
      </c>
      <c r="G122" s="25">
        <f t="shared" si="25"/>
        <v>1.0887640872941087</v>
      </c>
      <c r="H122" s="25">
        <f t="shared" si="20"/>
        <v>1.0002606409424328</v>
      </c>
      <c r="I122" s="4">
        <f t="shared" si="26"/>
        <v>14439.23654377922</v>
      </c>
      <c r="J122" s="25">
        <f t="shared" si="21"/>
        <v>14251.913047479396</v>
      </c>
      <c r="K122" s="15">
        <f t="shared" si="27"/>
        <v>14255.627679527563</v>
      </c>
      <c r="L122" s="36">
        <f t="shared" si="28"/>
        <v>187.37232047243742</v>
      </c>
      <c r="M122" s="36">
        <f t="shared" si="29"/>
        <v>187.37232047243742</v>
      </c>
      <c r="N122" s="36">
        <f t="shared" si="30"/>
        <v>1.297322720158121E-2</v>
      </c>
      <c r="O122" s="36">
        <f t="shared" si="31"/>
        <v>35108.386479225795</v>
      </c>
      <c r="P122" s="35">
        <f t="shared" si="22"/>
        <v>35108.386479225795</v>
      </c>
    </row>
    <row r="123" spans="1:16" x14ac:dyDescent="0.4">
      <c r="A123" s="1">
        <v>122</v>
      </c>
      <c r="B123" s="21">
        <v>39935</v>
      </c>
      <c r="C123" s="43">
        <v>2</v>
      </c>
      <c r="D123" s="23">
        <v>14437</v>
      </c>
      <c r="E123" s="25">
        <f t="shared" si="23"/>
        <v>13241.25</v>
      </c>
      <c r="F123" s="25">
        <f t="shared" si="24"/>
        <v>13862.375</v>
      </c>
      <c r="G123" s="25">
        <f t="shared" si="25"/>
        <v>1.0414521321202175</v>
      </c>
      <c r="H123" s="25">
        <f t="shared" si="20"/>
        <v>1.0009863906666931</v>
      </c>
      <c r="I123" s="4">
        <f t="shared" si="26"/>
        <v>14422.773510821096</v>
      </c>
      <c r="J123" s="25">
        <f t="shared" si="21"/>
        <v>14252.28190202059</v>
      </c>
      <c r="K123" s="15">
        <f t="shared" si="27"/>
        <v>14266.340219867823</v>
      </c>
      <c r="L123" s="36">
        <f t="shared" si="28"/>
        <v>170.65978013217682</v>
      </c>
      <c r="M123" s="36">
        <f t="shared" si="29"/>
        <v>170.65978013217682</v>
      </c>
      <c r="N123" s="36">
        <f t="shared" si="30"/>
        <v>1.1821000216954826E-2</v>
      </c>
      <c r="O123" s="36">
        <f t="shared" si="31"/>
        <v>29124.760554762935</v>
      </c>
      <c r="P123" s="35">
        <f t="shared" si="22"/>
        <v>29124.760554762935</v>
      </c>
    </row>
    <row r="124" spans="1:16" x14ac:dyDescent="0.4">
      <c r="A124" s="1">
        <v>123</v>
      </c>
      <c r="B124" s="21">
        <v>39936</v>
      </c>
      <c r="C124" s="43">
        <v>3</v>
      </c>
      <c r="D124" s="23">
        <v>14516</v>
      </c>
      <c r="E124" s="25">
        <f t="shared" si="23"/>
        <v>14483.5</v>
      </c>
      <c r="F124" s="25">
        <f t="shared" si="24"/>
        <v>14578.5</v>
      </c>
      <c r="G124" s="25">
        <f t="shared" si="25"/>
        <v>0.99571286483520249</v>
      </c>
      <c r="H124" s="25">
        <f t="shared" si="20"/>
        <v>0.99987902821477848</v>
      </c>
      <c r="I124" s="4">
        <f t="shared" si="26"/>
        <v>14517.756238889629</v>
      </c>
      <c r="J124" s="25">
        <f t="shared" si="21"/>
        <v>14252.650756561783</v>
      </c>
      <c r="K124" s="15">
        <f t="shared" si="27"/>
        <v>14250.926587955622</v>
      </c>
      <c r="L124" s="36">
        <f t="shared" si="28"/>
        <v>265.07341204437762</v>
      </c>
      <c r="M124" s="36">
        <f t="shared" si="29"/>
        <v>265.07341204437762</v>
      </c>
      <c r="N124" s="36">
        <f t="shared" si="30"/>
        <v>1.8260775147725106E-2</v>
      </c>
      <c r="O124" s="36">
        <f t="shared" si="31"/>
        <v>70263.913772848391</v>
      </c>
      <c r="P124" s="35">
        <f t="shared" si="22"/>
        <v>70263.913772848391</v>
      </c>
    </row>
    <row r="125" spans="1:16" x14ac:dyDescent="0.4">
      <c r="A125" s="1">
        <v>124</v>
      </c>
      <c r="B125" s="21">
        <v>39937</v>
      </c>
      <c r="C125" s="43">
        <v>4</v>
      </c>
      <c r="D125" s="23">
        <v>14538</v>
      </c>
      <c r="E125" s="25">
        <f t="shared" si="23"/>
        <v>14673.5</v>
      </c>
      <c r="F125" s="25">
        <f t="shared" si="24"/>
        <v>14708.75</v>
      </c>
      <c r="G125" s="25">
        <f t="shared" si="25"/>
        <v>0.98839126370357777</v>
      </c>
      <c r="H125" s="25">
        <f t="shared" si="20"/>
        <v>0.99887394017609554</v>
      </c>
      <c r="I125" s="4">
        <f t="shared" si="26"/>
        <v>14554.389112841443</v>
      </c>
      <c r="J125" s="25">
        <f t="shared" si="21"/>
        <v>14253.019611102975</v>
      </c>
      <c r="K125" s="15">
        <f t="shared" si="27"/>
        <v>14236.969858349588</v>
      </c>
      <c r="L125" s="36">
        <f t="shared" si="28"/>
        <v>301.03014165041168</v>
      </c>
      <c r="M125" s="36">
        <f t="shared" si="29"/>
        <v>301.03014165041168</v>
      </c>
      <c r="N125" s="36">
        <f t="shared" si="30"/>
        <v>2.0706434286037398E-2</v>
      </c>
      <c r="O125" s="36">
        <f t="shared" si="31"/>
        <v>90619.146182066921</v>
      </c>
      <c r="P125" s="35">
        <f t="shared" si="22"/>
        <v>90619.146182066921</v>
      </c>
    </row>
    <row r="126" spans="1:16" x14ac:dyDescent="0.4">
      <c r="A126" s="1">
        <v>125</v>
      </c>
      <c r="B126" s="21">
        <v>39938</v>
      </c>
      <c r="C126" s="43">
        <v>1</v>
      </c>
      <c r="D126" s="23">
        <v>15203</v>
      </c>
      <c r="E126" s="25">
        <f t="shared" si="23"/>
        <v>14744</v>
      </c>
      <c r="F126" s="25">
        <f t="shared" si="24"/>
        <v>14484</v>
      </c>
      <c r="G126" s="25">
        <f t="shared" si="25"/>
        <v>1.0496409831538249</v>
      </c>
      <c r="H126" s="25">
        <f t="shared" si="20"/>
        <v>1.0002606409424328</v>
      </c>
      <c r="I126" s="4">
        <f t="shared" si="26"/>
        <v>15199.038508279129</v>
      </c>
      <c r="J126" s="25">
        <f t="shared" si="21"/>
        <v>14253.388465644168</v>
      </c>
      <c r="K126" s="15">
        <f t="shared" si="27"/>
        <v>14257.103482246715</v>
      </c>
      <c r="L126" s="36">
        <f t="shared" si="28"/>
        <v>945.89651775328457</v>
      </c>
      <c r="M126" s="36">
        <f t="shared" si="29"/>
        <v>945.89651775328457</v>
      </c>
      <c r="N126" s="36">
        <f t="shared" si="30"/>
        <v>6.2217754242799746E-2</v>
      </c>
      <c r="O126" s="36">
        <f t="shared" si="31"/>
        <v>894720.22229778976</v>
      </c>
      <c r="P126" s="35">
        <f t="shared" si="22"/>
        <v>894720.22229778976</v>
      </c>
    </row>
    <row r="127" spans="1:16" x14ac:dyDescent="0.4">
      <c r="A127" s="1">
        <v>126</v>
      </c>
      <c r="B127" s="21">
        <v>39939</v>
      </c>
      <c r="C127" s="43">
        <v>2</v>
      </c>
      <c r="D127" s="23">
        <v>14719</v>
      </c>
      <c r="E127" s="25">
        <f t="shared" si="23"/>
        <v>14224</v>
      </c>
      <c r="F127" s="25">
        <f t="shared" si="24"/>
        <v>14409.125</v>
      </c>
      <c r="G127" s="25">
        <f t="shared" si="25"/>
        <v>1.0215054696242831</v>
      </c>
      <c r="H127" s="25">
        <f t="shared" si="20"/>
        <v>1.0009863906666931</v>
      </c>
      <c r="I127" s="4">
        <f t="shared" si="26"/>
        <v>14704.495622759279</v>
      </c>
      <c r="J127" s="25">
        <f t="shared" si="21"/>
        <v>14253.757320185361</v>
      </c>
      <c r="K127" s="15">
        <f t="shared" si="27"/>
        <v>14267.817093371301</v>
      </c>
      <c r="L127" s="36">
        <f t="shared" si="28"/>
        <v>451.18290662869913</v>
      </c>
      <c r="M127" s="36">
        <f t="shared" si="29"/>
        <v>451.18290662869913</v>
      </c>
      <c r="N127" s="36">
        <f t="shared" si="30"/>
        <v>3.0653095089931321E-2</v>
      </c>
      <c r="O127" s="36">
        <f t="shared" si="31"/>
        <v>203566.01523392144</v>
      </c>
      <c r="P127" s="35">
        <f t="shared" si="22"/>
        <v>203566.01523392144</v>
      </c>
    </row>
    <row r="128" spans="1:16" x14ac:dyDescent="0.4">
      <c r="A128" s="1">
        <v>127</v>
      </c>
      <c r="B128" s="21">
        <v>39940</v>
      </c>
      <c r="C128" s="43">
        <v>3</v>
      </c>
      <c r="D128" s="23">
        <v>12436</v>
      </c>
      <c r="E128" s="25">
        <f t="shared" si="23"/>
        <v>14594.25</v>
      </c>
      <c r="F128" s="25">
        <f t="shared" si="24"/>
        <v>14617.75</v>
      </c>
      <c r="G128" s="25">
        <f t="shared" si="25"/>
        <v>0.85074652391783956</v>
      </c>
      <c r="H128" s="25">
        <f t="shared" si="20"/>
        <v>0.99987902821477848</v>
      </c>
      <c r="I128" s="4">
        <f t="shared" si="26"/>
        <v>12437.504587133606</v>
      </c>
      <c r="J128" s="25">
        <f t="shared" si="21"/>
        <v>14254.126174726554</v>
      </c>
      <c r="K128" s="15">
        <f t="shared" si="27"/>
        <v>14252.401827636424</v>
      </c>
      <c r="L128" s="36">
        <f t="shared" si="28"/>
        <v>-1816.4018276364241</v>
      </c>
      <c r="M128" s="36">
        <f t="shared" si="29"/>
        <v>1816.4018276364241</v>
      </c>
      <c r="N128" s="36">
        <f t="shared" si="30"/>
        <v>0.14605997327407719</v>
      </c>
      <c r="O128" s="36">
        <f t="shared" si="31"/>
        <v>3299315.5994409416</v>
      </c>
      <c r="P128" s="35">
        <f t="shared" si="22"/>
        <v>3299315.5994409416</v>
      </c>
    </row>
    <row r="129" spans="1:16" x14ac:dyDescent="0.4">
      <c r="A129" s="1">
        <v>128</v>
      </c>
      <c r="B129" s="21">
        <v>39941</v>
      </c>
      <c r="C129" s="43">
        <v>4</v>
      </c>
      <c r="D129" s="23">
        <v>16019</v>
      </c>
      <c r="E129" s="25">
        <f t="shared" si="23"/>
        <v>14641.25</v>
      </c>
      <c r="F129" s="25">
        <f t="shared" si="24"/>
        <v>14866.75</v>
      </c>
      <c r="G129" s="25">
        <f t="shared" si="25"/>
        <v>1.0775051709351404</v>
      </c>
      <c r="H129" s="25">
        <f t="shared" si="20"/>
        <v>0.99887394017609554</v>
      </c>
      <c r="I129" s="4">
        <f t="shared" si="26"/>
        <v>16037.058687481571</v>
      </c>
      <c r="J129" s="25">
        <f t="shared" si="21"/>
        <v>14254.495029267746</v>
      </c>
      <c r="K129" s="15">
        <f t="shared" si="27"/>
        <v>14238.443615105241</v>
      </c>
      <c r="L129" s="36">
        <f t="shared" si="28"/>
        <v>1780.5563848947586</v>
      </c>
      <c r="M129" s="36">
        <f t="shared" si="29"/>
        <v>1780.5563848947586</v>
      </c>
      <c r="N129" s="36">
        <f t="shared" si="30"/>
        <v>0.11115278012951861</v>
      </c>
      <c r="O129" s="36">
        <f t="shared" si="31"/>
        <v>3170381.0397894918</v>
      </c>
      <c r="P129" s="35">
        <f t="shared" si="22"/>
        <v>3170381.0397894918</v>
      </c>
    </row>
    <row r="130" spans="1:16" x14ac:dyDescent="0.4">
      <c r="A130" s="1">
        <v>129</v>
      </c>
      <c r="B130" s="21">
        <v>39942</v>
      </c>
      <c r="C130" s="43">
        <v>1</v>
      </c>
      <c r="D130" s="23">
        <v>15391</v>
      </c>
      <c r="E130" s="25">
        <f t="shared" si="23"/>
        <v>15092.25</v>
      </c>
      <c r="F130" s="25">
        <f t="shared" si="24"/>
        <v>15562.75</v>
      </c>
      <c r="G130" s="25">
        <f t="shared" si="25"/>
        <v>0.98896403270630195</v>
      </c>
      <c r="H130" s="25">
        <f t="shared" ref="H130:H193" si="32">VLOOKUP(C130,$Q$38:$S$42,3,FALSE)</f>
        <v>1.0002606409424328</v>
      </c>
      <c r="I130" s="4">
        <f t="shared" si="26"/>
        <v>15386.98952055016</v>
      </c>
      <c r="J130" s="25">
        <f t="shared" si="21"/>
        <v>14254.863883808939</v>
      </c>
      <c r="K130" s="15">
        <f t="shared" si="27"/>
        <v>14258.579284965866</v>
      </c>
      <c r="L130" s="36">
        <f t="shared" si="28"/>
        <v>1132.4207150341335</v>
      </c>
      <c r="M130" s="36">
        <f t="shared" si="29"/>
        <v>1132.4207150341335</v>
      </c>
      <c r="N130" s="36">
        <f t="shared" si="30"/>
        <v>7.3576812100197092E-2</v>
      </c>
      <c r="O130" s="36">
        <f t="shared" si="31"/>
        <v>1282376.6758384183</v>
      </c>
      <c r="P130" s="35">
        <f t="shared" si="22"/>
        <v>1282376.6758384183</v>
      </c>
    </row>
    <row r="131" spans="1:16" x14ac:dyDescent="0.4">
      <c r="A131" s="1">
        <v>130</v>
      </c>
      <c r="B131" s="21">
        <v>39943</v>
      </c>
      <c r="C131" s="43">
        <v>2</v>
      </c>
      <c r="D131" s="23">
        <v>16523</v>
      </c>
      <c r="E131" s="25">
        <f t="shared" si="23"/>
        <v>16033.25</v>
      </c>
      <c r="F131" s="25">
        <f t="shared" si="24"/>
        <v>16061.625</v>
      </c>
      <c r="G131" s="25">
        <f t="shared" si="25"/>
        <v>1.0287253002109065</v>
      </c>
      <c r="H131" s="25">
        <f t="shared" si="32"/>
        <v>1.0009863906666931</v>
      </c>
      <c r="I131" s="4">
        <f t="shared" si="26"/>
        <v>16506.717927498579</v>
      </c>
      <c r="J131" s="25">
        <f t="shared" ref="J131:J194" si="33">INTERCEPT($I$2:$I$3896,$A$2:$A$3896)+SLOPE($I$2:$I$3896,$A$2:$A$3896)*A131</f>
        <v>14255.232738350132</v>
      </c>
      <c r="K131" s="15">
        <f t="shared" si="27"/>
        <v>14269.29396687478</v>
      </c>
      <c r="L131" s="36">
        <f t="shared" si="28"/>
        <v>2253.7060331252196</v>
      </c>
      <c r="M131" s="36">
        <f t="shared" si="29"/>
        <v>2253.7060331252196</v>
      </c>
      <c r="N131" s="36">
        <f t="shared" si="30"/>
        <v>0.13639811372784721</v>
      </c>
      <c r="O131" s="36">
        <f t="shared" si="31"/>
        <v>5079190.8837450137</v>
      </c>
      <c r="P131" s="35">
        <f t="shared" ref="P131:P194" si="34">(D131-K131)^2</f>
        <v>5079190.8837450137</v>
      </c>
    </row>
    <row r="132" spans="1:16" x14ac:dyDescent="0.4">
      <c r="A132" s="1">
        <v>131</v>
      </c>
      <c r="B132" s="21">
        <v>39944</v>
      </c>
      <c r="C132" s="43">
        <v>3</v>
      </c>
      <c r="D132" s="23">
        <v>16200</v>
      </c>
      <c r="E132" s="25">
        <f t="shared" si="23"/>
        <v>16090</v>
      </c>
      <c r="F132" s="25">
        <f t="shared" si="24"/>
        <v>16300.125</v>
      </c>
      <c r="G132" s="25">
        <f t="shared" si="25"/>
        <v>0.99385740906894882</v>
      </c>
      <c r="H132" s="25">
        <f t="shared" si="32"/>
        <v>0.99987902821477848</v>
      </c>
      <c r="I132" s="4">
        <f t="shared" si="26"/>
        <v>16201.959980022872</v>
      </c>
      <c r="J132" s="25">
        <f t="shared" si="33"/>
        <v>14255.601592891326</v>
      </c>
      <c r="K132" s="15">
        <f t="shared" si="27"/>
        <v>14253.877067317228</v>
      </c>
      <c r="L132" s="36">
        <f t="shared" si="28"/>
        <v>1946.1229326827724</v>
      </c>
      <c r="M132" s="36">
        <f t="shared" si="29"/>
        <v>1946.1229326827724</v>
      </c>
      <c r="N132" s="36">
        <f t="shared" si="30"/>
        <v>0.12013104522733163</v>
      </c>
      <c r="O132" s="36">
        <f t="shared" si="31"/>
        <v>3787394.4691137946</v>
      </c>
      <c r="P132" s="35">
        <f t="shared" si="34"/>
        <v>3787394.4691137946</v>
      </c>
    </row>
    <row r="133" spans="1:16" x14ac:dyDescent="0.4">
      <c r="A133" s="1">
        <v>132</v>
      </c>
      <c r="B133" s="21">
        <v>39945</v>
      </c>
      <c r="C133" s="43">
        <v>4</v>
      </c>
      <c r="D133" s="23">
        <v>16246</v>
      </c>
      <c r="E133" s="25">
        <f t="shared" ref="E133:E196" si="35">AVERAGE(D131:D134)</f>
        <v>16510.25</v>
      </c>
      <c r="F133" s="25">
        <f t="shared" ref="F133:F196" si="36">AVERAGE(E133:E134)</f>
        <v>15987.5</v>
      </c>
      <c r="G133" s="25">
        <f t="shared" si="25"/>
        <v>1.0161688819390149</v>
      </c>
      <c r="H133" s="25">
        <f t="shared" si="32"/>
        <v>0.99887394017609554</v>
      </c>
      <c r="I133" s="4">
        <f t="shared" si="26"/>
        <v>16264.314591224522</v>
      </c>
      <c r="J133" s="25">
        <f t="shared" si="33"/>
        <v>14255.970447432519</v>
      </c>
      <c r="K133" s="15">
        <f t="shared" si="27"/>
        <v>14239.917371860896</v>
      </c>
      <c r="L133" s="36">
        <f t="shared" si="28"/>
        <v>2006.0826281391037</v>
      </c>
      <c r="M133" s="36">
        <f t="shared" si="29"/>
        <v>2006.0826281391037</v>
      </c>
      <c r="N133" s="36">
        <f t="shared" si="30"/>
        <v>0.12348163413388549</v>
      </c>
      <c r="O133" s="36">
        <f t="shared" si="31"/>
        <v>4024367.5109214932</v>
      </c>
      <c r="P133" s="35">
        <f t="shared" si="34"/>
        <v>4024367.5109214932</v>
      </c>
    </row>
    <row r="134" spans="1:16" x14ac:dyDescent="0.4">
      <c r="A134" s="1">
        <v>133</v>
      </c>
      <c r="B134" s="21">
        <v>39946</v>
      </c>
      <c r="C134" s="43">
        <v>1</v>
      </c>
      <c r="D134" s="23">
        <v>17072</v>
      </c>
      <c r="E134" s="25">
        <f t="shared" si="35"/>
        <v>15464.75</v>
      </c>
      <c r="F134" s="25">
        <f t="shared" si="36"/>
        <v>15554.5</v>
      </c>
      <c r="G134" s="25">
        <f t="shared" si="25"/>
        <v>1.0975601915844289</v>
      </c>
      <c r="H134" s="25">
        <f t="shared" si="32"/>
        <v>1.0002606409424328</v>
      </c>
      <c r="I134" s="4">
        <f t="shared" si="26"/>
        <v>17067.551497292723</v>
      </c>
      <c r="J134" s="25">
        <f t="shared" si="33"/>
        <v>14256.33930197371</v>
      </c>
      <c r="K134" s="15">
        <f t="shared" si="27"/>
        <v>14260.055087685019</v>
      </c>
      <c r="L134" s="36">
        <f t="shared" si="28"/>
        <v>2811.9449123149807</v>
      </c>
      <c r="M134" s="36">
        <f t="shared" si="29"/>
        <v>2811.9449123149807</v>
      </c>
      <c r="N134" s="36">
        <f t="shared" si="30"/>
        <v>0.16471092504188031</v>
      </c>
      <c r="O134" s="36">
        <f t="shared" si="31"/>
        <v>7907034.1898941044</v>
      </c>
      <c r="P134" s="35">
        <f t="shared" si="34"/>
        <v>7907034.1898941044</v>
      </c>
    </row>
    <row r="135" spans="1:16" x14ac:dyDescent="0.4">
      <c r="A135" s="1">
        <v>134</v>
      </c>
      <c r="B135" s="21">
        <v>39947</v>
      </c>
      <c r="C135" s="43">
        <v>2</v>
      </c>
      <c r="D135" s="23">
        <v>12341</v>
      </c>
      <c r="E135" s="25">
        <f t="shared" si="35"/>
        <v>15644.25</v>
      </c>
      <c r="F135" s="25">
        <f t="shared" si="36"/>
        <v>15603.375</v>
      </c>
      <c r="G135" s="25">
        <f t="shared" si="25"/>
        <v>0.79091863138583796</v>
      </c>
      <c r="H135" s="25">
        <f t="shared" si="32"/>
        <v>1.0009863906666931</v>
      </c>
      <c r="I135" s="4">
        <f t="shared" si="26"/>
        <v>12328.838948330203</v>
      </c>
      <c r="J135" s="25">
        <f t="shared" si="33"/>
        <v>14256.708156514904</v>
      </c>
      <c r="K135" s="15">
        <f t="shared" si="27"/>
        <v>14270.770840378258</v>
      </c>
      <c r="L135" s="36">
        <f t="shared" si="28"/>
        <v>-1929.7708403782581</v>
      </c>
      <c r="M135" s="36">
        <f t="shared" si="29"/>
        <v>1929.7708403782581</v>
      </c>
      <c r="N135" s="36">
        <f t="shared" si="30"/>
        <v>0.15637070256691177</v>
      </c>
      <c r="O135" s="36">
        <f t="shared" si="31"/>
        <v>3724015.4963742085</v>
      </c>
      <c r="P135" s="35">
        <f t="shared" si="34"/>
        <v>3724015.4963742085</v>
      </c>
    </row>
    <row r="136" spans="1:16" x14ac:dyDescent="0.4">
      <c r="A136" s="1">
        <v>135</v>
      </c>
      <c r="B136" s="21">
        <v>39948</v>
      </c>
      <c r="C136" s="43">
        <v>3</v>
      </c>
      <c r="D136" s="23">
        <v>16918</v>
      </c>
      <c r="E136" s="25">
        <f t="shared" si="35"/>
        <v>15562.5</v>
      </c>
      <c r="F136" s="25">
        <f t="shared" si="36"/>
        <v>15103.875</v>
      </c>
      <c r="G136" s="25">
        <f t="shared" si="25"/>
        <v>1.1201099055705903</v>
      </c>
      <c r="H136" s="25">
        <f t="shared" si="32"/>
        <v>0.99987902821477848</v>
      </c>
      <c r="I136" s="4">
        <f t="shared" si="26"/>
        <v>16920.046848273269</v>
      </c>
      <c r="J136" s="25">
        <f t="shared" si="33"/>
        <v>14257.077011056097</v>
      </c>
      <c r="K136" s="15">
        <f t="shared" si="27"/>
        <v>14255.352306998029</v>
      </c>
      <c r="L136" s="36">
        <f t="shared" si="28"/>
        <v>2662.6476930019708</v>
      </c>
      <c r="M136" s="36">
        <f t="shared" si="29"/>
        <v>2662.6476930019708</v>
      </c>
      <c r="N136" s="36">
        <f t="shared" si="30"/>
        <v>0.15738548841482272</v>
      </c>
      <c r="O136" s="36">
        <f t="shared" si="31"/>
        <v>7089692.7370487172</v>
      </c>
      <c r="P136" s="35">
        <f t="shared" si="34"/>
        <v>7089692.7370487172</v>
      </c>
    </row>
    <row r="137" spans="1:16" x14ac:dyDescent="0.4">
      <c r="A137" s="1">
        <v>136</v>
      </c>
      <c r="B137" s="21">
        <v>39949</v>
      </c>
      <c r="C137" s="43">
        <v>4</v>
      </c>
      <c r="D137" s="23">
        <v>15919</v>
      </c>
      <c r="E137" s="25">
        <f t="shared" si="35"/>
        <v>14645.25</v>
      </c>
      <c r="F137" s="25">
        <f t="shared" si="36"/>
        <v>14737.625</v>
      </c>
      <c r="G137" s="25">
        <f t="shared" si="25"/>
        <v>1.0801604736176962</v>
      </c>
      <c r="H137" s="25">
        <f t="shared" si="32"/>
        <v>0.99887394017609554</v>
      </c>
      <c r="I137" s="4">
        <f t="shared" si="26"/>
        <v>15936.945954555162</v>
      </c>
      <c r="J137" s="25">
        <f t="shared" si="33"/>
        <v>14257.44586559729</v>
      </c>
      <c r="K137" s="15">
        <f t="shared" si="27"/>
        <v>14241.391128616549</v>
      </c>
      <c r="L137" s="36">
        <f t="shared" si="28"/>
        <v>1677.6088713834506</v>
      </c>
      <c r="M137" s="36">
        <f t="shared" si="29"/>
        <v>1677.6088713834506</v>
      </c>
      <c r="N137" s="36">
        <f t="shared" si="30"/>
        <v>0.10538406127165341</v>
      </c>
      <c r="O137" s="36">
        <f t="shared" si="31"/>
        <v>2814371.5253444547</v>
      </c>
      <c r="P137" s="35">
        <f t="shared" si="34"/>
        <v>2814371.5253444547</v>
      </c>
    </row>
    <row r="138" spans="1:16" x14ac:dyDescent="0.4">
      <c r="A138" s="1">
        <v>137</v>
      </c>
      <c r="B138" s="21">
        <v>39950</v>
      </c>
      <c r="C138" s="43">
        <v>1</v>
      </c>
      <c r="D138" s="23">
        <v>13403</v>
      </c>
      <c r="E138" s="25">
        <f t="shared" si="35"/>
        <v>14830</v>
      </c>
      <c r="F138" s="25">
        <f t="shared" si="36"/>
        <v>14065.875</v>
      </c>
      <c r="G138" s="25">
        <f t="shared" si="25"/>
        <v>0.95287353257440432</v>
      </c>
      <c r="H138" s="25">
        <f t="shared" si="32"/>
        <v>1.0002606409424328</v>
      </c>
      <c r="I138" s="4">
        <f t="shared" si="26"/>
        <v>13399.50753972671</v>
      </c>
      <c r="J138" s="25">
        <f t="shared" si="33"/>
        <v>14257.814720138482</v>
      </c>
      <c r="K138" s="15">
        <f t="shared" si="27"/>
        <v>14261.530890404172</v>
      </c>
      <c r="L138" s="36">
        <f t="shared" si="28"/>
        <v>-858.53089040417217</v>
      </c>
      <c r="M138" s="36">
        <f t="shared" si="29"/>
        <v>858.53089040417217</v>
      </c>
      <c r="N138" s="36">
        <f t="shared" si="30"/>
        <v>6.4055128732684638E-2</v>
      </c>
      <c r="O138" s="36">
        <f t="shared" si="31"/>
        <v>737075.28977818065</v>
      </c>
      <c r="P138" s="35">
        <f t="shared" si="34"/>
        <v>737075.28977818065</v>
      </c>
    </row>
    <row r="139" spans="1:16" x14ac:dyDescent="0.4">
      <c r="A139" s="1">
        <v>138</v>
      </c>
      <c r="B139" s="21">
        <v>39951</v>
      </c>
      <c r="C139" s="43">
        <v>2</v>
      </c>
      <c r="D139" s="23">
        <v>13080</v>
      </c>
      <c r="E139" s="25">
        <f t="shared" si="35"/>
        <v>13301.75</v>
      </c>
      <c r="F139" s="25">
        <f t="shared" si="36"/>
        <v>12953.375</v>
      </c>
      <c r="G139" s="25">
        <f t="shared" si="25"/>
        <v>1.0097754446235054</v>
      </c>
      <c r="H139" s="25">
        <f t="shared" si="32"/>
        <v>1.0009863906666931</v>
      </c>
      <c r="I139" s="4">
        <f t="shared" si="26"/>
        <v>13067.110723941258</v>
      </c>
      <c r="J139" s="25">
        <f t="shared" si="33"/>
        <v>14258.183574679675</v>
      </c>
      <c r="K139" s="15">
        <f t="shared" si="27"/>
        <v>14272.247713881736</v>
      </c>
      <c r="L139" s="36">
        <f t="shared" si="28"/>
        <v>-1192.2477138817358</v>
      </c>
      <c r="M139" s="36">
        <f t="shared" si="29"/>
        <v>1192.2477138817358</v>
      </c>
      <c r="N139" s="36">
        <f t="shared" si="30"/>
        <v>9.1150436841111293E-2</v>
      </c>
      <c r="O139" s="36">
        <f t="shared" si="31"/>
        <v>1421454.6112562253</v>
      </c>
      <c r="P139" s="35">
        <f t="shared" si="34"/>
        <v>1421454.6112562253</v>
      </c>
    </row>
    <row r="140" spans="1:16" x14ac:dyDescent="0.4">
      <c r="A140" s="1">
        <v>139</v>
      </c>
      <c r="B140" s="21">
        <v>39952</v>
      </c>
      <c r="C140" s="43">
        <v>3</v>
      </c>
      <c r="D140" s="23">
        <v>10805</v>
      </c>
      <c r="E140" s="25">
        <f t="shared" si="35"/>
        <v>12605</v>
      </c>
      <c r="F140" s="25">
        <f t="shared" si="36"/>
        <v>12701.875</v>
      </c>
      <c r="G140" s="25">
        <f t="shared" si="25"/>
        <v>0.85066181174039268</v>
      </c>
      <c r="H140" s="25">
        <f t="shared" si="32"/>
        <v>0.99987902821477848</v>
      </c>
      <c r="I140" s="4">
        <f t="shared" si="26"/>
        <v>10806.307258280687</v>
      </c>
      <c r="J140" s="25">
        <f t="shared" si="33"/>
        <v>14258.552429220868</v>
      </c>
      <c r="K140" s="15">
        <f t="shared" si="27"/>
        <v>14256.827546678831</v>
      </c>
      <c r="L140" s="36">
        <f t="shared" si="28"/>
        <v>-3451.8275466788309</v>
      </c>
      <c r="M140" s="36">
        <f t="shared" si="29"/>
        <v>3451.8275466788309</v>
      </c>
      <c r="N140" s="36">
        <f t="shared" si="30"/>
        <v>0.3194657609142833</v>
      </c>
      <c r="O140" s="36">
        <f t="shared" si="31"/>
        <v>11915113.412010796</v>
      </c>
      <c r="P140" s="35">
        <f t="shared" si="34"/>
        <v>11915113.412010796</v>
      </c>
    </row>
    <row r="141" spans="1:16" x14ac:dyDescent="0.4">
      <c r="A141" s="1">
        <v>140</v>
      </c>
      <c r="B141" s="21">
        <v>39953</v>
      </c>
      <c r="C141" s="43">
        <v>4</v>
      </c>
      <c r="D141" s="23">
        <v>13132</v>
      </c>
      <c r="E141" s="25">
        <f t="shared" si="35"/>
        <v>12798.75</v>
      </c>
      <c r="F141" s="25">
        <f t="shared" si="36"/>
        <v>12997.25</v>
      </c>
      <c r="G141" s="25">
        <f t="shared" si="25"/>
        <v>1.0103675777568333</v>
      </c>
      <c r="H141" s="25">
        <f t="shared" si="32"/>
        <v>0.99887394017609554</v>
      </c>
      <c r="I141" s="4">
        <f t="shared" si="26"/>
        <v>13146.804087896122</v>
      </c>
      <c r="J141" s="25">
        <f t="shared" si="33"/>
        <v>14258.921283762062</v>
      </c>
      <c r="K141" s="15">
        <f t="shared" si="27"/>
        <v>14242.864885372201</v>
      </c>
      <c r="L141" s="36">
        <f t="shared" si="28"/>
        <v>-1110.8648853722007</v>
      </c>
      <c r="M141" s="36">
        <f t="shared" si="29"/>
        <v>1110.8648853722007</v>
      </c>
      <c r="N141" s="36">
        <f t="shared" si="30"/>
        <v>8.4592208755117318E-2</v>
      </c>
      <c r="O141" s="36">
        <f t="shared" si="31"/>
        <v>1234020.7935529924</v>
      </c>
      <c r="P141" s="35">
        <f t="shared" si="34"/>
        <v>1234020.7935529924</v>
      </c>
    </row>
    <row r="142" spans="1:16" x14ac:dyDescent="0.4">
      <c r="A142" s="1">
        <v>141</v>
      </c>
      <c r="B142" s="21">
        <v>39954</v>
      </c>
      <c r="C142" s="43">
        <v>1</v>
      </c>
      <c r="D142" s="23">
        <v>14178</v>
      </c>
      <c r="E142" s="25">
        <f t="shared" si="35"/>
        <v>13195.75</v>
      </c>
      <c r="F142" s="25">
        <f t="shared" si="36"/>
        <v>13561.375</v>
      </c>
      <c r="G142" s="25">
        <f t="shared" si="25"/>
        <v>1.0454692094275102</v>
      </c>
      <c r="H142" s="25">
        <f t="shared" si="32"/>
        <v>1.0002606409424328</v>
      </c>
      <c r="I142" s="4">
        <f t="shared" si="26"/>
        <v>14174.305595631224</v>
      </c>
      <c r="J142" s="25">
        <f t="shared" si="33"/>
        <v>14259.290138303253</v>
      </c>
      <c r="K142" s="15">
        <f t="shared" si="27"/>
        <v>14263.006693123323</v>
      </c>
      <c r="L142" s="36">
        <f t="shared" si="28"/>
        <v>-85.006693123323203</v>
      </c>
      <c r="M142" s="36">
        <f t="shared" si="29"/>
        <v>85.006693123323203</v>
      </c>
      <c r="N142" s="36">
        <f t="shared" si="30"/>
        <v>5.9956759150319649E-3</v>
      </c>
      <c r="O142" s="36">
        <f t="shared" si="31"/>
        <v>7226.1378757628445</v>
      </c>
      <c r="P142" s="35">
        <f t="shared" si="34"/>
        <v>7226.1378757628445</v>
      </c>
    </row>
    <row r="143" spans="1:16" x14ac:dyDescent="0.4">
      <c r="A143" s="1">
        <v>142</v>
      </c>
      <c r="B143" s="21">
        <v>39955</v>
      </c>
      <c r="C143" s="43">
        <v>2</v>
      </c>
      <c r="D143" s="23">
        <v>14668</v>
      </c>
      <c r="E143" s="25">
        <f t="shared" si="35"/>
        <v>13927</v>
      </c>
      <c r="F143" s="25">
        <f t="shared" si="36"/>
        <v>14153</v>
      </c>
      <c r="G143" s="25">
        <f t="shared" si="25"/>
        <v>1.0363880449374692</v>
      </c>
      <c r="H143" s="25">
        <f t="shared" si="32"/>
        <v>1.0009863906666931</v>
      </c>
      <c r="I143" s="4">
        <f t="shared" si="26"/>
        <v>14653.545879110885</v>
      </c>
      <c r="J143" s="25">
        <f t="shared" si="33"/>
        <v>14259.658992844446</v>
      </c>
      <c r="K143" s="15">
        <f t="shared" si="27"/>
        <v>14273.724587385215</v>
      </c>
      <c r="L143" s="36">
        <f t="shared" si="28"/>
        <v>394.27541261478473</v>
      </c>
      <c r="M143" s="36">
        <f t="shared" si="29"/>
        <v>394.27541261478473</v>
      </c>
      <c r="N143" s="36">
        <f t="shared" si="30"/>
        <v>2.68799708627478E-2</v>
      </c>
      <c r="O143" s="36">
        <f t="shared" si="31"/>
        <v>155453.10099255876</v>
      </c>
      <c r="P143" s="35">
        <f t="shared" si="34"/>
        <v>155453.10099255876</v>
      </c>
    </row>
    <row r="144" spans="1:16" x14ac:dyDescent="0.4">
      <c r="A144" s="1">
        <v>143</v>
      </c>
      <c r="B144" s="21">
        <v>39956</v>
      </c>
      <c r="C144" s="43">
        <v>3</v>
      </c>
      <c r="D144" s="23">
        <v>13730</v>
      </c>
      <c r="E144" s="25">
        <f t="shared" si="35"/>
        <v>14379</v>
      </c>
      <c r="F144" s="25">
        <f t="shared" si="36"/>
        <v>14259.75</v>
      </c>
      <c r="G144" s="25">
        <f t="shared" si="25"/>
        <v>0.96284997983835618</v>
      </c>
      <c r="H144" s="25">
        <f t="shared" si="32"/>
        <v>0.99987902821477848</v>
      </c>
      <c r="I144" s="4">
        <f t="shared" si="26"/>
        <v>13731.661143562595</v>
      </c>
      <c r="J144" s="25">
        <f t="shared" si="33"/>
        <v>14260.02784738564</v>
      </c>
      <c r="K144" s="15">
        <f t="shared" si="27"/>
        <v>14258.302786359633</v>
      </c>
      <c r="L144" s="36">
        <f t="shared" si="28"/>
        <v>-528.30278635963259</v>
      </c>
      <c r="M144" s="36">
        <f t="shared" si="29"/>
        <v>528.30278635963259</v>
      </c>
      <c r="N144" s="36">
        <f t="shared" si="30"/>
        <v>3.8477988809878558E-2</v>
      </c>
      <c r="O144" s="36">
        <f t="shared" si="31"/>
        <v>279103.83407535159</v>
      </c>
      <c r="P144" s="35">
        <f t="shared" si="34"/>
        <v>279103.83407535159</v>
      </c>
    </row>
    <row r="145" spans="1:16" x14ac:dyDescent="0.4">
      <c r="A145" s="1">
        <v>144</v>
      </c>
      <c r="B145" s="21">
        <v>39957</v>
      </c>
      <c r="C145" s="43">
        <v>4</v>
      </c>
      <c r="D145" s="23">
        <v>14940</v>
      </c>
      <c r="E145" s="25">
        <f t="shared" si="35"/>
        <v>14140.5</v>
      </c>
      <c r="F145" s="25">
        <f t="shared" si="36"/>
        <v>13473.625</v>
      </c>
      <c r="G145" s="25">
        <f t="shared" si="25"/>
        <v>1.1088329978012599</v>
      </c>
      <c r="H145" s="25">
        <f t="shared" si="32"/>
        <v>0.99887394017609554</v>
      </c>
      <c r="I145" s="4">
        <f t="shared" si="26"/>
        <v>14956.842299205609</v>
      </c>
      <c r="J145" s="25">
        <f t="shared" si="33"/>
        <v>14260.396701926833</v>
      </c>
      <c r="K145" s="15">
        <f t="shared" si="27"/>
        <v>14244.338642127854</v>
      </c>
      <c r="L145" s="36">
        <f t="shared" si="28"/>
        <v>695.66135787214625</v>
      </c>
      <c r="M145" s="36">
        <f t="shared" si="29"/>
        <v>695.66135787214625</v>
      </c>
      <c r="N145" s="36">
        <f t="shared" si="30"/>
        <v>4.6563678572432814E-2</v>
      </c>
      <c r="O145" s="36">
        <f t="shared" si="31"/>
        <v>483944.72483651835</v>
      </c>
      <c r="P145" s="35">
        <f t="shared" si="34"/>
        <v>483944.72483651835</v>
      </c>
    </row>
    <row r="146" spans="1:16" x14ac:dyDescent="0.4">
      <c r="A146" s="1">
        <v>145</v>
      </c>
      <c r="B146" s="21">
        <v>39958</v>
      </c>
      <c r="C146" s="43">
        <v>1</v>
      </c>
      <c r="D146" s="23">
        <v>13224</v>
      </c>
      <c r="E146" s="25">
        <f t="shared" si="35"/>
        <v>12806.75</v>
      </c>
      <c r="F146" s="25">
        <f t="shared" si="36"/>
        <v>12451.5</v>
      </c>
      <c r="G146" s="25">
        <f t="shared" si="25"/>
        <v>1.0620407179857849</v>
      </c>
      <c r="H146" s="25">
        <f t="shared" si="32"/>
        <v>1.0002606409424328</v>
      </c>
      <c r="I146" s="4">
        <f t="shared" si="26"/>
        <v>13220.554182298441</v>
      </c>
      <c r="J146" s="25">
        <f t="shared" si="33"/>
        <v>14260.765556468024</v>
      </c>
      <c r="K146" s="15">
        <f t="shared" si="27"/>
        <v>14264.482495842476</v>
      </c>
      <c r="L146" s="36">
        <f t="shared" si="28"/>
        <v>-1040.4824958424761</v>
      </c>
      <c r="M146" s="36">
        <f t="shared" si="29"/>
        <v>1040.4824958424761</v>
      </c>
      <c r="N146" s="36">
        <f t="shared" si="30"/>
        <v>7.8681374458747427E-2</v>
      </c>
      <c r="O146" s="36">
        <f t="shared" si="31"/>
        <v>1082603.8241545882</v>
      </c>
      <c r="P146" s="35">
        <f t="shared" si="34"/>
        <v>1082603.8241545882</v>
      </c>
    </row>
    <row r="147" spans="1:16" x14ac:dyDescent="0.4">
      <c r="A147" s="1">
        <v>146</v>
      </c>
      <c r="B147" s="21">
        <v>39959</v>
      </c>
      <c r="C147" s="43">
        <v>2</v>
      </c>
      <c r="D147" s="23">
        <v>9333</v>
      </c>
      <c r="E147" s="25">
        <f t="shared" si="35"/>
        <v>12096.25</v>
      </c>
      <c r="F147" s="25">
        <f t="shared" si="36"/>
        <v>11395.625</v>
      </c>
      <c r="G147" s="25">
        <f t="shared" si="25"/>
        <v>0.81899851916854061</v>
      </c>
      <c r="H147" s="25">
        <f t="shared" si="32"/>
        <v>1.0009863906666931</v>
      </c>
      <c r="I147" s="4">
        <f t="shared" si="26"/>
        <v>9323.8030876562516</v>
      </c>
      <c r="J147" s="25">
        <f t="shared" si="33"/>
        <v>14261.134411009218</v>
      </c>
      <c r="K147" s="15">
        <f t="shared" si="27"/>
        <v>14275.201460888693</v>
      </c>
      <c r="L147" s="36">
        <f t="shared" si="28"/>
        <v>-4942.201460888693</v>
      </c>
      <c r="M147" s="36">
        <f t="shared" si="29"/>
        <v>4942.201460888693</v>
      </c>
      <c r="N147" s="36">
        <f t="shared" si="30"/>
        <v>0.52954049725583341</v>
      </c>
      <c r="O147" s="36">
        <f t="shared" si="31"/>
        <v>24425355.280010331</v>
      </c>
      <c r="P147" s="35">
        <f t="shared" si="34"/>
        <v>24425355.280010331</v>
      </c>
    </row>
    <row r="148" spans="1:16" x14ac:dyDescent="0.4">
      <c r="A148" s="1">
        <v>147</v>
      </c>
      <c r="B148" s="21">
        <v>39960</v>
      </c>
      <c r="C148" s="43">
        <v>3</v>
      </c>
      <c r="D148" s="23">
        <v>10888</v>
      </c>
      <c r="E148" s="25">
        <f t="shared" si="35"/>
        <v>10695</v>
      </c>
      <c r="F148" s="25">
        <f t="shared" si="36"/>
        <v>10375.375</v>
      </c>
      <c r="G148" s="25">
        <f t="shared" si="25"/>
        <v>1.0494078527282147</v>
      </c>
      <c r="H148" s="25">
        <f t="shared" si="32"/>
        <v>0.99987902821477848</v>
      </c>
      <c r="I148" s="4">
        <f t="shared" si="26"/>
        <v>10889.317300153643</v>
      </c>
      <c r="J148" s="25">
        <f t="shared" si="33"/>
        <v>14261.503265550411</v>
      </c>
      <c r="K148" s="15">
        <f t="shared" si="27"/>
        <v>14259.778026040434</v>
      </c>
      <c r="L148" s="36">
        <f t="shared" si="28"/>
        <v>-3371.7780260404343</v>
      </c>
      <c r="M148" s="36">
        <f t="shared" si="29"/>
        <v>3371.7780260404343</v>
      </c>
      <c r="N148" s="36">
        <f t="shared" si="30"/>
        <v>0.30967836389056158</v>
      </c>
      <c r="O148" s="36">
        <f t="shared" si="31"/>
        <v>11368887.056889128</v>
      </c>
      <c r="P148" s="35">
        <f t="shared" si="34"/>
        <v>11368887.056889128</v>
      </c>
    </row>
    <row r="149" spans="1:16" x14ac:dyDescent="0.4">
      <c r="A149" s="1">
        <v>148</v>
      </c>
      <c r="B149" s="21">
        <v>39961</v>
      </c>
      <c r="C149" s="43">
        <v>4</v>
      </c>
      <c r="D149" s="23">
        <v>9335</v>
      </c>
      <c r="E149" s="25">
        <f t="shared" si="35"/>
        <v>10055.75</v>
      </c>
      <c r="F149" s="25">
        <f t="shared" si="36"/>
        <v>10236.625</v>
      </c>
      <c r="G149" s="25">
        <f t="shared" si="25"/>
        <v>0.91192165386540969</v>
      </c>
      <c r="H149" s="25">
        <f t="shared" si="32"/>
        <v>0.99887394017609554</v>
      </c>
      <c r="I149" s="4">
        <f t="shared" si="26"/>
        <v>9345.5236186803468</v>
      </c>
      <c r="J149" s="25">
        <f t="shared" si="33"/>
        <v>14261.872120091604</v>
      </c>
      <c r="K149" s="15">
        <f t="shared" si="27"/>
        <v>14245.812398883507</v>
      </c>
      <c r="L149" s="36">
        <f t="shared" si="28"/>
        <v>-4910.8123988835068</v>
      </c>
      <c r="M149" s="36">
        <f t="shared" si="29"/>
        <v>4910.8123988835068</v>
      </c>
      <c r="N149" s="36">
        <f t="shared" si="30"/>
        <v>0.52606453121408747</v>
      </c>
      <c r="O149" s="36">
        <f t="shared" si="31"/>
        <v>24116078.417027984</v>
      </c>
      <c r="P149" s="35">
        <f t="shared" si="34"/>
        <v>24116078.417027984</v>
      </c>
    </row>
    <row r="150" spans="1:16" x14ac:dyDescent="0.4">
      <c r="A150" s="1">
        <v>149</v>
      </c>
      <c r="B150" s="21">
        <v>39962</v>
      </c>
      <c r="C150" s="43">
        <v>1</v>
      </c>
      <c r="D150" s="23">
        <v>10667</v>
      </c>
      <c r="E150" s="25">
        <f t="shared" si="35"/>
        <v>10417.5</v>
      </c>
      <c r="F150" s="25">
        <f t="shared" si="36"/>
        <v>10485.875</v>
      </c>
      <c r="G150" s="25">
        <f t="shared" si="25"/>
        <v>1.0172732366159238</v>
      </c>
      <c r="H150" s="25">
        <f t="shared" si="32"/>
        <v>1.0002606409424328</v>
      </c>
      <c r="I150" s="4">
        <f t="shared" si="26"/>
        <v>10664.220467527031</v>
      </c>
      <c r="J150" s="25">
        <f t="shared" si="33"/>
        <v>14262.240974632796</v>
      </c>
      <c r="K150" s="15">
        <f t="shared" si="27"/>
        <v>14265.958298561629</v>
      </c>
      <c r="L150" s="36">
        <f t="shared" si="28"/>
        <v>-3598.9582985616289</v>
      </c>
      <c r="M150" s="36">
        <f t="shared" si="29"/>
        <v>3598.9582985616289</v>
      </c>
      <c r="N150" s="36">
        <f t="shared" si="30"/>
        <v>0.33739179699649657</v>
      </c>
      <c r="O150" s="36">
        <f t="shared" si="31"/>
        <v>12952500.834785614</v>
      </c>
      <c r="P150" s="35">
        <f t="shared" si="34"/>
        <v>12952500.834785614</v>
      </c>
    </row>
    <row r="151" spans="1:16" x14ac:dyDescent="0.4">
      <c r="A151" s="1">
        <v>150</v>
      </c>
      <c r="B151" s="21">
        <v>39963</v>
      </c>
      <c r="C151" s="43">
        <v>2</v>
      </c>
      <c r="D151" s="23">
        <v>10780</v>
      </c>
      <c r="E151" s="25">
        <f t="shared" si="35"/>
        <v>10554.25</v>
      </c>
      <c r="F151" s="25">
        <f t="shared" si="36"/>
        <v>10812</v>
      </c>
      <c r="G151" s="25">
        <f t="shared" si="25"/>
        <v>0.99704032556418798</v>
      </c>
      <c r="H151" s="25">
        <f t="shared" si="32"/>
        <v>1.0009863906666931</v>
      </c>
      <c r="I151" s="4">
        <f t="shared" si="26"/>
        <v>10769.377186856786</v>
      </c>
      <c r="J151" s="25">
        <f t="shared" si="33"/>
        <v>14262.609829173989</v>
      </c>
      <c r="K151" s="15">
        <f t="shared" si="27"/>
        <v>14276.678334392172</v>
      </c>
      <c r="L151" s="36">
        <f t="shared" si="28"/>
        <v>-3496.6783343921725</v>
      </c>
      <c r="M151" s="36">
        <f t="shared" si="29"/>
        <v>3496.6783343921725</v>
      </c>
      <c r="N151" s="36">
        <f t="shared" si="30"/>
        <v>0.32436719242970058</v>
      </c>
      <c r="O151" s="36">
        <f t="shared" si="31"/>
        <v>12226759.374207618</v>
      </c>
      <c r="P151" s="35">
        <f t="shared" si="34"/>
        <v>12226759.374207618</v>
      </c>
    </row>
    <row r="152" spans="1:16" x14ac:dyDescent="0.4">
      <c r="A152" s="1">
        <v>151</v>
      </c>
      <c r="B152" s="21">
        <v>39964</v>
      </c>
      <c r="C152" s="43">
        <v>3</v>
      </c>
      <c r="D152" s="23">
        <v>11435</v>
      </c>
      <c r="E152" s="25">
        <f t="shared" si="35"/>
        <v>11069.75</v>
      </c>
      <c r="F152" s="25">
        <f t="shared" si="36"/>
        <v>11221.375</v>
      </c>
      <c r="G152" s="25">
        <f t="shared" si="25"/>
        <v>1.0190373283131524</v>
      </c>
      <c r="H152" s="25">
        <f t="shared" si="32"/>
        <v>0.99987902821477848</v>
      </c>
      <c r="I152" s="4">
        <f t="shared" si="26"/>
        <v>11436.383479726021</v>
      </c>
      <c r="J152" s="25">
        <f t="shared" si="33"/>
        <v>14262.978683715182</v>
      </c>
      <c r="K152" s="15">
        <f t="shared" si="27"/>
        <v>14261.253265721236</v>
      </c>
      <c r="L152" s="36">
        <f t="shared" si="28"/>
        <v>-2826.2532657212359</v>
      </c>
      <c r="M152" s="36">
        <f t="shared" si="29"/>
        <v>2826.2532657212359</v>
      </c>
      <c r="N152" s="36">
        <f t="shared" si="30"/>
        <v>0.24715813430006436</v>
      </c>
      <c r="O152" s="36">
        <f t="shared" si="31"/>
        <v>7987707.5219999515</v>
      </c>
      <c r="P152" s="35">
        <f t="shared" si="34"/>
        <v>7987707.5219999515</v>
      </c>
    </row>
    <row r="153" spans="1:16" x14ac:dyDescent="0.4">
      <c r="A153" s="1">
        <v>152</v>
      </c>
      <c r="B153" s="21">
        <v>39965</v>
      </c>
      <c r="C153" s="43">
        <v>4</v>
      </c>
      <c r="D153" s="23">
        <v>11397</v>
      </c>
      <c r="E153" s="25">
        <f t="shared" si="35"/>
        <v>11373</v>
      </c>
      <c r="F153" s="25">
        <f t="shared" si="36"/>
        <v>11383.75</v>
      </c>
      <c r="G153" s="25">
        <f t="shared" si="25"/>
        <v>1.0011639398265071</v>
      </c>
      <c r="H153" s="25">
        <f t="shared" si="32"/>
        <v>0.99887394017609554</v>
      </c>
      <c r="I153" s="4">
        <f t="shared" si="26"/>
        <v>11409.848171622914</v>
      </c>
      <c r="J153" s="25">
        <f t="shared" si="33"/>
        <v>14263.347538256376</v>
      </c>
      <c r="K153" s="15">
        <f t="shared" si="27"/>
        <v>14247.286155639158</v>
      </c>
      <c r="L153" s="36">
        <f t="shared" si="28"/>
        <v>-2850.2861556391581</v>
      </c>
      <c r="M153" s="36">
        <f t="shared" si="29"/>
        <v>2850.2861556391581</v>
      </c>
      <c r="N153" s="36">
        <f t="shared" si="30"/>
        <v>0.25009091477047979</v>
      </c>
      <c r="O153" s="36">
        <f t="shared" si="31"/>
        <v>8124131.1690282514</v>
      </c>
      <c r="P153" s="35">
        <f t="shared" si="34"/>
        <v>8124131.1690282514</v>
      </c>
    </row>
    <row r="154" spans="1:16" x14ac:dyDescent="0.4">
      <c r="A154" s="1">
        <v>153</v>
      </c>
      <c r="B154" s="21">
        <v>39966</v>
      </c>
      <c r="C154" s="43">
        <v>1</v>
      </c>
      <c r="D154" s="23">
        <v>11880</v>
      </c>
      <c r="E154" s="25">
        <f t="shared" si="35"/>
        <v>11394.5</v>
      </c>
      <c r="F154" s="25">
        <f t="shared" si="36"/>
        <v>11252.25</v>
      </c>
      <c r="G154" s="25">
        <f t="shared" si="25"/>
        <v>1.0557888422315538</v>
      </c>
      <c r="H154" s="25">
        <f t="shared" si="32"/>
        <v>1.0002606409424328</v>
      </c>
      <c r="I154" s="4">
        <f t="shared" si="26"/>
        <v>11876.904392445967</v>
      </c>
      <c r="J154" s="25">
        <f t="shared" si="33"/>
        <v>14263.716392797569</v>
      </c>
      <c r="K154" s="15">
        <f t="shared" si="27"/>
        <v>14267.434101280782</v>
      </c>
      <c r="L154" s="36">
        <f t="shared" si="28"/>
        <v>-2387.4341012807818</v>
      </c>
      <c r="M154" s="36">
        <f t="shared" si="29"/>
        <v>2387.4341012807818</v>
      </c>
      <c r="N154" s="36">
        <f t="shared" si="30"/>
        <v>0.20096246643777624</v>
      </c>
      <c r="O154" s="36">
        <f t="shared" si="31"/>
        <v>5699841.5879583741</v>
      </c>
      <c r="P154" s="35">
        <f t="shared" si="34"/>
        <v>5699841.5879583741</v>
      </c>
    </row>
    <row r="155" spans="1:16" x14ac:dyDescent="0.4">
      <c r="A155" s="1">
        <v>154</v>
      </c>
      <c r="B155" s="21">
        <v>39967</v>
      </c>
      <c r="C155" s="43">
        <v>2</v>
      </c>
      <c r="D155" s="23">
        <v>10866</v>
      </c>
      <c r="E155" s="25">
        <f t="shared" si="35"/>
        <v>11110</v>
      </c>
      <c r="F155" s="25">
        <f t="shared" si="36"/>
        <v>11347.875</v>
      </c>
      <c r="G155" s="25">
        <f t="shared" si="25"/>
        <v>0.95753610257427046</v>
      </c>
      <c r="H155" s="25">
        <f t="shared" si="32"/>
        <v>1.0009863906666931</v>
      </c>
      <c r="I155" s="4">
        <f t="shared" si="26"/>
        <v>10855.292440852119</v>
      </c>
      <c r="J155" s="25">
        <f t="shared" si="33"/>
        <v>14264.08524733876</v>
      </c>
      <c r="K155" s="15">
        <f t="shared" si="27"/>
        <v>14278.15520789565</v>
      </c>
      <c r="L155" s="36">
        <f t="shared" si="28"/>
        <v>-3412.1552078956502</v>
      </c>
      <c r="M155" s="36">
        <f t="shared" si="29"/>
        <v>3412.1552078956502</v>
      </c>
      <c r="N155" s="36">
        <f t="shared" si="30"/>
        <v>0.31402127810561847</v>
      </c>
      <c r="O155" s="36">
        <f t="shared" si="31"/>
        <v>11642803.162769407</v>
      </c>
      <c r="P155" s="35">
        <f t="shared" si="34"/>
        <v>11642803.162769407</v>
      </c>
    </row>
    <row r="156" spans="1:16" x14ac:dyDescent="0.4">
      <c r="A156" s="1">
        <v>155</v>
      </c>
      <c r="B156" s="21">
        <v>39968</v>
      </c>
      <c r="C156" s="43">
        <v>3</v>
      </c>
      <c r="D156" s="23">
        <v>10297</v>
      </c>
      <c r="E156" s="25">
        <f t="shared" si="35"/>
        <v>11585.75</v>
      </c>
      <c r="F156" s="25">
        <f t="shared" si="36"/>
        <v>11583</v>
      </c>
      <c r="G156" s="25">
        <f t="shared" si="25"/>
        <v>0.88897522230855563</v>
      </c>
      <c r="H156" s="25">
        <f t="shared" si="32"/>
        <v>0.99987902821477848</v>
      </c>
      <c r="I156" s="4">
        <f t="shared" si="26"/>
        <v>10298.245797178735</v>
      </c>
      <c r="J156" s="25">
        <f t="shared" si="33"/>
        <v>14264.454101879954</v>
      </c>
      <c r="K156" s="15">
        <f t="shared" si="27"/>
        <v>14262.728505402039</v>
      </c>
      <c r="L156" s="36">
        <f t="shared" si="28"/>
        <v>-3965.7285054020394</v>
      </c>
      <c r="M156" s="36">
        <f t="shared" si="29"/>
        <v>3965.7285054020394</v>
      </c>
      <c r="N156" s="36">
        <f t="shared" si="30"/>
        <v>0.38513436004681356</v>
      </c>
      <c r="O156" s="36">
        <f t="shared" si="31"/>
        <v>15727002.578558294</v>
      </c>
      <c r="P156" s="35">
        <f t="shared" si="34"/>
        <v>15727002.578558294</v>
      </c>
    </row>
    <row r="157" spans="1:16" x14ac:dyDescent="0.4">
      <c r="A157" s="1">
        <v>156</v>
      </c>
      <c r="B157" s="21">
        <v>39969</v>
      </c>
      <c r="C157" s="43">
        <v>4</v>
      </c>
      <c r="D157" s="23">
        <v>13300</v>
      </c>
      <c r="E157" s="25">
        <f t="shared" si="35"/>
        <v>11580.25</v>
      </c>
      <c r="F157" s="25">
        <f t="shared" si="36"/>
        <v>11779.25</v>
      </c>
      <c r="G157" s="25">
        <f t="shared" si="25"/>
        <v>1.1291041450007429</v>
      </c>
      <c r="H157" s="25">
        <f t="shared" si="32"/>
        <v>0.99887394017609554</v>
      </c>
      <c r="I157" s="4">
        <f t="shared" si="26"/>
        <v>13314.993479212491</v>
      </c>
      <c r="J157" s="25">
        <f t="shared" si="33"/>
        <v>14264.822956421147</v>
      </c>
      <c r="K157" s="15">
        <f t="shared" si="27"/>
        <v>14248.759912394811</v>
      </c>
      <c r="L157" s="36">
        <f t="shared" si="28"/>
        <v>-948.75991239481118</v>
      </c>
      <c r="M157" s="36">
        <f t="shared" si="29"/>
        <v>948.75991239481118</v>
      </c>
      <c r="N157" s="36">
        <f t="shared" si="30"/>
        <v>7.1335331759008358E-2</v>
      </c>
      <c r="O157" s="36">
        <f t="shared" si="31"/>
        <v>900145.37136740983</v>
      </c>
      <c r="P157" s="35">
        <f t="shared" si="34"/>
        <v>900145.37136740983</v>
      </c>
    </row>
    <row r="158" spans="1:16" x14ac:dyDescent="0.4">
      <c r="A158" s="1">
        <v>157</v>
      </c>
      <c r="B158" s="21">
        <v>39970</v>
      </c>
      <c r="C158" s="43">
        <v>1</v>
      </c>
      <c r="D158" s="23">
        <v>11858</v>
      </c>
      <c r="E158" s="25">
        <f t="shared" si="35"/>
        <v>11978.25</v>
      </c>
      <c r="F158" s="25">
        <f t="shared" si="36"/>
        <v>12299.25</v>
      </c>
      <c r="G158" s="25">
        <f t="shared" si="25"/>
        <v>0.96412382868874114</v>
      </c>
      <c r="H158" s="25">
        <f t="shared" si="32"/>
        <v>1.0002606409424328</v>
      </c>
      <c r="I158" s="4">
        <f t="shared" si="26"/>
        <v>11854.910125052549</v>
      </c>
      <c r="J158" s="25">
        <f t="shared" si="33"/>
        <v>14265.19181096234</v>
      </c>
      <c r="K158" s="15">
        <f t="shared" si="27"/>
        <v>14268.909903999935</v>
      </c>
      <c r="L158" s="36">
        <f t="shared" si="28"/>
        <v>-2410.9099039999346</v>
      </c>
      <c r="M158" s="36">
        <f t="shared" si="29"/>
        <v>2410.9099039999346</v>
      </c>
      <c r="N158" s="36">
        <f t="shared" si="30"/>
        <v>0.20331505346600898</v>
      </c>
      <c r="O158" s="36">
        <f t="shared" si="31"/>
        <v>5812486.5652049743</v>
      </c>
      <c r="P158" s="35">
        <f t="shared" si="34"/>
        <v>5812486.5652049743</v>
      </c>
    </row>
    <row r="159" spans="1:16" x14ac:dyDescent="0.4">
      <c r="A159" s="1">
        <v>158</v>
      </c>
      <c r="B159" s="21">
        <v>39971</v>
      </c>
      <c r="C159" s="43">
        <v>2</v>
      </c>
      <c r="D159" s="23">
        <v>12458</v>
      </c>
      <c r="E159" s="25">
        <f t="shared" si="35"/>
        <v>12620.25</v>
      </c>
      <c r="F159" s="25">
        <f t="shared" si="36"/>
        <v>12562.625</v>
      </c>
      <c r="G159" s="25">
        <f t="shared" si="25"/>
        <v>0.99167172465945608</v>
      </c>
      <c r="H159" s="25">
        <f t="shared" si="32"/>
        <v>1.0009863906666931</v>
      </c>
      <c r="I159" s="4">
        <f t="shared" si="26"/>
        <v>12445.72365434711</v>
      </c>
      <c r="J159" s="25">
        <f t="shared" si="33"/>
        <v>14265.560665503532</v>
      </c>
      <c r="K159" s="15">
        <f t="shared" si="27"/>
        <v>14279.63208139913</v>
      </c>
      <c r="L159" s="36">
        <f t="shared" si="28"/>
        <v>-1821.6320813991297</v>
      </c>
      <c r="M159" s="36">
        <f t="shared" si="29"/>
        <v>1821.6320813991297</v>
      </c>
      <c r="N159" s="36">
        <f t="shared" si="30"/>
        <v>0.1462218720018566</v>
      </c>
      <c r="O159" s="36">
        <f t="shared" si="31"/>
        <v>3318343.4399825255</v>
      </c>
      <c r="P159" s="35">
        <f t="shared" si="34"/>
        <v>3318343.4399825255</v>
      </c>
    </row>
    <row r="160" spans="1:16" x14ac:dyDescent="0.4">
      <c r="A160" s="1">
        <v>159</v>
      </c>
      <c r="B160" s="21">
        <v>39972</v>
      </c>
      <c r="C160" s="43">
        <v>3</v>
      </c>
      <c r="D160" s="23">
        <v>12865</v>
      </c>
      <c r="E160" s="25">
        <f t="shared" si="35"/>
        <v>12505</v>
      </c>
      <c r="F160" s="25">
        <f t="shared" si="36"/>
        <v>12743.375</v>
      </c>
      <c r="G160" s="25">
        <f t="shared" si="25"/>
        <v>1.0095441749144163</v>
      </c>
      <c r="H160" s="25">
        <f t="shared" si="32"/>
        <v>0.99987902821477848</v>
      </c>
      <c r="I160" s="4">
        <f t="shared" si="26"/>
        <v>12866.556490308287</v>
      </c>
      <c r="J160" s="25">
        <f t="shared" si="33"/>
        <v>14265.929520044725</v>
      </c>
      <c r="K160" s="15">
        <f t="shared" si="27"/>
        <v>14264.203745082841</v>
      </c>
      <c r="L160" s="36">
        <f t="shared" si="28"/>
        <v>-1399.2037450828411</v>
      </c>
      <c r="M160" s="36">
        <f t="shared" si="29"/>
        <v>1399.2037450828411</v>
      </c>
      <c r="N160" s="36">
        <f t="shared" si="30"/>
        <v>0.10876049320504012</v>
      </c>
      <c r="O160" s="36">
        <f t="shared" si="31"/>
        <v>1957771.1202538481</v>
      </c>
      <c r="P160" s="35">
        <f t="shared" si="34"/>
        <v>1957771.1202538481</v>
      </c>
    </row>
    <row r="161" spans="1:16" x14ac:dyDescent="0.4">
      <c r="A161" s="1">
        <v>160</v>
      </c>
      <c r="B161" s="21">
        <v>39973</v>
      </c>
      <c r="C161" s="43">
        <v>4</v>
      </c>
      <c r="D161" s="23">
        <v>12839</v>
      </c>
      <c r="E161" s="25">
        <f t="shared" si="35"/>
        <v>12981.75</v>
      </c>
      <c r="F161" s="25">
        <f t="shared" si="36"/>
        <v>12742</v>
      </c>
      <c r="G161" s="25">
        <f t="shared" si="25"/>
        <v>1.0076126196829382</v>
      </c>
      <c r="H161" s="25">
        <f t="shared" si="32"/>
        <v>0.99887394017609554</v>
      </c>
      <c r="I161" s="4">
        <f t="shared" si="26"/>
        <v>12853.473780421742</v>
      </c>
      <c r="J161" s="25">
        <f t="shared" si="33"/>
        <v>14266.298374585918</v>
      </c>
      <c r="K161" s="15">
        <f t="shared" si="27"/>
        <v>14250.233669150464</v>
      </c>
      <c r="L161" s="36">
        <f t="shared" si="28"/>
        <v>-1411.2336691504643</v>
      </c>
      <c r="M161" s="36">
        <f t="shared" si="29"/>
        <v>1411.2336691504643</v>
      </c>
      <c r="N161" s="36">
        <f t="shared" si="30"/>
        <v>0.10991772483452483</v>
      </c>
      <c r="O161" s="36">
        <f t="shared" si="31"/>
        <v>1991580.468943882</v>
      </c>
      <c r="P161" s="35">
        <f t="shared" si="34"/>
        <v>1991580.468943882</v>
      </c>
    </row>
    <row r="162" spans="1:16" x14ac:dyDescent="0.4">
      <c r="A162" s="1">
        <v>161</v>
      </c>
      <c r="B162" s="21">
        <v>39974</v>
      </c>
      <c r="C162" s="43">
        <v>1</v>
      </c>
      <c r="D162" s="23">
        <v>13765</v>
      </c>
      <c r="E162" s="25">
        <f t="shared" si="35"/>
        <v>12502.25</v>
      </c>
      <c r="F162" s="25">
        <f t="shared" si="36"/>
        <v>12498.625</v>
      </c>
      <c r="G162" s="25">
        <f t="shared" si="25"/>
        <v>1.1013211453259859</v>
      </c>
      <c r="H162" s="25">
        <f t="shared" si="32"/>
        <v>1.0002606409424328</v>
      </c>
      <c r="I162" s="4">
        <f t="shared" si="26"/>
        <v>13761.413212291141</v>
      </c>
      <c r="J162" s="25">
        <f t="shared" si="33"/>
        <v>14266.667229127112</v>
      </c>
      <c r="K162" s="15">
        <f t="shared" si="27"/>
        <v>14270.385706719087</v>
      </c>
      <c r="L162" s="36">
        <f t="shared" si="28"/>
        <v>-505.38570671908747</v>
      </c>
      <c r="M162" s="36">
        <f t="shared" si="29"/>
        <v>505.38570671908747</v>
      </c>
      <c r="N162" s="36">
        <f t="shared" si="30"/>
        <v>3.6715271102004177E-2</v>
      </c>
      <c r="O162" s="36">
        <f t="shared" si="31"/>
        <v>255414.7125559515</v>
      </c>
      <c r="P162" s="35">
        <f t="shared" si="34"/>
        <v>255414.7125559515</v>
      </c>
    </row>
    <row r="163" spans="1:16" x14ac:dyDescent="0.4">
      <c r="A163" s="1">
        <v>162</v>
      </c>
      <c r="B163" s="21">
        <v>39975</v>
      </c>
      <c r="C163" s="43">
        <v>2</v>
      </c>
      <c r="D163" s="23">
        <v>10540</v>
      </c>
      <c r="E163" s="25">
        <f t="shared" si="35"/>
        <v>12495</v>
      </c>
      <c r="F163" s="25">
        <f t="shared" si="36"/>
        <v>12393.25</v>
      </c>
      <c r="G163" s="25">
        <f t="shared" si="25"/>
        <v>0.85046295362394853</v>
      </c>
      <c r="H163" s="25">
        <f t="shared" si="32"/>
        <v>1.0009863906666931</v>
      </c>
      <c r="I163" s="4">
        <f t="shared" si="26"/>
        <v>10529.613687334928</v>
      </c>
      <c r="J163" s="25">
        <f t="shared" si="33"/>
        <v>14267.036083668303</v>
      </c>
      <c r="K163" s="15">
        <f t="shared" si="27"/>
        <v>14281.108954902607</v>
      </c>
      <c r="L163" s="36">
        <f t="shared" si="28"/>
        <v>-3741.1089549026074</v>
      </c>
      <c r="M163" s="36">
        <f t="shared" si="29"/>
        <v>3741.1089549026074</v>
      </c>
      <c r="N163" s="36">
        <f t="shared" si="30"/>
        <v>0.35494392361504812</v>
      </c>
      <c r="O163" s="36">
        <f t="shared" si="31"/>
        <v>13995896.212452479</v>
      </c>
      <c r="P163" s="35">
        <f t="shared" si="34"/>
        <v>13995896.212452479</v>
      </c>
    </row>
    <row r="164" spans="1:16" x14ac:dyDescent="0.4">
      <c r="A164" s="1">
        <v>163</v>
      </c>
      <c r="B164" s="21">
        <v>39976</v>
      </c>
      <c r="C164" s="43">
        <v>3</v>
      </c>
      <c r="D164" s="23">
        <v>12836</v>
      </c>
      <c r="E164" s="25">
        <f t="shared" si="35"/>
        <v>12291.5</v>
      </c>
      <c r="F164" s="25">
        <f t="shared" si="36"/>
        <v>12111.75</v>
      </c>
      <c r="G164" s="25">
        <f t="shared" si="25"/>
        <v>1.0597973042706463</v>
      </c>
      <c r="H164" s="25">
        <f t="shared" si="32"/>
        <v>0.99987902821477848</v>
      </c>
      <c r="I164" s="4">
        <f t="shared" si="26"/>
        <v>12837.552981702072</v>
      </c>
      <c r="J164" s="25">
        <f t="shared" si="33"/>
        <v>14267.404938209496</v>
      </c>
      <c r="K164" s="15">
        <f t="shared" si="27"/>
        <v>14265.678984763643</v>
      </c>
      <c r="L164" s="36">
        <f t="shared" si="28"/>
        <v>-1429.6789847636428</v>
      </c>
      <c r="M164" s="36">
        <f t="shared" si="29"/>
        <v>1429.6789847636428</v>
      </c>
      <c r="N164" s="36">
        <f t="shared" si="30"/>
        <v>0.11138041327233117</v>
      </c>
      <c r="O164" s="36">
        <f t="shared" si="31"/>
        <v>2043981.9994748004</v>
      </c>
      <c r="P164" s="35">
        <f t="shared" si="34"/>
        <v>2043981.9994748004</v>
      </c>
    </row>
    <row r="165" spans="1:16" x14ac:dyDescent="0.4">
      <c r="A165" s="1">
        <v>164</v>
      </c>
      <c r="B165" s="21">
        <v>39977</v>
      </c>
      <c r="C165" s="43">
        <v>4</v>
      </c>
      <c r="D165" s="23">
        <v>12025</v>
      </c>
      <c r="E165" s="25">
        <f t="shared" si="35"/>
        <v>11932</v>
      </c>
      <c r="F165" s="25">
        <f t="shared" si="36"/>
        <v>12061</v>
      </c>
      <c r="G165" s="25">
        <f t="shared" si="25"/>
        <v>0.99701517287123786</v>
      </c>
      <c r="H165" s="25">
        <f t="shared" si="32"/>
        <v>0.99887394017609554</v>
      </c>
      <c r="I165" s="4">
        <f t="shared" si="26"/>
        <v>12038.556134400767</v>
      </c>
      <c r="J165" s="25">
        <f t="shared" si="33"/>
        <v>14267.77379275069</v>
      </c>
      <c r="K165" s="15">
        <f t="shared" si="27"/>
        <v>14251.707425906116</v>
      </c>
      <c r="L165" s="36">
        <f t="shared" si="28"/>
        <v>-2226.7074259061155</v>
      </c>
      <c r="M165" s="36">
        <f t="shared" si="29"/>
        <v>2226.7074259061155</v>
      </c>
      <c r="N165" s="36">
        <f t="shared" si="30"/>
        <v>0.18517317471152728</v>
      </c>
      <c r="O165" s="36">
        <f t="shared" si="31"/>
        <v>4958225.9605854386</v>
      </c>
      <c r="P165" s="35">
        <f t="shared" si="34"/>
        <v>4958225.9605854386</v>
      </c>
    </row>
    <row r="166" spans="1:16" x14ac:dyDescent="0.4">
      <c r="A166" s="1">
        <v>165</v>
      </c>
      <c r="B166" s="21">
        <v>39978</v>
      </c>
      <c r="C166" s="43">
        <v>1</v>
      </c>
      <c r="D166" s="23">
        <v>12327</v>
      </c>
      <c r="E166" s="25">
        <f t="shared" si="35"/>
        <v>12190</v>
      </c>
      <c r="F166" s="25">
        <f t="shared" si="36"/>
        <v>12046.125</v>
      </c>
      <c r="G166" s="25">
        <f t="shared" si="25"/>
        <v>1.0233166267160601</v>
      </c>
      <c r="H166" s="25">
        <f t="shared" si="32"/>
        <v>1.0002606409424328</v>
      </c>
      <c r="I166" s="4">
        <f t="shared" si="26"/>
        <v>12323.787916303152</v>
      </c>
      <c r="J166" s="25">
        <f t="shared" si="33"/>
        <v>14268.142647291883</v>
      </c>
      <c r="K166" s="15">
        <f t="shared" si="27"/>
        <v>14271.861509438238</v>
      </c>
      <c r="L166" s="36">
        <f t="shared" si="28"/>
        <v>-1944.8615094382385</v>
      </c>
      <c r="M166" s="36">
        <f t="shared" si="29"/>
        <v>1944.8615094382385</v>
      </c>
      <c r="N166" s="36">
        <f t="shared" si="30"/>
        <v>0.15777249204496135</v>
      </c>
      <c r="O166" s="36">
        <f t="shared" si="31"/>
        <v>3782486.2908943836</v>
      </c>
      <c r="P166" s="35">
        <f t="shared" si="34"/>
        <v>3782486.2908943836</v>
      </c>
    </row>
    <row r="167" spans="1:16" x14ac:dyDescent="0.4">
      <c r="A167" s="1">
        <v>166</v>
      </c>
      <c r="B167" s="21">
        <v>39979</v>
      </c>
      <c r="C167" s="43">
        <v>2</v>
      </c>
      <c r="D167" s="23">
        <v>11572</v>
      </c>
      <c r="E167" s="25">
        <f t="shared" si="35"/>
        <v>11902.25</v>
      </c>
      <c r="F167" s="25">
        <f t="shared" si="36"/>
        <v>11850.25</v>
      </c>
      <c r="G167" s="25">
        <f t="shared" si="25"/>
        <v>0.97651948271133515</v>
      </c>
      <c r="H167" s="25">
        <f t="shared" si="32"/>
        <v>1.0009863906666931</v>
      </c>
      <c r="I167" s="4">
        <f t="shared" si="26"/>
        <v>11560.596735278918</v>
      </c>
      <c r="J167" s="25">
        <f t="shared" si="33"/>
        <v>14268.511501833074</v>
      </c>
      <c r="K167" s="15">
        <f t="shared" si="27"/>
        <v>14282.585828406087</v>
      </c>
      <c r="L167" s="36">
        <f t="shared" si="28"/>
        <v>-2710.5858284060869</v>
      </c>
      <c r="M167" s="36">
        <f t="shared" si="29"/>
        <v>2710.5858284060869</v>
      </c>
      <c r="N167" s="36">
        <f t="shared" si="30"/>
        <v>0.23423659077135214</v>
      </c>
      <c r="O167" s="36">
        <f t="shared" si="31"/>
        <v>7347275.5331559125</v>
      </c>
      <c r="P167" s="35">
        <f t="shared" si="34"/>
        <v>7347275.5331559125</v>
      </c>
    </row>
    <row r="168" spans="1:16" x14ac:dyDescent="0.4">
      <c r="A168" s="1">
        <v>167</v>
      </c>
      <c r="B168" s="21">
        <v>39980</v>
      </c>
      <c r="C168" s="43">
        <v>3</v>
      </c>
      <c r="D168" s="23">
        <v>11685</v>
      </c>
      <c r="E168" s="25">
        <f t="shared" si="35"/>
        <v>11798.25</v>
      </c>
      <c r="F168" s="25">
        <f t="shared" si="36"/>
        <v>11514.25</v>
      </c>
      <c r="G168" s="25">
        <f t="shared" si="25"/>
        <v>1.014829450463556</v>
      </c>
      <c r="H168" s="25">
        <f t="shared" si="32"/>
        <v>0.99987902821477848</v>
      </c>
      <c r="I168" s="4">
        <f t="shared" si="26"/>
        <v>11686.413726331311</v>
      </c>
      <c r="J168" s="25">
        <f t="shared" si="33"/>
        <v>14268.880356374268</v>
      </c>
      <c r="K168" s="15">
        <f t="shared" si="27"/>
        <v>14267.154224444444</v>
      </c>
      <c r="L168" s="36">
        <f t="shared" si="28"/>
        <v>-2582.1542244444445</v>
      </c>
      <c r="M168" s="36">
        <f t="shared" si="29"/>
        <v>2582.1542244444445</v>
      </c>
      <c r="N168" s="36">
        <f t="shared" si="30"/>
        <v>0.22098025027337992</v>
      </c>
      <c r="O168" s="36">
        <f t="shared" si="31"/>
        <v>6667520.4388162903</v>
      </c>
      <c r="P168" s="35">
        <f t="shared" si="34"/>
        <v>6667520.4388162903</v>
      </c>
    </row>
    <row r="169" spans="1:16" x14ac:dyDescent="0.4">
      <c r="A169" s="1">
        <v>168</v>
      </c>
      <c r="B169" s="21">
        <v>39981</v>
      </c>
      <c r="C169" s="43">
        <v>4</v>
      </c>
      <c r="D169" s="23">
        <v>11609</v>
      </c>
      <c r="E169" s="25">
        <f t="shared" si="35"/>
        <v>11230.25</v>
      </c>
      <c r="F169" s="25">
        <f t="shared" si="36"/>
        <v>11325.5</v>
      </c>
      <c r="G169" s="25">
        <f t="shared" si="25"/>
        <v>1.025032007416891</v>
      </c>
      <c r="H169" s="25">
        <f t="shared" si="32"/>
        <v>0.99887394017609554</v>
      </c>
      <c r="I169" s="4">
        <f t="shared" si="26"/>
        <v>11622.087165426903</v>
      </c>
      <c r="J169" s="25">
        <f t="shared" si="33"/>
        <v>14269.249210915461</v>
      </c>
      <c r="K169" s="15">
        <f t="shared" si="27"/>
        <v>14253.181182661769</v>
      </c>
      <c r="L169" s="36">
        <f t="shared" si="28"/>
        <v>-2644.1811826617686</v>
      </c>
      <c r="M169" s="36">
        <f t="shared" si="29"/>
        <v>2644.1811826617686</v>
      </c>
      <c r="N169" s="36">
        <f t="shared" si="30"/>
        <v>0.22776993562423711</v>
      </c>
      <c r="O169" s="36">
        <f t="shared" si="31"/>
        <v>6991694.1267425893</v>
      </c>
      <c r="P169" s="35">
        <f t="shared" si="34"/>
        <v>6991694.1267425893</v>
      </c>
    </row>
    <row r="170" spans="1:16" x14ac:dyDescent="0.4">
      <c r="A170" s="1">
        <v>169</v>
      </c>
      <c r="B170" s="21">
        <v>39982</v>
      </c>
      <c r="C170" s="43">
        <v>1</v>
      </c>
      <c r="D170" s="23">
        <v>10055</v>
      </c>
      <c r="E170" s="25">
        <f t="shared" si="35"/>
        <v>11420.75</v>
      </c>
      <c r="F170" s="25">
        <f t="shared" si="36"/>
        <v>11735.75</v>
      </c>
      <c r="G170" s="25">
        <f t="shared" si="25"/>
        <v>0.85678375902690496</v>
      </c>
      <c r="H170" s="25">
        <f t="shared" si="32"/>
        <v>1.0002606409424328</v>
      </c>
      <c r="I170" s="4">
        <f t="shared" si="26"/>
        <v>10052.37993821921</v>
      </c>
      <c r="J170" s="25">
        <f t="shared" si="33"/>
        <v>14269.618065456654</v>
      </c>
      <c r="K170" s="15">
        <f t="shared" si="27"/>
        <v>14273.337312157391</v>
      </c>
      <c r="L170" s="36">
        <f t="shared" si="28"/>
        <v>-4218.3373121573914</v>
      </c>
      <c r="M170" s="36">
        <f t="shared" si="29"/>
        <v>4218.3373121573914</v>
      </c>
      <c r="N170" s="36">
        <f t="shared" si="30"/>
        <v>0.41952633636572761</v>
      </c>
      <c r="O170" s="36">
        <f t="shared" si="31"/>
        <v>17794369.679139245</v>
      </c>
      <c r="P170" s="35">
        <f t="shared" si="34"/>
        <v>17794369.679139245</v>
      </c>
    </row>
    <row r="171" spans="1:16" x14ac:dyDescent="0.4">
      <c r="A171" s="1">
        <v>170</v>
      </c>
      <c r="B171" s="21">
        <v>39983</v>
      </c>
      <c r="C171" s="43">
        <v>2</v>
      </c>
      <c r="D171" s="23">
        <v>12334</v>
      </c>
      <c r="E171" s="25">
        <f t="shared" si="35"/>
        <v>12050.75</v>
      </c>
      <c r="F171" s="25">
        <f t="shared" si="36"/>
        <v>12064.875</v>
      </c>
      <c r="G171" s="25">
        <f t="shared" si="25"/>
        <v>1.0223064888778375</v>
      </c>
      <c r="H171" s="25">
        <f t="shared" si="32"/>
        <v>1.0009863906666931</v>
      </c>
      <c r="I171" s="4">
        <f t="shared" si="26"/>
        <v>12321.845846260816</v>
      </c>
      <c r="J171" s="25">
        <f t="shared" si="33"/>
        <v>14269.986919997846</v>
      </c>
      <c r="K171" s="15">
        <f t="shared" si="27"/>
        <v>14284.062701909565</v>
      </c>
      <c r="L171" s="36">
        <f t="shared" si="28"/>
        <v>-1950.0627019095646</v>
      </c>
      <c r="M171" s="36">
        <f t="shared" si="29"/>
        <v>1950.0627019095646</v>
      </c>
      <c r="N171" s="36">
        <f t="shared" si="30"/>
        <v>0.15810464584964851</v>
      </c>
      <c r="O171" s="36">
        <f t="shared" si="31"/>
        <v>3802744.5413788315</v>
      </c>
      <c r="P171" s="35">
        <f t="shared" si="34"/>
        <v>3802744.5413788315</v>
      </c>
    </row>
    <row r="172" spans="1:16" x14ac:dyDescent="0.4">
      <c r="A172" s="1">
        <v>171</v>
      </c>
      <c r="B172" s="21">
        <v>39984</v>
      </c>
      <c r="C172" s="43">
        <v>3</v>
      </c>
      <c r="D172" s="23">
        <v>14205</v>
      </c>
      <c r="E172" s="25">
        <f t="shared" si="35"/>
        <v>12079</v>
      </c>
      <c r="F172" s="25">
        <f t="shared" si="36"/>
        <v>12372.75</v>
      </c>
      <c r="G172" s="25">
        <f t="shared" si="25"/>
        <v>1.1480875310662544</v>
      </c>
      <c r="H172" s="25">
        <f t="shared" si="32"/>
        <v>0.99987902821477848</v>
      </c>
      <c r="I172" s="4">
        <f t="shared" si="26"/>
        <v>14206.718612112647</v>
      </c>
      <c r="J172" s="25">
        <f t="shared" si="33"/>
        <v>14270.355774539039</v>
      </c>
      <c r="K172" s="15">
        <f t="shared" si="27"/>
        <v>14268.629464125246</v>
      </c>
      <c r="L172" s="36">
        <f t="shared" si="28"/>
        <v>-63.629464125246159</v>
      </c>
      <c r="M172" s="36">
        <f t="shared" si="29"/>
        <v>63.629464125246159</v>
      </c>
      <c r="N172" s="36">
        <f t="shared" si="30"/>
        <v>4.4793709345474237E-3</v>
      </c>
      <c r="O172" s="36">
        <f t="shared" si="31"/>
        <v>4048.7087048659878</v>
      </c>
      <c r="P172" s="35">
        <f t="shared" si="34"/>
        <v>4048.7087048659878</v>
      </c>
    </row>
    <row r="173" spans="1:16" x14ac:dyDescent="0.4">
      <c r="A173" s="1">
        <v>172</v>
      </c>
      <c r="B173" s="21">
        <v>39985</v>
      </c>
      <c r="C173" s="43">
        <v>4</v>
      </c>
      <c r="D173" s="23">
        <v>11722</v>
      </c>
      <c r="E173" s="25">
        <f t="shared" si="35"/>
        <v>12666.5</v>
      </c>
      <c r="F173" s="25">
        <f t="shared" si="36"/>
        <v>13125.625</v>
      </c>
      <c r="G173" s="25">
        <f t="shared" ref="G173:G236" si="37">D173/F173</f>
        <v>0.89306223513166039</v>
      </c>
      <c r="H173" s="25">
        <f t="shared" si="32"/>
        <v>0.99887394017609554</v>
      </c>
      <c r="I173" s="4">
        <f t="shared" ref="I173:I236" si="38">D173/H173</f>
        <v>11735.214553633747</v>
      </c>
      <c r="J173" s="25">
        <f t="shared" si="33"/>
        <v>14270.724629080232</v>
      </c>
      <c r="K173" s="15">
        <f t="shared" ref="K173:K236" si="39">H173*J173</f>
        <v>14254.654939417422</v>
      </c>
      <c r="L173" s="36">
        <f t="shared" ref="L173:L236" si="40">D173-K173</f>
        <v>-2532.6549394174217</v>
      </c>
      <c r="M173" s="36">
        <f t="shared" ref="M173:M236" si="41">ABS(L173)</f>
        <v>2532.6549394174217</v>
      </c>
      <c r="N173" s="36">
        <f t="shared" ref="N173:N236" si="42">M173/D173</f>
        <v>0.21605996753262427</v>
      </c>
      <c r="O173" s="36">
        <f t="shared" ref="O173:O236" si="43">L173^2</f>
        <v>6414341.0421554642</v>
      </c>
      <c r="P173" s="35">
        <f t="shared" si="34"/>
        <v>6414341.0421554642</v>
      </c>
    </row>
    <row r="174" spans="1:16" x14ac:dyDescent="0.4">
      <c r="A174" s="1">
        <v>173</v>
      </c>
      <c r="B174" s="21">
        <v>39986</v>
      </c>
      <c r="C174" s="43">
        <v>1</v>
      </c>
      <c r="D174" s="23">
        <v>12405</v>
      </c>
      <c r="E174" s="25">
        <f t="shared" si="35"/>
        <v>13584.75</v>
      </c>
      <c r="F174" s="25">
        <f t="shared" si="36"/>
        <v>13654.125</v>
      </c>
      <c r="G174" s="25">
        <f t="shared" si="37"/>
        <v>0.90851665705418694</v>
      </c>
      <c r="H174" s="25">
        <f t="shared" si="32"/>
        <v>1.0002606409424328</v>
      </c>
      <c r="I174" s="4">
        <f t="shared" si="38"/>
        <v>12401.767591607091</v>
      </c>
      <c r="J174" s="25">
        <f t="shared" si="33"/>
        <v>14271.093483621426</v>
      </c>
      <c r="K174" s="15">
        <f t="shared" si="39"/>
        <v>14274.813114876544</v>
      </c>
      <c r="L174" s="36">
        <f t="shared" si="40"/>
        <v>-1869.8131148765442</v>
      </c>
      <c r="M174" s="36">
        <f t="shared" si="41"/>
        <v>1869.8131148765442</v>
      </c>
      <c r="N174" s="36">
        <f t="shared" si="42"/>
        <v>0.15073060176352635</v>
      </c>
      <c r="O174" s="36">
        <f t="shared" si="43"/>
        <v>3496201.0845643245</v>
      </c>
      <c r="P174" s="35">
        <f t="shared" si="34"/>
        <v>3496201.0845643245</v>
      </c>
    </row>
    <row r="175" spans="1:16" x14ac:dyDescent="0.4">
      <c r="A175" s="1">
        <v>174</v>
      </c>
      <c r="B175" s="21">
        <v>39987</v>
      </c>
      <c r="C175" s="43">
        <v>2</v>
      </c>
      <c r="D175" s="23">
        <v>16007</v>
      </c>
      <c r="E175" s="25">
        <f t="shared" si="35"/>
        <v>13723.5</v>
      </c>
      <c r="F175" s="25">
        <f t="shared" si="36"/>
        <v>13628.5</v>
      </c>
      <c r="G175" s="25">
        <f t="shared" si="37"/>
        <v>1.1745239754925341</v>
      </c>
      <c r="H175" s="25">
        <f t="shared" si="32"/>
        <v>1.0009863906666931</v>
      </c>
      <c r="I175" s="4">
        <f t="shared" si="38"/>
        <v>15991.226403526583</v>
      </c>
      <c r="J175" s="25">
        <f t="shared" si="33"/>
        <v>14271.462338162619</v>
      </c>
      <c r="K175" s="15">
        <f t="shared" si="39"/>
        <v>14285.539575413046</v>
      </c>
      <c r="L175" s="36">
        <f t="shared" si="40"/>
        <v>1721.4604245869541</v>
      </c>
      <c r="M175" s="36">
        <f t="shared" si="41"/>
        <v>1721.4604245869541</v>
      </c>
      <c r="N175" s="36">
        <f t="shared" si="42"/>
        <v>0.10754422593783683</v>
      </c>
      <c r="O175" s="36">
        <f t="shared" si="43"/>
        <v>2963425.9934190963</v>
      </c>
      <c r="P175" s="35">
        <f t="shared" si="34"/>
        <v>2963425.9934190963</v>
      </c>
    </row>
    <row r="176" spans="1:16" x14ac:dyDescent="0.4">
      <c r="A176" s="1">
        <v>175</v>
      </c>
      <c r="B176" s="21">
        <v>39988</v>
      </c>
      <c r="C176" s="43">
        <v>3</v>
      </c>
      <c r="D176" s="23">
        <v>14760</v>
      </c>
      <c r="E176" s="25">
        <f t="shared" si="35"/>
        <v>13533.5</v>
      </c>
      <c r="F176" s="25">
        <f t="shared" si="36"/>
        <v>13849.625</v>
      </c>
      <c r="G176" s="25">
        <f t="shared" si="37"/>
        <v>1.0657328267010839</v>
      </c>
      <c r="H176" s="25">
        <f t="shared" si="32"/>
        <v>0.99987902821477848</v>
      </c>
      <c r="I176" s="4">
        <f t="shared" si="38"/>
        <v>14761.785759576394</v>
      </c>
      <c r="J176" s="25">
        <f t="shared" si="33"/>
        <v>14271.83119270381</v>
      </c>
      <c r="K176" s="15">
        <f t="shared" si="39"/>
        <v>14270.104703806048</v>
      </c>
      <c r="L176" s="36">
        <f t="shared" si="40"/>
        <v>489.89529619395216</v>
      </c>
      <c r="M176" s="36">
        <f t="shared" si="41"/>
        <v>489.89529619395216</v>
      </c>
      <c r="N176" s="36">
        <f t="shared" si="42"/>
        <v>3.3190738224522502E-2</v>
      </c>
      <c r="O176" s="36">
        <f t="shared" si="43"/>
        <v>239997.40123296011</v>
      </c>
      <c r="P176" s="35">
        <f t="shared" si="34"/>
        <v>239997.40123296011</v>
      </c>
    </row>
    <row r="177" spans="1:16" x14ac:dyDescent="0.4">
      <c r="A177" s="1">
        <v>176</v>
      </c>
      <c r="B177" s="21">
        <v>39989</v>
      </c>
      <c r="C177" s="43">
        <v>4</v>
      </c>
      <c r="D177" s="23">
        <v>10962</v>
      </c>
      <c r="E177" s="25">
        <f t="shared" si="35"/>
        <v>14165.75</v>
      </c>
      <c r="F177" s="25">
        <f t="shared" si="36"/>
        <v>13576.875</v>
      </c>
      <c r="G177" s="25">
        <f t="shared" si="37"/>
        <v>0.80740229250103579</v>
      </c>
      <c r="H177" s="25">
        <f t="shared" si="32"/>
        <v>0.99887394017609554</v>
      </c>
      <c r="I177" s="4">
        <f t="shared" si="38"/>
        <v>10974.357783393032</v>
      </c>
      <c r="J177" s="25">
        <f t="shared" si="33"/>
        <v>14272.200047245004</v>
      </c>
      <c r="K177" s="15">
        <f t="shared" si="39"/>
        <v>14256.128696173073</v>
      </c>
      <c r="L177" s="36">
        <f t="shared" si="40"/>
        <v>-3294.128696173073</v>
      </c>
      <c r="M177" s="36">
        <f t="shared" si="41"/>
        <v>3294.128696173073</v>
      </c>
      <c r="N177" s="36">
        <f t="shared" si="42"/>
        <v>0.30050435104662226</v>
      </c>
      <c r="O177" s="36">
        <f t="shared" si="43"/>
        <v>10851283.866950911</v>
      </c>
      <c r="P177" s="35">
        <f t="shared" si="34"/>
        <v>10851283.866950911</v>
      </c>
    </row>
    <row r="178" spans="1:16" x14ac:dyDescent="0.4">
      <c r="A178" s="1">
        <v>177</v>
      </c>
      <c r="B178" s="21">
        <v>39990</v>
      </c>
      <c r="C178" s="43">
        <v>1</v>
      </c>
      <c r="D178" s="23">
        <v>14934</v>
      </c>
      <c r="E178" s="25">
        <f t="shared" si="35"/>
        <v>12988</v>
      </c>
      <c r="F178" s="25">
        <f t="shared" si="36"/>
        <v>12551.25</v>
      </c>
      <c r="G178" s="25">
        <f t="shared" si="37"/>
        <v>1.1898416492381236</v>
      </c>
      <c r="H178" s="25">
        <f t="shared" si="32"/>
        <v>1.0002606409424328</v>
      </c>
      <c r="I178" s="4">
        <f t="shared" si="38"/>
        <v>14930.108602423239</v>
      </c>
      <c r="J178" s="25">
        <f t="shared" si="33"/>
        <v>14272.568901786197</v>
      </c>
      <c r="K178" s="15">
        <f t="shared" si="39"/>
        <v>14276.288917595695</v>
      </c>
      <c r="L178" s="36">
        <f t="shared" si="40"/>
        <v>657.71108240430476</v>
      </c>
      <c r="M178" s="36">
        <f t="shared" si="41"/>
        <v>657.71108240430476</v>
      </c>
      <c r="N178" s="36">
        <f t="shared" si="42"/>
        <v>4.4041186715167054E-2</v>
      </c>
      <c r="O178" s="36">
        <f t="shared" si="43"/>
        <v>432583.86791744217</v>
      </c>
      <c r="P178" s="35">
        <f t="shared" si="34"/>
        <v>432583.86791744217</v>
      </c>
    </row>
    <row r="179" spans="1:16" x14ac:dyDescent="0.4">
      <c r="A179" s="1">
        <v>178</v>
      </c>
      <c r="B179" s="21">
        <v>39991</v>
      </c>
      <c r="C179" s="43">
        <v>2</v>
      </c>
      <c r="D179" s="23">
        <v>11296</v>
      </c>
      <c r="E179" s="25">
        <f t="shared" si="35"/>
        <v>12114.5</v>
      </c>
      <c r="F179" s="25">
        <f t="shared" si="36"/>
        <v>12182.375</v>
      </c>
      <c r="G179" s="25">
        <f t="shared" si="37"/>
        <v>0.92724119886311163</v>
      </c>
      <c r="H179" s="25">
        <f t="shared" si="32"/>
        <v>1.0009863906666931</v>
      </c>
      <c r="I179" s="4">
        <f t="shared" si="38"/>
        <v>11284.868710828781</v>
      </c>
      <c r="J179" s="25">
        <f t="shared" si="33"/>
        <v>14272.93775632739</v>
      </c>
      <c r="K179" s="15">
        <f t="shared" si="39"/>
        <v>14287.016448916524</v>
      </c>
      <c r="L179" s="36">
        <f t="shared" si="40"/>
        <v>-2991.0164489165236</v>
      </c>
      <c r="M179" s="36">
        <f t="shared" si="41"/>
        <v>2991.0164489165236</v>
      </c>
      <c r="N179" s="36">
        <f t="shared" si="42"/>
        <v>0.26478545050606617</v>
      </c>
      <c r="O179" s="36">
        <f t="shared" si="43"/>
        <v>8946179.3976892103</v>
      </c>
      <c r="P179" s="35">
        <f t="shared" si="34"/>
        <v>8946179.3976892103</v>
      </c>
    </row>
    <row r="180" spans="1:16" x14ac:dyDescent="0.4">
      <c r="A180" s="1">
        <v>179</v>
      </c>
      <c r="B180" s="21">
        <v>39992</v>
      </c>
      <c r="C180" s="43">
        <v>3</v>
      </c>
      <c r="D180" s="23">
        <v>11266</v>
      </c>
      <c r="E180" s="25">
        <f t="shared" si="35"/>
        <v>12250.25</v>
      </c>
      <c r="F180" s="25">
        <f t="shared" si="36"/>
        <v>11824.125</v>
      </c>
      <c r="G180" s="25">
        <f t="shared" si="37"/>
        <v>0.95279777573393376</v>
      </c>
      <c r="H180" s="25">
        <f t="shared" si="32"/>
        <v>0.99987902821477848</v>
      </c>
      <c r="I180" s="4">
        <f t="shared" si="38"/>
        <v>11267.363033020843</v>
      </c>
      <c r="J180" s="25">
        <f t="shared" si="33"/>
        <v>14273.306610868582</v>
      </c>
      <c r="K180" s="15">
        <f t="shared" si="39"/>
        <v>14271.579943486851</v>
      </c>
      <c r="L180" s="36">
        <f t="shared" si="40"/>
        <v>-3005.5799434868513</v>
      </c>
      <c r="M180" s="36">
        <f t="shared" si="41"/>
        <v>3005.5799434868513</v>
      </c>
      <c r="N180" s="36">
        <f t="shared" si="42"/>
        <v>0.26678323659567293</v>
      </c>
      <c r="O180" s="36">
        <f t="shared" si="43"/>
        <v>9033510.7966904249</v>
      </c>
      <c r="P180" s="35">
        <f t="shared" si="34"/>
        <v>9033510.7966904249</v>
      </c>
    </row>
    <row r="181" spans="1:16" x14ac:dyDescent="0.4">
      <c r="A181" s="1">
        <v>180</v>
      </c>
      <c r="B181" s="21">
        <v>39993</v>
      </c>
      <c r="C181" s="43">
        <v>4</v>
      </c>
      <c r="D181" s="23">
        <v>11505</v>
      </c>
      <c r="E181" s="25">
        <f t="shared" si="35"/>
        <v>11398</v>
      </c>
      <c r="F181" s="25">
        <f t="shared" si="36"/>
        <v>11439.25</v>
      </c>
      <c r="G181" s="25">
        <f t="shared" si="37"/>
        <v>1.0057477544419433</v>
      </c>
      <c r="H181" s="25">
        <f t="shared" si="32"/>
        <v>0.99887394017609554</v>
      </c>
      <c r="I181" s="4">
        <f t="shared" si="38"/>
        <v>11517.969923183437</v>
      </c>
      <c r="J181" s="25">
        <f t="shared" si="33"/>
        <v>14273.675465409775</v>
      </c>
      <c r="K181" s="15">
        <f t="shared" si="39"/>
        <v>14257.602452928726</v>
      </c>
      <c r="L181" s="36">
        <f t="shared" si="40"/>
        <v>-2752.6024529287261</v>
      </c>
      <c r="M181" s="36">
        <f t="shared" si="41"/>
        <v>2752.6024529287261</v>
      </c>
      <c r="N181" s="36">
        <f t="shared" si="42"/>
        <v>0.23925271211896793</v>
      </c>
      <c r="O181" s="36">
        <f t="shared" si="43"/>
        <v>7576820.2638692399</v>
      </c>
      <c r="P181" s="35">
        <f t="shared" si="34"/>
        <v>7576820.2638692399</v>
      </c>
    </row>
    <row r="182" spans="1:16" x14ac:dyDescent="0.4">
      <c r="A182" s="1">
        <v>181</v>
      </c>
      <c r="B182" s="21">
        <v>39994</v>
      </c>
      <c r="C182" s="43">
        <v>1</v>
      </c>
      <c r="D182" s="23">
        <v>11525</v>
      </c>
      <c r="E182" s="25">
        <f t="shared" si="35"/>
        <v>11480.5</v>
      </c>
      <c r="F182" s="25">
        <f t="shared" si="36"/>
        <v>11260.5</v>
      </c>
      <c r="G182" s="25">
        <f t="shared" si="37"/>
        <v>1.0234891878690999</v>
      </c>
      <c r="H182" s="25">
        <f t="shared" si="32"/>
        <v>1.0002606409424328</v>
      </c>
      <c r="I182" s="4">
        <f t="shared" si="38"/>
        <v>11521.996895870352</v>
      </c>
      <c r="J182" s="25">
        <f t="shared" si="33"/>
        <v>14274.044319950968</v>
      </c>
      <c r="K182" s="15">
        <f t="shared" si="39"/>
        <v>14277.764720314848</v>
      </c>
      <c r="L182" s="36">
        <f t="shared" si="40"/>
        <v>-2752.7647203148481</v>
      </c>
      <c r="M182" s="36">
        <f t="shared" si="41"/>
        <v>2752.7647203148481</v>
      </c>
      <c r="N182" s="36">
        <f t="shared" si="42"/>
        <v>0.23885160263035557</v>
      </c>
      <c r="O182" s="36">
        <f t="shared" si="43"/>
        <v>7577713.6054100841</v>
      </c>
      <c r="P182" s="35">
        <f t="shared" si="34"/>
        <v>7577713.6054100841</v>
      </c>
    </row>
    <row r="183" spans="1:16" x14ac:dyDescent="0.4">
      <c r="A183" s="1">
        <v>182</v>
      </c>
      <c r="B183" s="21">
        <v>39995</v>
      </c>
      <c r="C183" s="43">
        <v>2</v>
      </c>
      <c r="D183" s="23">
        <v>11626</v>
      </c>
      <c r="E183" s="25">
        <f t="shared" si="35"/>
        <v>11040.5</v>
      </c>
      <c r="F183" s="25">
        <f t="shared" si="36"/>
        <v>11101</v>
      </c>
      <c r="G183" s="25">
        <f t="shared" si="37"/>
        <v>1.0472930366633637</v>
      </c>
      <c r="H183" s="25">
        <f t="shared" si="32"/>
        <v>1.0009863906666931</v>
      </c>
      <c r="I183" s="4">
        <f t="shared" si="38"/>
        <v>11614.543522671336</v>
      </c>
      <c r="J183" s="25">
        <f t="shared" si="33"/>
        <v>14274.413174492161</v>
      </c>
      <c r="K183" s="15">
        <f t="shared" si="39"/>
        <v>14288.493322420003</v>
      </c>
      <c r="L183" s="36">
        <f t="shared" si="40"/>
        <v>-2662.4933224200031</v>
      </c>
      <c r="M183" s="36">
        <f t="shared" si="41"/>
        <v>2662.4933224200031</v>
      </c>
      <c r="N183" s="36">
        <f t="shared" si="42"/>
        <v>0.229011983693446</v>
      </c>
      <c r="O183" s="36">
        <f t="shared" si="43"/>
        <v>7088870.6919311062</v>
      </c>
      <c r="P183" s="35">
        <f t="shared" si="34"/>
        <v>7088870.6919311062</v>
      </c>
    </row>
    <row r="184" spans="1:16" x14ac:dyDescent="0.4">
      <c r="A184" s="1">
        <v>183</v>
      </c>
      <c r="B184" s="21">
        <v>39996</v>
      </c>
      <c r="C184" s="43">
        <v>3</v>
      </c>
      <c r="D184" s="23">
        <v>9506</v>
      </c>
      <c r="E184" s="25">
        <f t="shared" si="35"/>
        <v>11161.5</v>
      </c>
      <c r="F184" s="25">
        <f t="shared" si="36"/>
        <v>11251</v>
      </c>
      <c r="G184" s="25">
        <f t="shared" si="37"/>
        <v>0.84490267531774954</v>
      </c>
      <c r="H184" s="25">
        <f t="shared" si="32"/>
        <v>0.99987902821477848</v>
      </c>
      <c r="I184" s="4">
        <f t="shared" si="38"/>
        <v>9507.1500969195931</v>
      </c>
      <c r="J184" s="25">
        <f t="shared" si="33"/>
        <v>14274.782029033353</v>
      </c>
      <c r="K184" s="15">
        <f t="shared" si="39"/>
        <v>14273.055183167653</v>
      </c>
      <c r="L184" s="36">
        <f t="shared" si="40"/>
        <v>-4767.055183167653</v>
      </c>
      <c r="M184" s="36">
        <f t="shared" si="41"/>
        <v>4767.055183167653</v>
      </c>
      <c r="N184" s="36">
        <f t="shared" si="42"/>
        <v>0.50147855913819195</v>
      </c>
      <c r="O184" s="36">
        <f t="shared" si="43"/>
        <v>22724815.119365584</v>
      </c>
      <c r="P184" s="35">
        <f t="shared" si="34"/>
        <v>22724815.119365584</v>
      </c>
    </row>
    <row r="185" spans="1:16" x14ac:dyDescent="0.4">
      <c r="A185" s="1">
        <v>184</v>
      </c>
      <c r="B185" s="21">
        <v>39997</v>
      </c>
      <c r="C185" s="43">
        <v>4</v>
      </c>
      <c r="D185" s="23">
        <v>11989</v>
      </c>
      <c r="E185" s="25">
        <f t="shared" si="35"/>
        <v>11340.5</v>
      </c>
      <c r="F185" s="25">
        <f t="shared" si="36"/>
        <v>11422.625</v>
      </c>
      <c r="G185" s="25">
        <f t="shared" si="37"/>
        <v>1.0495836114728445</v>
      </c>
      <c r="H185" s="25">
        <f t="shared" si="32"/>
        <v>0.99887394017609554</v>
      </c>
      <c r="I185" s="4">
        <f t="shared" si="38"/>
        <v>12002.515550547259</v>
      </c>
      <c r="J185" s="25">
        <f t="shared" si="33"/>
        <v>14275.150883574546</v>
      </c>
      <c r="K185" s="15">
        <f t="shared" si="39"/>
        <v>14259.076209684379</v>
      </c>
      <c r="L185" s="36">
        <f t="shared" si="40"/>
        <v>-2270.0762096843791</v>
      </c>
      <c r="M185" s="36">
        <f t="shared" si="41"/>
        <v>2270.0762096843791</v>
      </c>
      <c r="N185" s="36">
        <f t="shared" si="42"/>
        <v>0.18934658517677697</v>
      </c>
      <c r="O185" s="36">
        <f t="shared" si="43"/>
        <v>5153245.9977749977</v>
      </c>
      <c r="P185" s="35">
        <f t="shared" si="34"/>
        <v>5153245.9977749977</v>
      </c>
    </row>
    <row r="186" spans="1:16" x14ac:dyDescent="0.4">
      <c r="A186" s="1">
        <v>185</v>
      </c>
      <c r="B186" s="21">
        <v>39998</v>
      </c>
      <c r="C186" s="43">
        <v>1</v>
      </c>
      <c r="D186" s="23">
        <v>12241</v>
      </c>
      <c r="E186" s="25">
        <f t="shared" si="35"/>
        <v>11504.75</v>
      </c>
      <c r="F186" s="25">
        <f t="shared" si="36"/>
        <v>11865</v>
      </c>
      <c r="G186" s="25">
        <f t="shared" si="37"/>
        <v>1.0316898440792246</v>
      </c>
      <c r="H186" s="25">
        <f t="shared" si="32"/>
        <v>1.0002606409424328</v>
      </c>
      <c r="I186" s="4">
        <f t="shared" si="38"/>
        <v>12237.810325583425</v>
      </c>
      <c r="J186" s="25">
        <f t="shared" si="33"/>
        <v>14275.51973811574</v>
      </c>
      <c r="K186" s="15">
        <f t="shared" si="39"/>
        <v>14279.240523034001</v>
      </c>
      <c r="L186" s="36">
        <f t="shared" si="40"/>
        <v>-2038.2405230340009</v>
      </c>
      <c r="M186" s="36">
        <f t="shared" si="41"/>
        <v>2038.2405230340009</v>
      </c>
      <c r="N186" s="36">
        <f t="shared" si="42"/>
        <v>0.16650931484633616</v>
      </c>
      <c r="O186" s="36">
        <f t="shared" si="43"/>
        <v>4154424.4297379176</v>
      </c>
      <c r="P186" s="35">
        <f t="shared" si="34"/>
        <v>4154424.4297379176</v>
      </c>
    </row>
    <row r="187" spans="1:16" x14ac:dyDescent="0.4">
      <c r="A187" s="1">
        <v>186</v>
      </c>
      <c r="B187" s="21">
        <v>39999</v>
      </c>
      <c r="C187" s="43">
        <v>2</v>
      </c>
      <c r="D187" s="23">
        <v>12283</v>
      </c>
      <c r="E187" s="25">
        <f t="shared" si="35"/>
        <v>12225.25</v>
      </c>
      <c r="F187" s="25">
        <f t="shared" si="36"/>
        <v>12240</v>
      </c>
      <c r="G187" s="25">
        <f t="shared" si="37"/>
        <v>1.0035130718954248</v>
      </c>
      <c r="H187" s="25">
        <f t="shared" si="32"/>
        <v>1.0009863906666931</v>
      </c>
      <c r="I187" s="4">
        <f t="shared" si="38"/>
        <v>12270.896102612422</v>
      </c>
      <c r="J187" s="25">
        <f t="shared" si="33"/>
        <v>14275.888592656933</v>
      </c>
      <c r="K187" s="15">
        <f t="shared" si="39"/>
        <v>14289.970195923481</v>
      </c>
      <c r="L187" s="36">
        <f t="shared" si="40"/>
        <v>-2006.9701959234808</v>
      </c>
      <c r="M187" s="36">
        <f t="shared" si="41"/>
        <v>2006.9701959234808</v>
      </c>
      <c r="N187" s="36">
        <f t="shared" si="42"/>
        <v>0.16339413790796067</v>
      </c>
      <c r="O187" s="36">
        <f t="shared" si="43"/>
        <v>4027929.367325135</v>
      </c>
      <c r="P187" s="35">
        <f t="shared" si="34"/>
        <v>4027929.367325135</v>
      </c>
    </row>
    <row r="188" spans="1:16" x14ac:dyDescent="0.4">
      <c r="A188" s="1">
        <v>187</v>
      </c>
      <c r="B188" s="21">
        <v>40000</v>
      </c>
      <c r="C188" s="43">
        <v>3</v>
      </c>
      <c r="D188" s="23">
        <v>12388</v>
      </c>
      <c r="E188" s="25">
        <f t="shared" si="35"/>
        <v>12254.75</v>
      </c>
      <c r="F188" s="25">
        <f t="shared" si="36"/>
        <v>12074.125</v>
      </c>
      <c r="G188" s="25">
        <f t="shared" si="37"/>
        <v>1.0259956725642645</v>
      </c>
      <c r="H188" s="25">
        <f t="shared" si="32"/>
        <v>0.99987902821477848</v>
      </c>
      <c r="I188" s="4">
        <f t="shared" si="38"/>
        <v>12389.49877978539</v>
      </c>
      <c r="J188" s="25">
        <f t="shared" si="33"/>
        <v>14276.257447198124</v>
      </c>
      <c r="K188" s="15">
        <f t="shared" si="39"/>
        <v>14274.530422848455</v>
      </c>
      <c r="L188" s="36">
        <f t="shared" si="40"/>
        <v>-1886.5304228484547</v>
      </c>
      <c r="M188" s="36">
        <f t="shared" si="41"/>
        <v>1886.5304228484547</v>
      </c>
      <c r="N188" s="36">
        <f t="shared" si="42"/>
        <v>0.15228692467294597</v>
      </c>
      <c r="O188" s="36">
        <f t="shared" si="43"/>
        <v>3558997.0363327693</v>
      </c>
      <c r="P188" s="35">
        <f t="shared" si="34"/>
        <v>3558997.0363327693</v>
      </c>
    </row>
    <row r="189" spans="1:16" x14ac:dyDescent="0.4">
      <c r="A189" s="1">
        <v>188</v>
      </c>
      <c r="B189" s="21">
        <v>40001</v>
      </c>
      <c r="C189" s="43">
        <v>4</v>
      </c>
      <c r="D189" s="23">
        <v>12107</v>
      </c>
      <c r="E189" s="25">
        <f t="shared" si="35"/>
        <v>11893.5</v>
      </c>
      <c r="F189" s="25">
        <f t="shared" si="36"/>
        <v>11396</v>
      </c>
      <c r="G189" s="25">
        <f t="shared" si="37"/>
        <v>1.0623903123903125</v>
      </c>
      <c r="H189" s="25">
        <f t="shared" si="32"/>
        <v>0.99887394017609554</v>
      </c>
      <c r="I189" s="4">
        <f t="shared" si="38"/>
        <v>12120.648575400422</v>
      </c>
      <c r="J189" s="25">
        <f t="shared" si="33"/>
        <v>14276.626301739318</v>
      </c>
      <c r="K189" s="15">
        <f t="shared" si="39"/>
        <v>14260.54996644003</v>
      </c>
      <c r="L189" s="36">
        <f t="shared" si="40"/>
        <v>-2153.5499664400304</v>
      </c>
      <c r="M189" s="36">
        <f t="shared" si="41"/>
        <v>2153.5499664400304</v>
      </c>
      <c r="N189" s="36">
        <f t="shared" si="42"/>
        <v>0.17787643234823081</v>
      </c>
      <c r="O189" s="36">
        <f t="shared" si="43"/>
        <v>4637777.4579538563</v>
      </c>
      <c r="P189" s="35">
        <f t="shared" si="34"/>
        <v>4637777.4579538563</v>
      </c>
    </row>
    <row r="190" spans="1:16" x14ac:dyDescent="0.4">
      <c r="A190" s="1">
        <v>189</v>
      </c>
      <c r="B190" s="21">
        <v>40002</v>
      </c>
      <c r="C190" s="43">
        <v>1</v>
      </c>
      <c r="D190" s="23">
        <v>10796</v>
      </c>
      <c r="E190" s="25">
        <f t="shared" si="35"/>
        <v>10898.5</v>
      </c>
      <c r="F190" s="25">
        <f t="shared" si="36"/>
        <v>10632</v>
      </c>
      <c r="G190" s="25">
        <f t="shared" si="37"/>
        <v>1.0154251316779535</v>
      </c>
      <c r="H190" s="25">
        <f t="shared" si="32"/>
        <v>1.0002606409424328</v>
      </c>
      <c r="I190" s="4">
        <f t="shared" si="38"/>
        <v>10793.186853606623</v>
      </c>
      <c r="J190" s="25">
        <f t="shared" si="33"/>
        <v>14276.995156280511</v>
      </c>
      <c r="K190" s="15">
        <f t="shared" si="39"/>
        <v>14280.716325753152</v>
      </c>
      <c r="L190" s="36">
        <f t="shared" si="40"/>
        <v>-3484.716325753152</v>
      </c>
      <c r="M190" s="36">
        <f t="shared" si="41"/>
        <v>3484.716325753152</v>
      </c>
      <c r="N190" s="36">
        <f t="shared" si="42"/>
        <v>0.32277846663145165</v>
      </c>
      <c r="O190" s="36">
        <f t="shared" si="43"/>
        <v>12143247.870970547</v>
      </c>
      <c r="P190" s="35">
        <f t="shared" si="34"/>
        <v>12143247.870970547</v>
      </c>
    </row>
    <row r="191" spans="1:16" x14ac:dyDescent="0.4">
      <c r="A191" s="1">
        <v>190</v>
      </c>
      <c r="B191" s="21">
        <v>40003</v>
      </c>
      <c r="C191" s="43">
        <v>2</v>
      </c>
      <c r="D191" s="23">
        <v>8303</v>
      </c>
      <c r="E191" s="25">
        <f t="shared" si="35"/>
        <v>10365.5</v>
      </c>
      <c r="F191" s="25">
        <f t="shared" si="36"/>
        <v>10292.875</v>
      </c>
      <c r="G191" s="25">
        <f t="shared" si="37"/>
        <v>0.806674519995628</v>
      </c>
      <c r="H191" s="25">
        <f t="shared" si="32"/>
        <v>1.0009863906666931</v>
      </c>
      <c r="I191" s="4">
        <f t="shared" si="38"/>
        <v>8294.8180688749435</v>
      </c>
      <c r="J191" s="25">
        <f t="shared" si="33"/>
        <v>14277.364010821704</v>
      </c>
      <c r="K191" s="15">
        <f t="shared" si="39"/>
        <v>14291.447069426958</v>
      </c>
      <c r="L191" s="36">
        <f t="shared" si="40"/>
        <v>-5988.4470694269585</v>
      </c>
      <c r="M191" s="36">
        <f t="shared" si="41"/>
        <v>5988.4470694269585</v>
      </c>
      <c r="N191" s="36">
        <f t="shared" si="42"/>
        <v>0.72123895813886052</v>
      </c>
      <c r="O191" s="36">
        <f t="shared" si="43"/>
        <v>35861498.303328328</v>
      </c>
      <c r="P191" s="35">
        <f t="shared" si="34"/>
        <v>35861498.303328328</v>
      </c>
    </row>
    <row r="192" spans="1:16" x14ac:dyDescent="0.4">
      <c r="A192" s="1">
        <v>191</v>
      </c>
      <c r="B192" s="21">
        <v>40004</v>
      </c>
      <c r="C192" s="43">
        <v>3</v>
      </c>
      <c r="D192" s="23">
        <v>10256</v>
      </c>
      <c r="E192" s="25">
        <f t="shared" si="35"/>
        <v>10220.25</v>
      </c>
      <c r="F192" s="25">
        <f t="shared" si="36"/>
        <v>10357.875</v>
      </c>
      <c r="G192" s="25">
        <f t="shared" si="37"/>
        <v>0.9901644883723737</v>
      </c>
      <c r="H192" s="25">
        <f t="shared" si="32"/>
        <v>0.99987902821477848</v>
      </c>
      <c r="I192" s="4">
        <f t="shared" si="38"/>
        <v>10257.240836735467</v>
      </c>
      <c r="J192" s="25">
        <f t="shared" si="33"/>
        <v>14277.732865362896</v>
      </c>
      <c r="K192" s="15">
        <f t="shared" si="39"/>
        <v>14276.005662529256</v>
      </c>
      <c r="L192" s="36">
        <f t="shared" si="40"/>
        <v>-4020.0056625292564</v>
      </c>
      <c r="M192" s="36">
        <f t="shared" si="41"/>
        <v>4020.0056625292564</v>
      </c>
      <c r="N192" s="36">
        <f t="shared" si="42"/>
        <v>0.39196623074583231</v>
      </c>
      <c r="O192" s="36">
        <f t="shared" si="43"/>
        <v>16160445.526767286</v>
      </c>
      <c r="P192" s="35">
        <f t="shared" si="34"/>
        <v>16160445.526767286</v>
      </c>
    </row>
    <row r="193" spans="1:16" x14ac:dyDescent="0.4">
      <c r="A193" s="1">
        <v>192</v>
      </c>
      <c r="B193" s="21">
        <v>40005</v>
      </c>
      <c r="C193" s="43">
        <v>4</v>
      </c>
      <c r="D193" s="23">
        <v>11526</v>
      </c>
      <c r="E193" s="25">
        <f t="shared" si="35"/>
        <v>10495.5</v>
      </c>
      <c r="F193" s="25">
        <f t="shared" si="36"/>
        <v>10923.25</v>
      </c>
      <c r="G193" s="25">
        <f t="shared" si="37"/>
        <v>1.0551804636898359</v>
      </c>
      <c r="H193" s="25">
        <f t="shared" si="32"/>
        <v>0.99887394017609554</v>
      </c>
      <c r="I193" s="4">
        <f t="shared" si="38"/>
        <v>11538.993597097982</v>
      </c>
      <c r="J193" s="25">
        <f t="shared" si="33"/>
        <v>14278.101719904089</v>
      </c>
      <c r="K193" s="15">
        <f t="shared" si="39"/>
        <v>14262.023723195683</v>
      </c>
      <c r="L193" s="36">
        <f t="shared" si="40"/>
        <v>-2736.0237231956835</v>
      </c>
      <c r="M193" s="36">
        <f t="shared" si="41"/>
        <v>2736.0237231956835</v>
      </c>
      <c r="N193" s="36">
        <f t="shared" si="42"/>
        <v>0.23737842470897827</v>
      </c>
      <c r="O193" s="36">
        <f t="shared" si="43"/>
        <v>7485825.8138895696</v>
      </c>
      <c r="P193" s="35">
        <f t="shared" si="34"/>
        <v>7485825.8138895696</v>
      </c>
    </row>
    <row r="194" spans="1:16" x14ac:dyDescent="0.4">
      <c r="A194" s="1">
        <v>193</v>
      </c>
      <c r="B194" s="21">
        <v>40006</v>
      </c>
      <c r="C194" s="43">
        <v>1</v>
      </c>
      <c r="D194" s="23">
        <v>11897</v>
      </c>
      <c r="E194" s="25">
        <f t="shared" si="35"/>
        <v>11351</v>
      </c>
      <c r="F194" s="25">
        <f t="shared" si="36"/>
        <v>11990.75</v>
      </c>
      <c r="G194" s="25">
        <f t="shared" si="37"/>
        <v>0.99218147321893957</v>
      </c>
      <c r="H194" s="25">
        <f t="shared" ref="H194:H257" si="44">VLOOKUP(C194,$Q$38:$S$42,3,FALSE)</f>
        <v>1.0002606409424328</v>
      </c>
      <c r="I194" s="4">
        <f t="shared" si="38"/>
        <v>11893.89996270452</v>
      </c>
      <c r="J194" s="25">
        <f t="shared" si="33"/>
        <v>14278.470574445282</v>
      </c>
      <c r="K194" s="15">
        <f t="shared" si="39"/>
        <v>14282.192128472305</v>
      </c>
      <c r="L194" s="36">
        <f t="shared" si="40"/>
        <v>-2385.1921284723048</v>
      </c>
      <c r="M194" s="36">
        <f t="shared" si="41"/>
        <v>2385.1921284723048</v>
      </c>
      <c r="N194" s="36">
        <f t="shared" si="42"/>
        <v>0.2004868562219303</v>
      </c>
      <c r="O194" s="36">
        <f t="shared" si="43"/>
        <v>5689141.4897262435</v>
      </c>
      <c r="P194" s="35">
        <f t="shared" si="34"/>
        <v>5689141.4897262435</v>
      </c>
    </row>
    <row r="195" spans="1:16" x14ac:dyDescent="0.4">
      <c r="A195" s="1">
        <v>194</v>
      </c>
      <c r="B195" s="21">
        <v>40007</v>
      </c>
      <c r="C195" s="43">
        <v>2</v>
      </c>
      <c r="D195" s="23">
        <v>11725</v>
      </c>
      <c r="E195" s="25">
        <f t="shared" si="35"/>
        <v>12630.5</v>
      </c>
      <c r="F195" s="25">
        <f t="shared" si="36"/>
        <v>12584</v>
      </c>
      <c r="G195" s="25">
        <f t="shared" si="37"/>
        <v>0.93173871582962497</v>
      </c>
      <c r="H195" s="25">
        <f t="shared" si="44"/>
        <v>1.0009863906666931</v>
      </c>
      <c r="I195" s="4">
        <f t="shared" si="38"/>
        <v>11713.445966224102</v>
      </c>
      <c r="J195" s="25">
        <f t="shared" ref="J195:J258" si="45">INTERCEPT($I$2:$I$3896,$A$2:$A$3896)+SLOPE($I$2:$I$3896,$A$2:$A$3896)*A195</f>
        <v>14278.839428986475</v>
      </c>
      <c r="K195" s="15">
        <f t="shared" si="39"/>
        <v>14292.923942930438</v>
      </c>
      <c r="L195" s="36">
        <f t="shared" si="40"/>
        <v>-2567.923942930438</v>
      </c>
      <c r="M195" s="36">
        <f t="shared" si="41"/>
        <v>2567.923942930438</v>
      </c>
      <c r="N195" s="36">
        <f t="shared" si="42"/>
        <v>0.21901270302178574</v>
      </c>
      <c r="O195" s="36">
        <f t="shared" si="43"/>
        <v>6594233.3766754074</v>
      </c>
      <c r="P195" s="35">
        <f t="shared" ref="P195:P258" si="46">(D195-K195)^2</f>
        <v>6594233.3766754074</v>
      </c>
    </row>
    <row r="196" spans="1:16" x14ac:dyDescent="0.4">
      <c r="A196" s="1">
        <v>195</v>
      </c>
      <c r="B196" s="21">
        <v>40008</v>
      </c>
      <c r="C196" s="43">
        <v>3</v>
      </c>
      <c r="D196" s="23">
        <v>15374</v>
      </c>
      <c r="E196" s="25">
        <f t="shared" si="35"/>
        <v>12537.5</v>
      </c>
      <c r="F196" s="25">
        <f t="shared" si="36"/>
        <v>12329.5</v>
      </c>
      <c r="G196" s="25">
        <f t="shared" si="37"/>
        <v>1.2469280992740988</v>
      </c>
      <c r="H196" s="25">
        <f t="shared" si="44"/>
        <v>0.99987902821477848</v>
      </c>
      <c r="I196" s="4">
        <f t="shared" si="38"/>
        <v>15375.860045238989</v>
      </c>
      <c r="J196" s="25">
        <f t="shared" si="45"/>
        <v>14279.208283527669</v>
      </c>
      <c r="K196" s="15">
        <f t="shared" si="39"/>
        <v>14277.48090221006</v>
      </c>
      <c r="L196" s="36">
        <f t="shared" si="40"/>
        <v>1096.5190977899401</v>
      </c>
      <c r="M196" s="36">
        <f t="shared" si="41"/>
        <v>1096.5190977899401</v>
      </c>
      <c r="N196" s="36">
        <f t="shared" si="42"/>
        <v>7.1322954194740482E-2</v>
      </c>
      <c r="O196" s="36">
        <f t="shared" si="43"/>
        <v>1202354.1318180643</v>
      </c>
      <c r="P196" s="35">
        <f t="shared" si="46"/>
        <v>1202354.1318180643</v>
      </c>
    </row>
    <row r="197" spans="1:16" x14ac:dyDescent="0.4">
      <c r="A197" s="1">
        <v>196</v>
      </c>
      <c r="B197" s="21">
        <v>40009</v>
      </c>
      <c r="C197" s="43">
        <v>4</v>
      </c>
      <c r="D197" s="23">
        <v>11154</v>
      </c>
      <c r="E197" s="25">
        <f t="shared" ref="E197:E260" si="47">AVERAGE(D195:D198)</f>
        <v>12121.5</v>
      </c>
      <c r="F197" s="25">
        <f t="shared" ref="F197:F260" si="48">AVERAGE(E197:E198)</f>
        <v>12644.5</v>
      </c>
      <c r="G197" s="25">
        <f t="shared" si="37"/>
        <v>0.88212266202696821</v>
      </c>
      <c r="H197" s="25">
        <f t="shared" si="44"/>
        <v>0.99887394017609554</v>
      </c>
      <c r="I197" s="4">
        <f t="shared" si="38"/>
        <v>11166.574230611739</v>
      </c>
      <c r="J197" s="25">
        <f t="shared" si="45"/>
        <v>14279.57713806886</v>
      </c>
      <c r="K197" s="15">
        <f t="shared" si="39"/>
        <v>14263.497479951337</v>
      </c>
      <c r="L197" s="36">
        <f t="shared" si="40"/>
        <v>-3109.4974799513366</v>
      </c>
      <c r="M197" s="36">
        <f t="shared" si="41"/>
        <v>3109.4974799513366</v>
      </c>
      <c r="N197" s="36">
        <f t="shared" si="42"/>
        <v>0.27877868746201689</v>
      </c>
      <c r="O197" s="36">
        <f t="shared" si="43"/>
        <v>9668974.5778237134</v>
      </c>
      <c r="P197" s="35">
        <f t="shared" si="46"/>
        <v>9668974.5778237134</v>
      </c>
    </row>
    <row r="198" spans="1:16" x14ac:dyDescent="0.4">
      <c r="A198" s="1">
        <v>197</v>
      </c>
      <c r="B198" s="21">
        <v>40010</v>
      </c>
      <c r="C198" s="43">
        <v>1</v>
      </c>
      <c r="D198" s="23">
        <v>10233</v>
      </c>
      <c r="E198" s="25">
        <f t="shared" si="47"/>
        <v>13167.5</v>
      </c>
      <c r="F198" s="25">
        <f t="shared" si="48"/>
        <v>13134.125</v>
      </c>
      <c r="G198" s="25">
        <f t="shared" si="37"/>
        <v>0.77911547210034926</v>
      </c>
      <c r="H198" s="25">
        <f t="shared" si="44"/>
        <v>1.0002606409424328</v>
      </c>
      <c r="I198" s="4">
        <f t="shared" si="38"/>
        <v>10230.333556220505</v>
      </c>
      <c r="J198" s="25">
        <f t="shared" si="45"/>
        <v>14279.945992610054</v>
      </c>
      <c r="K198" s="15">
        <f t="shared" si="39"/>
        <v>14283.667931191458</v>
      </c>
      <c r="L198" s="36">
        <f t="shared" si="40"/>
        <v>-4050.6679311914577</v>
      </c>
      <c r="M198" s="36">
        <f t="shared" si="41"/>
        <v>4050.6679311914577</v>
      </c>
      <c r="N198" s="36">
        <f t="shared" si="42"/>
        <v>0.3958436363912301</v>
      </c>
      <c r="O198" s="36">
        <f t="shared" si="43"/>
        <v>16407910.688782884</v>
      </c>
      <c r="P198" s="35">
        <f t="shared" si="46"/>
        <v>16407910.688782884</v>
      </c>
    </row>
    <row r="199" spans="1:16" x14ac:dyDescent="0.4">
      <c r="A199" s="1">
        <v>198</v>
      </c>
      <c r="B199" s="21">
        <v>40011</v>
      </c>
      <c r="C199" s="43">
        <v>2</v>
      </c>
      <c r="D199" s="23">
        <v>15909</v>
      </c>
      <c r="E199" s="25">
        <f t="shared" si="47"/>
        <v>13100.75</v>
      </c>
      <c r="F199" s="25">
        <f t="shared" si="48"/>
        <v>13452.125</v>
      </c>
      <c r="G199" s="25">
        <f t="shared" si="37"/>
        <v>1.1826384307312041</v>
      </c>
      <c r="H199" s="25">
        <f t="shared" si="44"/>
        <v>1.0009863906666931</v>
      </c>
      <c r="I199" s="4">
        <f t="shared" si="38"/>
        <v>15893.32297455516</v>
      </c>
      <c r="J199" s="25">
        <f t="shared" si="45"/>
        <v>14280.314847151247</v>
      </c>
      <c r="K199" s="15">
        <f t="shared" si="39"/>
        <v>14294.400816433916</v>
      </c>
      <c r="L199" s="36">
        <f t="shared" si="40"/>
        <v>1614.5991835660843</v>
      </c>
      <c r="M199" s="36">
        <f t="shared" si="41"/>
        <v>1614.5991835660843</v>
      </c>
      <c r="N199" s="36">
        <f t="shared" si="42"/>
        <v>0.10148967147941947</v>
      </c>
      <c r="O199" s="36">
        <f t="shared" si="43"/>
        <v>2606930.5235722661</v>
      </c>
      <c r="P199" s="35">
        <f t="shared" si="46"/>
        <v>2606930.5235722661</v>
      </c>
    </row>
    <row r="200" spans="1:16" x14ac:dyDescent="0.4">
      <c r="A200" s="1">
        <v>199</v>
      </c>
      <c r="B200" s="21">
        <v>40012</v>
      </c>
      <c r="C200" s="43">
        <v>3</v>
      </c>
      <c r="D200" s="23">
        <v>15107</v>
      </c>
      <c r="E200" s="25">
        <f t="shared" si="47"/>
        <v>13803.5</v>
      </c>
      <c r="F200" s="25">
        <f t="shared" si="48"/>
        <v>14117.75</v>
      </c>
      <c r="G200" s="25">
        <f t="shared" si="37"/>
        <v>1.0700713640629704</v>
      </c>
      <c r="H200" s="25">
        <f t="shared" si="44"/>
        <v>0.99987902821477848</v>
      </c>
      <c r="I200" s="4">
        <f t="shared" si="38"/>
        <v>15108.827741864538</v>
      </c>
      <c r="J200" s="25">
        <f t="shared" si="45"/>
        <v>14280.68370169244</v>
      </c>
      <c r="K200" s="15">
        <f t="shared" si="39"/>
        <v>14278.956141890862</v>
      </c>
      <c r="L200" s="36">
        <f t="shared" si="40"/>
        <v>828.04385810913845</v>
      </c>
      <c r="M200" s="36">
        <f t="shared" si="41"/>
        <v>828.04385810913845</v>
      </c>
      <c r="N200" s="36">
        <f t="shared" si="42"/>
        <v>5.4811932091688519E-2</v>
      </c>
      <c r="O200" s="36">
        <f t="shared" si="43"/>
        <v>685656.63095226698</v>
      </c>
      <c r="P200" s="35">
        <f t="shared" si="46"/>
        <v>685656.63095226698</v>
      </c>
    </row>
    <row r="201" spans="1:16" x14ac:dyDescent="0.4">
      <c r="A201" s="1">
        <v>200</v>
      </c>
      <c r="B201" s="21">
        <v>40013</v>
      </c>
      <c r="C201" s="43">
        <v>4</v>
      </c>
      <c r="D201" s="23">
        <v>13965</v>
      </c>
      <c r="E201" s="25">
        <f t="shared" si="47"/>
        <v>14432</v>
      </c>
      <c r="F201" s="25">
        <f t="shared" si="48"/>
        <v>13931.5</v>
      </c>
      <c r="G201" s="25">
        <f t="shared" si="37"/>
        <v>1.0024046226178085</v>
      </c>
      <c r="H201" s="25">
        <f t="shared" si="44"/>
        <v>0.99887394017609554</v>
      </c>
      <c r="I201" s="4">
        <f t="shared" si="38"/>
        <v>13980.743153173116</v>
      </c>
      <c r="J201" s="25">
        <f t="shared" si="45"/>
        <v>14281.052556233632</v>
      </c>
      <c r="K201" s="15">
        <f t="shared" si="39"/>
        <v>14264.97123670699</v>
      </c>
      <c r="L201" s="36">
        <f t="shared" si="40"/>
        <v>-299.97123670698966</v>
      </c>
      <c r="M201" s="36">
        <f t="shared" si="41"/>
        <v>299.97123670698966</v>
      </c>
      <c r="N201" s="36">
        <f t="shared" si="42"/>
        <v>2.1480217451270295E-2</v>
      </c>
      <c r="O201" s="36">
        <f t="shared" si="43"/>
        <v>89982.742851520816</v>
      </c>
      <c r="P201" s="35">
        <f t="shared" si="46"/>
        <v>89982.742851520816</v>
      </c>
    </row>
    <row r="202" spans="1:16" x14ac:dyDescent="0.4">
      <c r="A202" s="1">
        <v>201</v>
      </c>
      <c r="B202" s="21">
        <v>40014</v>
      </c>
      <c r="C202" s="43">
        <v>1</v>
      </c>
      <c r="D202" s="23">
        <v>12747</v>
      </c>
      <c r="E202" s="25">
        <f t="shared" si="47"/>
        <v>13431</v>
      </c>
      <c r="F202" s="25">
        <f t="shared" si="48"/>
        <v>13123.625</v>
      </c>
      <c r="G202" s="25">
        <f t="shared" si="37"/>
        <v>0.97130175542199659</v>
      </c>
      <c r="H202" s="25">
        <f t="shared" si="44"/>
        <v>1.0002606409424328</v>
      </c>
      <c r="I202" s="4">
        <f t="shared" si="38"/>
        <v>12743.67847563205</v>
      </c>
      <c r="J202" s="25">
        <f t="shared" si="45"/>
        <v>14281.421410774825</v>
      </c>
      <c r="K202" s="15">
        <f t="shared" si="39"/>
        <v>14285.143733910609</v>
      </c>
      <c r="L202" s="36">
        <f t="shared" si="40"/>
        <v>-1538.1437339106087</v>
      </c>
      <c r="M202" s="36">
        <f t="shared" si="41"/>
        <v>1538.1437339106087</v>
      </c>
      <c r="N202" s="36">
        <f t="shared" si="42"/>
        <v>0.1206671164909868</v>
      </c>
      <c r="O202" s="36">
        <f t="shared" si="43"/>
        <v>2365886.1461684695</v>
      </c>
      <c r="P202" s="35">
        <f t="shared" si="46"/>
        <v>2365886.1461684695</v>
      </c>
    </row>
    <row r="203" spans="1:16" x14ac:dyDescent="0.4">
      <c r="A203" s="1">
        <v>202</v>
      </c>
      <c r="B203" s="21">
        <v>40015</v>
      </c>
      <c r="C203" s="43">
        <v>2</v>
      </c>
      <c r="D203" s="23">
        <v>11905</v>
      </c>
      <c r="E203" s="25">
        <f t="shared" si="47"/>
        <v>12816.25</v>
      </c>
      <c r="F203" s="25">
        <f t="shared" si="48"/>
        <v>12335.125</v>
      </c>
      <c r="G203" s="25">
        <f t="shared" si="37"/>
        <v>0.96513006556479974</v>
      </c>
      <c r="H203" s="25">
        <f t="shared" si="44"/>
        <v>1.0009863906666931</v>
      </c>
      <c r="I203" s="4">
        <f t="shared" si="38"/>
        <v>11893.268590865495</v>
      </c>
      <c r="J203" s="25">
        <f t="shared" si="45"/>
        <v>14281.790265316018</v>
      </c>
      <c r="K203" s="15">
        <f t="shared" si="39"/>
        <v>14295.877689937395</v>
      </c>
      <c r="L203" s="36">
        <f t="shared" si="40"/>
        <v>-2390.8776899373952</v>
      </c>
      <c r="M203" s="36">
        <f t="shared" si="41"/>
        <v>2390.8776899373952</v>
      </c>
      <c r="N203" s="36">
        <f t="shared" si="42"/>
        <v>0.200829709360554</v>
      </c>
      <c r="O203" s="36">
        <f t="shared" si="43"/>
        <v>5716296.1282403748</v>
      </c>
      <c r="P203" s="35">
        <f t="shared" si="46"/>
        <v>5716296.1282403748</v>
      </c>
    </row>
    <row r="204" spans="1:16" x14ac:dyDescent="0.4">
      <c r="A204" s="1">
        <v>203</v>
      </c>
      <c r="B204" s="21">
        <v>40016</v>
      </c>
      <c r="C204" s="43">
        <v>3</v>
      </c>
      <c r="D204" s="23">
        <v>12648</v>
      </c>
      <c r="E204" s="25">
        <f t="shared" si="47"/>
        <v>11854</v>
      </c>
      <c r="F204" s="25">
        <f t="shared" si="48"/>
        <v>11921</v>
      </c>
      <c r="G204" s="25">
        <f t="shared" si="37"/>
        <v>1.0609848167100076</v>
      </c>
      <c r="H204" s="25">
        <f t="shared" si="44"/>
        <v>0.99987902821477848</v>
      </c>
      <c r="I204" s="4">
        <f t="shared" si="38"/>
        <v>12649.530236254894</v>
      </c>
      <c r="J204" s="25">
        <f t="shared" si="45"/>
        <v>14282.159119857211</v>
      </c>
      <c r="K204" s="15">
        <f t="shared" si="39"/>
        <v>14280.431381571665</v>
      </c>
      <c r="L204" s="36">
        <f t="shared" si="40"/>
        <v>-1632.431381571665</v>
      </c>
      <c r="M204" s="36">
        <f t="shared" si="41"/>
        <v>1632.431381571665</v>
      </c>
      <c r="N204" s="36">
        <f t="shared" si="42"/>
        <v>0.12906636476689318</v>
      </c>
      <c r="O204" s="36">
        <f t="shared" si="43"/>
        <v>2664832.2155399751</v>
      </c>
      <c r="P204" s="35">
        <f t="shared" si="46"/>
        <v>2664832.2155399751</v>
      </c>
    </row>
    <row r="205" spans="1:16" x14ac:dyDescent="0.4">
      <c r="A205" s="1">
        <v>204</v>
      </c>
      <c r="B205" s="21">
        <v>40017</v>
      </c>
      <c r="C205" s="43">
        <v>4</v>
      </c>
      <c r="D205" s="23">
        <v>10116</v>
      </c>
      <c r="E205" s="25">
        <f t="shared" si="47"/>
        <v>11988</v>
      </c>
      <c r="F205" s="25">
        <f t="shared" si="48"/>
        <v>11859.25</v>
      </c>
      <c r="G205" s="25">
        <f t="shared" si="37"/>
        <v>0.85300503826127283</v>
      </c>
      <c r="H205" s="25">
        <f t="shared" si="44"/>
        <v>0.99887394017609554</v>
      </c>
      <c r="I205" s="4">
        <f t="shared" si="38"/>
        <v>10127.404062835605</v>
      </c>
      <c r="J205" s="25">
        <f t="shared" si="45"/>
        <v>14282.527974398403</v>
      </c>
      <c r="K205" s="15">
        <f t="shared" si="39"/>
        <v>14266.444993462641</v>
      </c>
      <c r="L205" s="36">
        <f t="shared" si="40"/>
        <v>-4150.4449934626409</v>
      </c>
      <c r="M205" s="36">
        <f t="shared" si="41"/>
        <v>4150.4449934626409</v>
      </c>
      <c r="N205" s="36">
        <f t="shared" si="42"/>
        <v>0.41028519112916578</v>
      </c>
      <c r="O205" s="36">
        <f t="shared" si="43"/>
        <v>17226193.643759102</v>
      </c>
      <c r="P205" s="35">
        <f t="shared" si="46"/>
        <v>17226193.643759102</v>
      </c>
    </row>
    <row r="206" spans="1:16" x14ac:dyDescent="0.4">
      <c r="A206" s="1">
        <v>205</v>
      </c>
      <c r="B206" s="21">
        <v>40018</v>
      </c>
      <c r="C206" s="43">
        <v>1</v>
      </c>
      <c r="D206" s="23">
        <v>13283</v>
      </c>
      <c r="E206" s="25">
        <f t="shared" si="47"/>
        <v>11730.5</v>
      </c>
      <c r="F206" s="25">
        <f t="shared" si="48"/>
        <v>11855.375</v>
      </c>
      <c r="G206" s="25">
        <f t="shared" si="37"/>
        <v>1.1204200626298197</v>
      </c>
      <c r="H206" s="25">
        <f t="shared" si="44"/>
        <v>1.0002606409424328</v>
      </c>
      <c r="I206" s="4">
        <f t="shared" si="38"/>
        <v>13279.538808489882</v>
      </c>
      <c r="J206" s="25">
        <f t="shared" si="45"/>
        <v>14282.896828939596</v>
      </c>
      <c r="K206" s="15">
        <f t="shared" si="39"/>
        <v>14286.619536629762</v>
      </c>
      <c r="L206" s="36">
        <f t="shared" si="40"/>
        <v>-1003.6195366297616</v>
      </c>
      <c r="M206" s="36">
        <f t="shared" si="41"/>
        <v>1003.6195366297616</v>
      </c>
      <c r="N206" s="36">
        <f t="shared" si="42"/>
        <v>7.5556691758620911E-2</v>
      </c>
      <c r="O206" s="36">
        <f t="shared" si="43"/>
        <v>1007252.1743049374</v>
      </c>
      <c r="P206" s="35">
        <f t="shared" si="46"/>
        <v>1007252.1743049374</v>
      </c>
    </row>
    <row r="207" spans="1:16" x14ac:dyDescent="0.4">
      <c r="A207" s="1">
        <v>206</v>
      </c>
      <c r="B207" s="21">
        <v>40019</v>
      </c>
      <c r="C207" s="43">
        <v>2</v>
      </c>
      <c r="D207" s="23">
        <v>10875</v>
      </c>
      <c r="E207" s="25">
        <f t="shared" si="47"/>
        <v>11980.25</v>
      </c>
      <c r="F207" s="25">
        <f t="shared" si="48"/>
        <v>12400.875</v>
      </c>
      <c r="G207" s="25">
        <f t="shared" si="37"/>
        <v>0.87695424718013848</v>
      </c>
      <c r="H207" s="25">
        <f t="shared" si="44"/>
        <v>1.0009863906666931</v>
      </c>
      <c r="I207" s="4">
        <f t="shared" si="38"/>
        <v>10864.283572084189</v>
      </c>
      <c r="J207" s="25">
        <f t="shared" si="45"/>
        <v>14283.265683480789</v>
      </c>
      <c r="K207" s="15">
        <f t="shared" si="39"/>
        <v>14297.354563440873</v>
      </c>
      <c r="L207" s="36">
        <f t="shared" si="40"/>
        <v>-3422.3545634408729</v>
      </c>
      <c r="M207" s="36">
        <f t="shared" si="41"/>
        <v>3422.3545634408729</v>
      </c>
      <c r="N207" s="36">
        <f t="shared" si="42"/>
        <v>0.3146992702014596</v>
      </c>
      <c r="O207" s="36">
        <f t="shared" si="43"/>
        <v>11712510.757904567</v>
      </c>
      <c r="P207" s="35">
        <f t="shared" si="46"/>
        <v>11712510.757904567</v>
      </c>
    </row>
    <row r="208" spans="1:16" x14ac:dyDescent="0.4">
      <c r="A208" s="1">
        <v>207</v>
      </c>
      <c r="B208" s="21">
        <v>40020</v>
      </c>
      <c r="C208" s="43">
        <v>3</v>
      </c>
      <c r="D208" s="23">
        <v>13647</v>
      </c>
      <c r="E208" s="25">
        <f t="shared" si="47"/>
        <v>12821.5</v>
      </c>
      <c r="F208" s="25">
        <f t="shared" si="48"/>
        <v>12636.25</v>
      </c>
      <c r="G208" s="25">
        <f t="shared" si="37"/>
        <v>1.0799881293896527</v>
      </c>
      <c r="H208" s="25">
        <f t="shared" si="44"/>
        <v>0.99987902821477848</v>
      </c>
      <c r="I208" s="4">
        <f t="shared" si="38"/>
        <v>13648.651101689637</v>
      </c>
      <c r="J208" s="25">
        <f t="shared" si="45"/>
        <v>14283.634538021983</v>
      </c>
      <c r="K208" s="15">
        <f t="shared" si="39"/>
        <v>14281.906621252467</v>
      </c>
      <c r="L208" s="36">
        <f t="shared" si="40"/>
        <v>-634.90662125246672</v>
      </c>
      <c r="M208" s="36">
        <f t="shared" si="41"/>
        <v>634.90662125246672</v>
      </c>
      <c r="N208" s="36">
        <f t="shared" si="42"/>
        <v>4.65235305380279E-2</v>
      </c>
      <c r="O208" s="36">
        <f t="shared" si="43"/>
        <v>403106.41771022324</v>
      </c>
      <c r="P208" s="35">
        <f t="shared" si="46"/>
        <v>403106.41771022324</v>
      </c>
    </row>
    <row r="209" spans="1:16" x14ac:dyDescent="0.4">
      <c r="A209" s="1">
        <v>208</v>
      </c>
      <c r="B209" s="21">
        <v>40021</v>
      </c>
      <c r="C209" s="43">
        <v>4</v>
      </c>
      <c r="D209" s="23">
        <v>13481</v>
      </c>
      <c r="E209" s="25">
        <f t="shared" si="47"/>
        <v>12451</v>
      </c>
      <c r="F209" s="25">
        <f t="shared" si="48"/>
        <v>12722.125</v>
      </c>
      <c r="G209" s="25">
        <f t="shared" si="37"/>
        <v>1.0596500191595351</v>
      </c>
      <c r="H209" s="25">
        <f t="shared" si="44"/>
        <v>0.99887394017609554</v>
      </c>
      <c r="I209" s="4">
        <f t="shared" si="38"/>
        <v>13496.197525809293</v>
      </c>
      <c r="J209" s="25">
        <f t="shared" si="45"/>
        <v>14284.003392563174</v>
      </c>
      <c r="K209" s="15">
        <f t="shared" si="39"/>
        <v>14267.918750218294</v>
      </c>
      <c r="L209" s="36">
        <f t="shared" si="40"/>
        <v>-786.91875021829401</v>
      </c>
      <c r="M209" s="36">
        <f t="shared" si="41"/>
        <v>786.91875021829401</v>
      </c>
      <c r="N209" s="36">
        <f t="shared" si="42"/>
        <v>5.8372431586550998E-2</v>
      </c>
      <c r="O209" s="36">
        <f t="shared" si="43"/>
        <v>619241.11944512185</v>
      </c>
      <c r="P209" s="35">
        <f t="shared" si="46"/>
        <v>619241.11944512185</v>
      </c>
    </row>
    <row r="210" spans="1:16" x14ac:dyDescent="0.4">
      <c r="A210" s="1">
        <v>209</v>
      </c>
      <c r="B210" s="21">
        <v>40022</v>
      </c>
      <c r="C210" s="43">
        <v>1</v>
      </c>
      <c r="D210" s="23">
        <v>11801</v>
      </c>
      <c r="E210" s="25">
        <f t="shared" si="47"/>
        <v>12993.25</v>
      </c>
      <c r="F210" s="25">
        <f t="shared" si="48"/>
        <v>13048.875</v>
      </c>
      <c r="G210" s="25">
        <f t="shared" si="37"/>
        <v>0.90436915059727374</v>
      </c>
      <c r="H210" s="25">
        <f t="shared" si="44"/>
        <v>1.0002606409424328</v>
      </c>
      <c r="I210" s="4">
        <f t="shared" si="38"/>
        <v>11797.924977715056</v>
      </c>
      <c r="J210" s="25">
        <f t="shared" si="45"/>
        <v>14284.372247104367</v>
      </c>
      <c r="K210" s="15">
        <f t="shared" si="39"/>
        <v>14288.095339348914</v>
      </c>
      <c r="L210" s="36">
        <f t="shared" si="40"/>
        <v>-2487.0953393489144</v>
      </c>
      <c r="M210" s="36">
        <f t="shared" si="41"/>
        <v>2487.0953393489144</v>
      </c>
      <c r="N210" s="36">
        <f t="shared" si="42"/>
        <v>0.2107529310523612</v>
      </c>
      <c r="O210" s="36">
        <f t="shared" si="43"/>
        <v>6185643.227011092</v>
      </c>
      <c r="P210" s="35">
        <f t="shared" si="46"/>
        <v>6185643.227011092</v>
      </c>
    </row>
    <row r="211" spans="1:16" x14ac:dyDescent="0.4">
      <c r="A211" s="1">
        <v>210</v>
      </c>
      <c r="B211" s="21">
        <v>40023</v>
      </c>
      <c r="C211" s="43">
        <v>2</v>
      </c>
      <c r="D211" s="23">
        <v>13044</v>
      </c>
      <c r="E211" s="25">
        <f t="shared" si="47"/>
        <v>13104.5</v>
      </c>
      <c r="F211" s="25">
        <f t="shared" si="48"/>
        <v>13064.25</v>
      </c>
      <c r="G211" s="25">
        <f t="shared" si="37"/>
        <v>0.99844996842528277</v>
      </c>
      <c r="H211" s="25">
        <f t="shared" si="44"/>
        <v>1.0009863906666931</v>
      </c>
      <c r="I211" s="4">
        <f t="shared" si="38"/>
        <v>13031.146199012979</v>
      </c>
      <c r="J211" s="25">
        <f t="shared" si="45"/>
        <v>14284.741101645561</v>
      </c>
      <c r="K211" s="15">
        <f t="shared" si="39"/>
        <v>14298.831436944352</v>
      </c>
      <c r="L211" s="36">
        <f t="shared" si="40"/>
        <v>-1254.8314369443524</v>
      </c>
      <c r="M211" s="36">
        <f t="shared" si="41"/>
        <v>1254.8314369443524</v>
      </c>
      <c r="N211" s="36">
        <f t="shared" si="42"/>
        <v>9.6199895503246882E-2</v>
      </c>
      <c r="O211" s="36">
        <f t="shared" si="43"/>
        <v>1574601.9351438282</v>
      </c>
      <c r="P211" s="35">
        <f t="shared" si="46"/>
        <v>1574601.9351438282</v>
      </c>
    </row>
    <row r="212" spans="1:16" x14ac:dyDescent="0.4">
      <c r="A212" s="1">
        <v>211</v>
      </c>
      <c r="B212" s="21">
        <v>40024</v>
      </c>
      <c r="C212" s="43">
        <v>3</v>
      </c>
      <c r="D212" s="23">
        <v>14092</v>
      </c>
      <c r="E212" s="25">
        <f t="shared" si="47"/>
        <v>13024</v>
      </c>
      <c r="F212" s="25">
        <f t="shared" si="48"/>
        <v>13537</v>
      </c>
      <c r="G212" s="25">
        <f t="shared" si="37"/>
        <v>1.0409987441826105</v>
      </c>
      <c r="H212" s="25">
        <f t="shared" si="44"/>
        <v>0.99987902821477848</v>
      </c>
      <c r="I212" s="4">
        <f t="shared" si="38"/>
        <v>14093.704940647056</v>
      </c>
      <c r="J212" s="25">
        <f t="shared" si="45"/>
        <v>14285.109956186754</v>
      </c>
      <c r="K212" s="15">
        <f t="shared" si="39"/>
        <v>14283.381860933268</v>
      </c>
      <c r="L212" s="36">
        <f t="shared" si="40"/>
        <v>-191.3818609332684</v>
      </c>
      <c r="M212" s="36">
        <f t="shared" si="41"/>
        <v>191.3818609332684</v>
      </c>
      <c r="N212" s="36">
        <f t="shared" si="42"/>
        <v>1.3580887094327873E-2</v>
      </c>
      <c r="O212" s="36">
        <f t="shared" si="43"/>
        <v>36627.016694280886</v>
      </c>
      <c r="P212" s="35">
        <f t="shared" si="46"/>
        <v>36627.016694280886</v>
      </c>
    </row>
    <row r="213" spans="1:16" x14ac:dyDescent="0.4">
      <c r="A213" s="1">
        <v>212</v>
      </c>
      <c r="B213" s="21">
        <v>40025</v>
      </c>
      <c r="C213" s="43">
        <v>4</v>
      </c>
      <c r="D213" s="23">
        <v>13159</v>
      </c>
      <c r="E213" s="25">
        <f t="shared" si="47"/>
        <v>14050</v>
      </c>
      <c r="F213" s="25">
        <f t="shared" si="48"/>
        <v>15039</v>
      </c>
      <c r="G213" s="25">
        <f t="shared" si="37"/>
        <v>0.87499168827714613</v>
      </c>
      <c r="H213" s="25">
        <f t="shared" si="44"/>
        <v>0.99887394017609554</v>
      </c>
      <c r="I213" s="4">
        <f t="shared" si="38"/>
        <v>13173.834525786253</v>
      </c>
      <c r="J213" s="25">
        <f t="shared" si="45"/>
        <v>14285.478810727946</v>
      </c>
      <c r="K213" s="15">
        <f t="shared" si="39"/>
        <v>14269.392506973947</v>
      </c>
      <c r="L213" s="36">
        <f t="shared" si="40"/>
        <v>-1110.3925069739471</v>
      </c>
      <c r="M213" s="36">
        <f t="shared" si="41"/>
        <v>1110.3925069739471</v>
      </c>
      <c r="N213" s="36">
        <f t="shared" si="42"/>
        <v>8.4382742379660092E-2</v>
      </c>
      <c r="O213" s="36">
        <f t="shared" si="43"/>
        <v>1232971.5195438871</v>
      </c>
      <c r="P213" s="35">
        <f t="shared" si="46"/>
        <v>1232971.5195438871</v>
      </c>
    </row>
    <row r="214" spans="1:16" x14ac:dyDescent="0.4">
      <c r="A214" s="1">
        <v>213</v>
      </c>
      <c r="B214" s="21">
        <v>40026</v>
      </c>
      <c r="C214" s="43">
        <v>1</v>
      </c>
      <c r="D214" s="23">
        <v>15905</v>
      </c>
      <c r="E214" s="25">
        <f t="shared" si="47"/>
        <v>16028</v>
      </c>
      <c r="F214" s="25">
        <f t="shared" si="48"/>
        <v>16614.375</v>
      </c>
      <c r="G214" s="25">
        <f t="shared" si="37"/>
        <v>0.95730353985629912</v>
      </c>
      <c r="H214" s="25">
        <f t="shared" si="44"/>
        <v>1.0002606409424328</v>
      </c>
      <c r="I214" s="4">
        <f t="shared" si="38"/>
        <v>15900.855586014573</v>
      </c>
      <c r="J214" s="25">
        <f t="shared" si="45"/>
        <v>14285.847665269139</v>
      </c>
      <c r="K214" s="15">
        <f t="shared" si="39"/>
        <v>14289.571142068067</v>
      </c>
      <c r="L214" s="36">
        <f t="shared" si="40"/>
        <v>1615.4288579319327</v>
      </c>
      <c r="M214" s="36">
        <f t="shared" si="41"/>
        <v>1615.4288579319327</v>
      </c>
      <c r="N214" s="36">
        <f t="shared" si="42"/>
        <v>0.10156735981967512</v>
      </c>
      <c r="O214" s="36">
        <f t="shared" si="43"/>
        <v>2609610.3950392683</v>
      </c>
      <c r="P214" s="35">
        <f t="shared" si="46"/>
        <v>2609610.3950392683</v>
      </c>
    </row>
    <row r="215" spans="1:16" x14ac:dyDescent="0.4">
      <c r="A215" s="1">
        <v>214</v>
      </c>
      <c r="B215" s="21">
        <v>40027</v>
      </c>
      <c r="C215" s="43">
        <v>2</v>
      </c>
      <c r="D215" s="23">
        <v>20956</v>
      </c>
      <c r="E215" s="25">
        <f t="shared" si="47"/>
        <v>17200.75</v>
      </c>
      <c r="F215" s="25">
        <f t="shared" si="48"/>
        <v>17742.5</v>
      </c>
      <c r="G215" s="25">
        <f t="shared" si="37"/>
        <v>1.1811187825841905</v>
      </c>
      <c r="H215" s="25">
        <f t="shared" si="44"/>
        <v>1.0009863906666931</v>
      </c>
      <c r="I215" s="4">
        <f t="shared" si="38"/>
        <v>20935.349566583565</v>
      </c>
      <c r="J215" s="25">
        <f t="shared" si="45"/>
        <v>14286.216519810332</v>
      </c>
      <c r="K215" s="15">
        <f t="shared" si="39"/>
        <v>14300.30831044783</v>
      </c>
      <c r="L215" s="36">
        <f t="shared" si="40"/>
        <v>6655.6916895521699</v>
      </c>
      <c r="M215" s="36">
        <f t="shared" si="41"/>
        <v>6655.6916895521699</v>
      </c>
      <c r="N215" s="36">
        <f t="shared" si="42"/>
        <v>0.31760315372934578</v>
      </c>
      <c r="O215" s="36">
        <f t="shared" si="43"/>
        <v>44298231.866373815</v>
      </c>
      <c r="P215" s="35">
        <f t="shared" si="46"/>
        <v>44298231.866373815</v>
      </c>
    </row>
    <row r="216" spans="1:16" x14ac:dyDescent="0.4">
      <c r="A216" s="1">
        <v>215</v>
      </c>
      <c r="B216" s="21">
        <v>40028</v>
      </c>
      <c r="C216" s="43">
        <v>3</v>
      </c>
      <c r="D216" s="23">
        <v>18783</v>
      </c>
      <c r="E216" s="25">
        <f t="shared" si="47"/>
        <v>18284.25</v>
      </c>
      <c r="F216" s="25">
        <f t="shared" si="48"/>
        <v>18585.125</v>
      </c>
      <c r="G216" s="25">
        <f t="shared" si="37"/>
        <v>1.0106469555625803</v>
      </c>
      <c r="H216" s="25">
        <f t="shared" si="44"/>
        <v>0.99987902821477848</v>
      </c>
      <c r="I216" s="4">
        <f t="shared" si="38"/>
        <v>18785.27248794874</v>
      </c>
      <c r="J216" s="25">
        <f t="shared" si="45"/>
        <v>14286.585374351525</v>
      </c>
      <c r="K216" s="15">
        <f t="shared" si="39"/>
        <v>14284.85710061407</v>
      </c>
      <c r="L216" s="36">
        <f t="shared" si="40"/>
        <v>4498.1428993859299</v>
      </c>
      <c r="M216" s="36">
        <f t="shared" si="41"/>
        <v>4498.1428993859299</v>
      </c>
      <c r="N216" s="36">
        <f t="shared" si="42"/>
        <v>0.23947947076536921</v>
      </c>
      <c r="O216" s="36">
        <f t="shared" si="43"/>
        <v>20233289.543296061</v>
      </c>
      <c r="P216" s="35">
        <f t="shared" si="46"/>
        <v>20233289.543296061</v>
      </c>
    </row>
    <row r="217" spans="1:16" x14ac:dyDescent="0.4">
      <c r="A217" s="1">
        <v>216</v>
      </c>
      <c r="B217" s="21">
        <v>40029</v>
      </c>
      <c r="C217" s="43">
        <v>4</v>
      </c>
      <c r="D217" s="23">
        <v>17493</v>
      </c>
      <c r="E217" s="25">
        <f t="shared" si="47"/>
        <v>18886</v>
      </c>
      <c r="F217" s="25">
        <f t="shared" si="48"/>
        <v>17592.5</v>
      </c>
      <c r="G217" s="25">
        <f t="shared" si="37"/>
        <v>0.99434418075884612</v>
      </c>
      <c r="H217" s="25">
        <f t="shared" si="44"/>
        <v>0.99887394017609554</v>
      </c>
      <c r="I217" s="4">
        <f t="shared" si="38"/>
        <v>17512.720370816849</v>
      </c>
      <c r="J217" s="25">
        <f t="shared" si="45"/>
        <v>14286.954228892719</v>
      </c>
      <c r="K217" s="15">
        <f t="shared" si="39"/>
        <v>14270.8662637296</v>
      </c>
      <c r="L217" s="36">
        <f t="shared" si="40"/>
        <v>3222.1337362703998</v>
      </c>
      <c r="M217" s="36">
        <f t="shared" si="41"/>
        <v>3222.1337362703998</v>
      </c>
      <c r="N217" s="36">
        <f t="shared" si="42"/>
        <v>0.18419560602929172</v>
      </c>
      <c r="O217" s="36">
        <f t="shared" si="43"/>
        <v>10382145.814411847</v>
      </c>
      <c r="P217" s="35">
        <f t="shared" si="46"/>
        <v>10382145.814411847</v>
      </c>
    </row>
    <row r="218" spans="1:16" x14ac:dyDescent="0.4">
      <c r="A218" s="1">
        <v>217</v>
      </c>
      <c r="B218" s="21">
        <v>40030</v>
      </c>
      <c r="C218" s="43">
        <v>1</v>
      </c>
      <c r="D218" s="23">
        <v>18312</v>
      </c>
      <c r="E218" s="25">
        <f t="shared" si="47"/>
        <v>16299</v>
      </c>
      <c r="F218" s="25">
        <f t="shared" si="48"/>
        <v>15736</v>
      </c>
      <c r="G218" s="25">
        <f t="shared" si="37"/>
        <v>1.1637010676156583</v>
      </c>
      <c r="H218" s="25">
        <f t="shared" si="44"/>
        <v>1.0002606409424328</v>
      </c>
      <c r="I218" s="4">
        <f t="shared" si="38"/>
        <v>18307.228386739946</v>
      </c>
      <c r="J218" s="25">
        <f t="shared" si="45"/>
        <v>14287.32308343391</v>
      </c>
      <c r="K218" s="15">
        <f t="shared" si="39"/>
        <v>14291.046944787218</v>
      </c>
      <c r="L218" s="36">
        <f t="shared" si="40"/>
        <v>4020.9530552127817</v>
      </c>
      <c r="M218" s="36">
        <f t="shared" si="41"/>
        <v>4020.9530552127817</v>
      </c>
      <c r="N218" s="36">
        <f t="shared" si="42"/>
        <v>0.219580223635473</v>
      </c>
      <c r="O218" s="36">
        <f t="shared" si="43"/>
        <v>16168063.472225003</v>
      </c>
      <c r="P218" s="35">
        <f t="shared" si="46"/>
        <v>16168063.472225003</v>
      </c>
    </row>
    <row r="219" spans="1:16" x14ac:dyDescent="0.4">
      <c r="A219" s="1">
        <v>218</v>
      </c>
      <c r="B219" s="21">
        <v>40031</v>
      </c>
      <c r="C219" s="43">
        <v>2</v>
      </c>
      <c r="D219" s="23">
        <v>10608</v>
      </c>
      <c r="E219" s="25">
        <f t="shared" si="47"/>
        <v>15173</v>
      </c>
      <c r="F219" s="25">
        <f t="shared" si="48"/>
        <v>14652.75</v>
      </c>
      <c r="G219" s="25">
        <f t="shared" si="37"/>
        <v>0.7239596662742489</v>
      </c>
      <c r="H219" s="25">
        <f t="shared" si="44"/>
        <v>1.0009863906666931</v>
      </c>
      <c r="I219" s="4">
        <f t="shared" si="38"/>
        <v>10597.546678866122</v>
      </c>
      <c r="J219" s="25">
        <f t="shared" si="45"/>
        <v>14287.691937975103</v>
      </c>
      <c r="K219" s="15">
        <f t="shared" si="39"/>
        <v>14301.78518395131</v>
      </c>
      <c r="L219" s="36">
        <f t="shared" si="40"/>
        <v>-3693.7851839513096</v>
      </c>
      <c r="M219" s="36">
        <f t="shared" si="41"/>
        <v>3693.7851839513096</v>
      </c>
      <c r="N219" s="36">
        <f t="shared" si="42"/>
        <v>0.34820750225785346</v>
      </c>
      <c r="O219" s="36">
        <f t="shared" si="43"/>
        <v>13644048.98517821</v>
      </c>
      <c r="P219" s="35">
        <f t="shared" si="46"/>
        <v>13644048.98517821</v>
      </c>
    </row>
    <row r="220" spans="1:16" x14ac:dyDescent="0.4">
      <c r="A220" s="1">
        <v>219</v>
      </c>
      <c r="B220" s="21">
        <v>40032</v>
      </c>
      <c r="C220" s="43">
        <v>3</v>
      </c>
      <c r="D220" s="23">
        <v>14279</v>
      </c>
      <c r="E220" s="25">
        <f t="shared" si="47"/>
        <v>14132.5</v>
      </c>
      <c r="F220" s="25">
        <f t="shared" si="48"/>
        <v>13230.375</v>
      </c>
      <c r="G220" s="25">
        <f t="shared" si="37"/>
        <v>1.0792589023364796</v>
      </c>
      <c r="H220" s="25">
        <f t="shared" si="44"/>
        <v>0.99987902821477848</v>
      </c>
      <c r="I220" s="4">
        <f t="shared" si="38"/>
        <v>14280.727565107813</v>
      </c>
      <c r="J220" s="25">
        <f t="shared" si="45"/>
        <v>14288.060792516297</v>
      </c>
      <c r="K220" s="15">
        <f t="shared" si="39"/>
        <v>14286.332340294872</v>
      </c>
      <c r="L220" s="36">
        <f t="shared" si="40"/>
        <v>-7.3323402948717558</v>
      </c>
      <c r="M220" s="36">
        <f t="shared" si="41"/>
        <v>7.3323402948717558</v>
      </c>
      <c r="N220" s="36">
        <f t="shared" si="42"/>
        <v>5.1350516807001584E-4</v>
      </c>
      <c r="O220" s="36">
        <f t="shared" si="43"/>
        <v>53.763214199800025</v>
      </c>
      <c r="P220" s="35">
        <f t="shared" si="46"/>
        <v>53.763214199800025</v>
      </c>
    </row>
    <row r="221" spans="1:16" x14ac:dyDescent="0.4">
      <c r="A221" s="1">
        <v>220</v>
      </c>
      <c r="B221" s="21">
        <v>40033</v>
      </c>
      <c r="C221" s="43">
        <v>4</v>
      </c>
      <c r="D221" s="23">
        <v>13331</v>
      </c>
      <c r="E221" s="25">
        <f t="shared" si="47"/>
        <v>12328.25</v>
      </c>
      <c r="F221" s="25">
        <f t="shared" si="48"/>
        <v>12726.875</v>
      </c>
      <c r="G221" s="25">
        <f t="shared" si="37"/>
        <v>1.047468447674704</v>
      </c>
      <c r="H221" s="25">
        <f t="shared" si="44"/>
        <v>0.99887394017609554</v>
      </c>
      <c r="I221" s="4">
        <f t="shared" si="38"/>
        <v>13346.028426419678</v>
      </c>
      <c r="J221" s="25">
        <f t="shared" si="45"/>
        <v>14288.42964705749</v>
      </c>
      <c r="K221" s="15">
        <f t="shared" si="39"/>
        <v>14272.340020485253</v>
      </c>
      <c r="L221" s="36">
        <f t="shared" si="40"/>
        <v>-941.34002048525326</v>
      </c>
      <c r="M221" s="36">
        <f t="shared" si="41"/>
        <v>941.34002048525326</v>
      </c>
      <c r="N221" s="36">
        <f t="shared" si="42"/>
        <v>7.0612858786681665E-2</v>
      </c>
      <c r="O221" s="36">
        <f t="shared" si="43"/>
        <v>886121.03416717704</v>
      </c>
      <c r="P221" s="35">
        <f t="shared" si="46"/>
        <v>886121.03416717704</v>
      </c>
    </row>
    <row r="222" spans="1:16" x14ac:dyDescent="0.4">
      <c r="A222" s="1">
        <v>221</v>
      </c>
      <c r="B222" s="21">
        <v>40034</v>
      </c>
      <c r="C222" s="43">
        <v>1</v>
      </c>
      <c r="D222" s="23">
        <v>11095</v>
      </c>
      <c r="E222" s="25">
        <f t="shared" si="47"/>
        <v>13125.5</v>
      </c>
      <c r="F222" s="25">
        <f t="shared" si="48"/>
        <v>12971.375</v>
      </c>
      <c r="G222" s="25">
        <f t="shared" si="37"/>
        <v>0.85534494222856094</v>
      </c>
      <c r="H222" s="25">
        <f t="shared" si="44"/>
        <v>1.0002606409424328</v>
      </c>
      <c r="I222" s="4">
        <f t="shared" si="38"/>
        <v>11092.108942271718</v>
      </c>
      <c r="J222" s="25">
        <f t="shared" si="45"/>
        <v>14288.798501598681</v>
      </c>
      <c r="K222" s="15">
        <f t="shared" si="39"/>
        <v>14292.522747506371</v>
      </c>
      <c r="L222" s="36">
        <f t="shared" si="40"/>
        <v>-3197.5227475063712</v>
      </c>
      <c r="M222" s="36">
        <f t="shared" si="41"/>
        <v>3197.5227475063712</v>
      </c>
      <c r="N222" s="36">
        <f t="shared" si="42"/>
        <v>0.28819492992396317</v>
      </c>
      <c r="O222" s="36">
        <f t="shared" si="43"/>
        <v>10224151.720820693</v>
      </c>
      <c r="P222" s="35">
        <f t="shared" si="46"/>
        <v>10224151.720820693</v>
      </c>
    </row>
    <row r="223" spans="1:16" x14ac:dyDescent="0.4">
      <c r="A223" s="1">
        <v>222</v>
      </c>
      <c r="B223" s="21">
        <v>40035</v>
      </c>
      <c r="C223" s="43">
        <v>2</v>
      </c>
      <c r="D223" s="23">
        <v>13797</v>
      </c>
      <c r="E223" s="25">
        <f t="shared" si="47"/>
        <v>12817.25</v>
      </c>
      <c r="F223" s="25">
        <f t="shared" si="48"/>
        <v>12768.25</v>
      </c>
      <c r="G223" s="25">
        <f t="shared" si="37"/>
        <v>1.0805709474673506</v>
      </c>
      <c r="H223" s="25">
        <f t="shared" si="44"/>
        <v>1.0009863906666931</v>
      </c>
      <c r="I223" s="4">
        <f t="shared" si="38"/>
        <v>13783.404178762808</v>
      </c>
      <c r="J223" s="25">
        <f t="shared" si="45"/>
        <v>14289.167356139875</v>
      </c>
      <c r="K223" s="15">
        <f t="shared" si="39"/>
        <v>14303.262057454787</v>
      </c>
      <c r="L223" s="36">
        <f t="shared" si="40"/>
        <v>-506.26205745478728</v>
      </c>
      <c r="M223" s="36">
        <f t="shared" si="41"/>
        <v>506.26205745478728</v>
      </c>
      <c r="N223" s="36">
        <f t="shared" si="42"/>
        <v>3.6693633214089097E-2</v>
      </c>
      <c r="O223" s="36">
        <f t="shared" si="43"/>
        <v>256301.27081835433</v>
      </c>
      <c r="P223" s="35">
        <f t="shared" si="46"/>
        <v>256301.27081835433</v>
      </c>
    </row>
    <row r="224" spans="1:16" x14ac:dyDescent="0.4">
      <c r="A224" s="1">
        <v>223</v>
      </c>
      <c r="B224" s="21">
        <v>40036</v>
      </c>
      <c r="C224" s="43">
        <v>3</v>
      </c>
      <c r="D224" s="23">
        <v>13046</v>
      </c>
      <c r="E224" s="25">
        <f t="shared" si="47"/>
        <v>12719.25</v>
      </c>
      <c r="F224" s="25">
        <f t="shared" si="48"/>
        <v>12923.375</v>
      </c>
      <c r="G224" s="25">
        <f t="shared" si="37"/>
        <v>1.0094886204261657</v>
      </c>
      <c r="H224" s="25">
        <f t="shared" si="44"/>
        <v>0.99987902821477848</v>
      </c>
      <c r="I224" s="4">
        <f t="shared" si="38"/>
        <v>13047.578388850518</v>
      </c>
      <c r="J224" s="25">
        <f t="shared" si="45"/>
        <v>14289.536210681068</v>
      </c>
      <c r="K224" s="15">
        <f t="shared" si="39"/>
        <v>14287.807579975673</v>
      </c>
      <c r="L224" s="36">
        <f t="shared" si="40"/>
        <v>-1241.8075799756734</v>
      </c>
      <c r="M224" s="36">
        <f t="shared" si="41"/>
        <v>1241.8075799756734</v>
      </c>
      <c r="N224" s="36">
        <f t="shared" si="42"/>
        <v>9.5186845008100068E-2</v>
      </c>
      <c r="O224" s="36">
        <f t="shared" si="43"/>
        <v>1542086.0656850387</v>
      </c>
      <c r="P224" s="35">
        <f t="shared" si="46"/>
        <v>1542086.0656850387</v>
      </c>
    </row>
    <row r="225" spans="1:16" x14ac:dyDescent="0.4">
      <c r="A225" s="1">
        <v>224</v>
      </c>
      <c r="B225" s="21">
        <v>40037</v>
      </c>
      <c r="C225" s="43">
        <v>4</v>
      </c>
      <c r="D225" s="23">
        <v>12939</v>
      </c>
      <c r="E225" s="25">
        <f t="shared" si="47"/>
        <v>13127.5</v>
      </c>
      <c r="F225" s="25">
        <f t="shared" si="48"/>
        <v>12982.25</v>
      </c>
      <c r="G225" s="25">
        <f t="shared" si="37"/>
        <v>0.99666852818271101</v>
      </c>
      <c r="H225" s="25">
        <f t="shared" si="44"/>
        <v>0.99887394017609554</v>
      </c>
      <c r="I225" s="4">
        <f t="shared" si="38"/>
        <v>12953.586513348151</v>
      </c>
      <c r="J225" s="25">
        <f t="shared" si="45"/>
        <v>14289.905065222261</v>
      </c>
      <c r="K225" s="15">
        <f t="shared" si="39"/>
        <v>14273.813777240906</v>
      </c>
      <c r="L225" s="36">
        <f t="shared" si="40"/>
        <v>-1334.8137772409063</v>
      </c>
      <c r="M225" s="36">
        <f t="shared" si="41"/>
        <v>1334.8137772409063</v>
      </c>
      <c r="N225" s="36">
        <f t="shared" si="42"/>
        <v>0.10316205094991161</v>
      </c>
      <c r="O225" s="36">
        <f t="shared" si="43"/>
        <v>1781727.8199121361</v>
      </c>
      <c r="P225" s="35">
        <f t="shared" si="46"/>
        <v>1781727.8199121361</v>
      </c>
    </row>
    <row r="226" spans="1:16" x14ac:dyDescent="0.4">
      <c r="A226" s="1">
        <v>225</v>
      </c>
      <c r="B226" s="21">
        <v>40038</v>
      </c>
      <c r="C226" s="43">
        <v>1</v>
      </c>
      <c r="D226" s="23">
        <v>12728</v>
      </c>
      <c r="E226" s="25">
        <f t="shared" si="47"/>
        <v>12837</v>
      </c>
      <c r="F226" s="25">
        <f t="shared" si="48"/>
        <v>12426.375</v>
      </c>
      <c r="G226" s="25">
        <f t="shared" si="37"/>
        <v>1.0242729677802256</v>
      </c>
      <c r="H226" s="25">
        <f t="shared" si="44"/>
        <v>1.0002606409424328</v>
      </c>
      <c r="I226" s="4">
        <f t="shared" si="38"/>
        <v>12724.683426519552</v>
      </c>
      <c r="J226" s="25">
        <f t="shared" si="45"/>
        <v>14290.273919763453</v>
      </c>
      <c r="K226" s="15">
        <f t="shared" si="39"/>
        <v>14293.998550225524</v>
      </c>
      <c r="L226" s="36">
        <f t="shared" si="40"/>
        <v>-1565.998550225524</v>
      </c>
      <c r="M226" s="36">
        <f t="shared" si="41"/>
        <v>1565.998550225524</v>
      </c>
      <c r="N226" s="36">
        <f t="shared" si="42"/>
        <v>0.12303571261985576</v>
      </c>
      <c r="O226" s="36">
        <f t="shared" si="43"/>
        <v>2452351.4593084431</v>
      </c>
      <c r="P226" s="35">
        <f t="shared" si="46"/>
        <v>2452351.4593084431</v>
      </c>
    </row>
    <row r="227" spans="1:16" x14ac:dyDescent="0.4">
      <c r="A227" s="1">
        <v>226</v>
      </c>
      <c r="B227" s="21">
        <v>40039</v>
      </c>
      <c r="C227" s="43">
        <v>2</v>
      </c>
      <c r="D227" s="23">
        <v>12635</v>
      </c>
      <c r="E227" s="25">
        <f t="shared" si="47"/>
        <v>12015.75</v>
      </c>
      <c r="F227" s="25">
        <f t="shared" si="48"/>
        <v>11987.125</v>
      </c>
      <c r="G227" s="25">
        <f t="shared" si="37"/>
        <v>1.0540475718739899</v>
      </c>
      <c r="H227" s="25">
        <f t="shared" si="44"/>
        <v>1.0009863906666931</v>
      </c>
      <c r="I227" s="4">
        <f t="shared" si="38"/>
        <v>12622.54923524448</v>
      </c>
      <c r="J227" s="25">
        <f t="shared" si="45"/>
        <v>14290.642774304646</v>
      </c>
      <c r="K227" s="15">
        <f t="shared" si="39"/>
        <v>14304.738930958267</v>
      </c>
      <c r="L227" s="36">
        <f t="shared" si="40"/>
        <v>-1669.7389309582668</v>
      </c>
      <c r="M227" s="36">
        <f t="shared" si="41"/>
        <v>1669.7389309582668</v>
      </c>
      <c r="N227" s="36">
        <f t="shared" si="42"/>
        <v>0.13215187423492417</v>
      </c>
      <c r="O227" s="36">
        <f t="shared" si="43"/>
        <v>2788028.0975576555</v>
      </c>
      <c r="P227" s="35">
        <f t="shared" si="46"/>
        <v>2788028.0975576555</v>
      </c>
    </row>
    <row r="228" spans="1:16" x14ac:dyDescent="0.4">
      <c r="A228" s="1">
        <v>227</v>
      </c>
      <c r="B228" s="21">
        <v>40040</v>
      </c>
      <c r="C228" s="43">
        <v>3</v>
      </c>
      <c r="D228" s="23">
        <v>9761</v>
      </c>
      <c r="E228" s="25">
        <f t="shared" si="47"/>
        <v>11958.5</v>
      </c>
      <c r="F228" s="25">
        <f t="shared" si="48"/>
        <v>11888.875</v>
      </c>
      <c r="G228" s="25">
        <f t="shared" si="37"/>
        <v>0.82101965072389105</v>
      </c>
      <c r="H228" s="25">
        <f t="shared" si="44"/>
        <v>0.99987902821477848</v>
      </c>
      <c r="I228" s="4">
        <f t="shared" si="38"/>
        <v>9762.1809484569912</v>
      </c>
      <c r="J228" s="25">
        <f t="shared" si="45"/>
        <v>14291.011628845839</v>
      </c>
      <c r="K228" s="15">
        <f t="shared" si="39"/>
        <v>14289.282819656477</v>
      </c>
      <c r="L228" s="36">
        <f t="shared" si="40"/>
        <v>-4528.2828196564769</v>
      </c>
      <c r="M228" s="36">
        <f t="shared" si="41"/>
        <v>4528.2828196564769</v>
      </c>
      <c r="N228" s="36">
        <f t="shared" si="42"/>
        <v>0.46391587128946593</v>
      </c>
      <c r="O228" s="36">
        <f t="shared" si="43"/>
        <v>20505345.294796012</v>
      </c>
      <c r="P228" s="35">
        <f t="shared" si="46"/>
        <v>20505345.294796012</v>
      </c>
    </row>
    <row r="229" spans="1:16" x14ac:dyDescent="0.4">
      <c r="A229" s="1">
        <v>228</v>
      </c>
      <c r="B229" s="21">
        <v>40041</v>
      </c>
      <c r="C229" s="43">
        <v>4</v>
      </c>
      <c r="D229" s="23">
        <v>12710</v>
      </c>
      <c r="E229" s="25">
        <f t="shared" si="47"/>
        <v>11819.25</v>
      </c>
      <c r="F229" s="25">
        <f t="shared" si="48"/>
        <v>11786.25</v>
      </c>
      <c r="G229" s="25">
        <f t="shared" si="37"/>
        <v>1.0783752253685439</v>
      </c>
      <c r="H229" s="25">
        <f t="shared" si="44"/>
        <v>0.99887394017609554</v>
      </c>
      <c r="I229" s="4">
        <f t="shared" si="38"/>
        <v>12724.328354946674</v>
      </c>
      <c r="J229" s="25">
        <f t="shared" si="45"/>
        <v>14291.380483387033</v>
      </c>
      <c r="K229" s="15">
        <f t="shared" si="39"/>
        <v>14275.287533996558</v>
      </c>
      <c r="L229" s="36">
        <f t="shared" si="40"/>
        <v>-1565.2875339965576</v>
      </c>
      <c r="M229" s="36">
        <f t="shared" si="41"/>
        <v>1565.2875339965576</v>
      </c>
      <c r="N229" s="36">
        <f t="shared" si="42"/>
        <v>0.12315401526330115</v>
      </c>
      <c r="O229" s="36">
        <f t="shared" si="43"/>
        <v>2450125.0640850244</v>
      </c>
      <c r="P229" s="35">
        <f t="shared" si="46"/>
        <v>2450125.0640850244</v>
      </c>
    </row>
    <row r="230" spans="1:16" x14ac:dyDescent="0.4">
      <c r="A230" s="1">
        <v>229</v>
      </c>
      <c r="B230" s="21">
        <v>40042</v>
      </c>
      <c r="C230" s="43">
        <v>1</v>
      </c>
      <c r="D230" s="23">
        <v>12171</v>
      </c>
      <c r="E230" s="25">
        <f t="shared" si="47"/>
        <v>11753.25</v>
      </c>
      <c r="F230" s="25">
        <f t="shared" si="48"/>
        <v>12082.75</v>
      </c>
      <c r="G230" s="25">
        <f t="shared" si="37"/>
        <v>1.0073038008731456</v>
      </c>
      <c r="H230" s="25">
        <f t="shared" si="44"/>
        <v>1.0002606409424328</v>
      </c>
      <c r="I230" s="4">
        <f t="shared" si="38"/>
        <v>12167.828565695276</v>
      </c>
      <c r="J230" s="25">
        <f t="shared" si="45"/>
        <v>14291.749337928224</v>
      </c>
      <c r="K230" s="15">
        <f t="shared" si="39"/>
        <v>14295.474352944675</v>
      </c>
      <c r="L230" s="36">
        <f t="shared" si="40"/>
        <v>-2124.474352944675</v>
      </c>
      <c r="M230" s="36">
        <f t="shared" si="41"/>
        <v>2124.474352944675</v>
      </c>
      <c r="N230" s="36">
        <f t="shared" si="42"/>
        <v>0.1745521611161511</v>
      </c>
      <c r="O230" s="36">
        <f t="shared" si="43"/>
        <v>4513391.2763196956</v>
      </c>
      <c r="P230" s="35">
        <f t="shared" si="46"/>
        <v>4513391.2763196956</v>
      </c>
    </row>
    <row r="231" spans="1:16" x14ac:dyDescent="0.4">
      <c r="A231" s="1">
        <v>230</v>
      </c>
      <c r="B231" s="21">
        <v>40043</v>
      </c>
      <c r="C231" s="43">
        <v>2</v>
      </c>
      <c r="D231" s="23">
        <v>12371</v>
      </c>
      <c r="E231" s="25">
        <f t="shared" si="47"/>
        <v>12412.25</v>
      </c>
      <c r="F231" s="25">
        <f t="shared" si="48"/>
        <v>12077.875</v>
      </c>
      <c r="G231" s="25">
        <f t="shared" si="37"/>
        <v>1.0242695838464961</v>
      </c>
      <c r="H231" s="25">
        <f t="shared" si="44"/>
        <v>1.0009863906666931</v>
      </c>
      <c r="I231" s="4">
        <f t="shared" si="38"/>
        <v>12358.809385770437</v>
      </c>
      <c r="J231" s="25">
        <f t="shared" si="45"/>
        <v>14292.118192469417</v>
      </c>
      <c r="K231" s="15">
        <f t="shared" si="39"/>
        <v>14306.215804461744</v>
      </c>
      <c r="L231" s="36">
        <f t="shared" si="40"/>
        <v>-1935.2158044617445</v>
      </c>
      <c r="M231" s="36">
        <f t="shared" si="41"/>
        <v>1935.2158044617445</v>
      </c>
      <c r="N231" s="36">
        <f t="shared" si="42"/>
        <v>0.15643163887007877</v>
      </c>
      <c r="O231" s="36">
        <f t="shared" si="43"/>
        <v>3745060.209838517</v>
      </c>
      <c r="P231" s="35">
        <f t="shared" si="46"/>
        <v>3745060.209838517</v>
      </c>
    </row>
    <row r="232" spans="1:16" x14ac:dyDescent="0.4">
      <c r="A232" s="1">
        <v>231</v>
      </c>
      <c r="B232" s="21">
        <v>40044</v>
      </c>
      <c r="C232" s="43">
        <v>3</v>
      </c>
      <c r="D232" s="23">
        <v>12397</v>
      </c>
      <c r="E232" s="25">
        <f t="shared" si="47"/>
        <v>11743.5</v>
      </c>
      <c r="F232" s="25">
        <f t="shared" si="48"/>
        <v>11722</v>
      </c>
      <c r="G232" s="25">
        <f t="shared" si="37"/>
        <v>1.0575840300290054</v>
      </c>
      <c r="H232" s="25">
        <f t="shared" si="44"/>
        <v>0.99987902821477848</v>
      </c>
      <c r="I232" s="4">
        <f t="shared" si="38"/>
        <v>12398.499868663181</v>
      </c>
      <c r="J232" s="25">
        <f t="shared" si="45"/>
        <v>14292.487047010611</v>
      </c>
      <c r="K232" s="15">
        <f t="shared" si="39"/>
        <v>14290.758059337279</v>
      </c>
      <c r="L232" s="36">
        <f t="shared" si="40"/>
        <v>-1893.7580593372786</v>
      </c>
      <c r="M232" s="36">
        <f t="shared" si="41"/>
        <v>1893.7580593372786</v>
      </c>
      <c r="N232" s="36">
        <f t="shared" si="42"/>
        <v>0.15275938205511644</v>
      </c>
      <c r="O232" s="36">
        <f t="shared" si="43"/>
        <v>3586319.5873048957</v>
      </c>
      <c r="P232" s="35">
        <f t="shared" si="46"/>
        <v>3586319.5873048957</v>
      </c>
    </row>
    <row r="233" spans="1:16" x14ac:dyDescent="0.4">
      <c r="A233" s="1">
        <v>232</v>
      </c>
      <c r="B233" s="21">
        <v>40045</v>
      </c>
      <c r="C233" s="43">
        <v>4</v>
      </c>
      <c r="D233" s="23">
        <v>10035</v>
      </c>
      <c r="E233" s="25">
        <f t="shared" si="47"/>
        <v>11700.5</v>
      </c>
      <c r="F233" s="25">
        <f t="shared" si="48"/>
        <v>11782.875</v>
      </c>
      <c r="G233" s="25">
        <f t="shared" si="37"/>
        <v>0.85165971802297824</v>
      </c>
      <c r="H233" s="25">
        <f t="shared" si="44"/>
        <v>0.99887394017609554</v>
      </c>
      <c r="I233" s="4">
        <f t="shared" si="38"/>
        <v>10046.312749165214</v>
      </c>
      <c r="J233" s="25">
        <f t="shared" si="45"/>
        <v>14292.855901551804</v>
      </c>
      <c r="K233" s="15">
        <f t="shared" si="39"/>
        <v>14276.761290752211</v>
      </c>
      <c r="L233" s="36">
        <f t="shared" si="40"/>
        <v>-4241.7612907522107</v>
      </c>
      <c r="M233" s="36">
        <f t="shared" si="41"/>
        <v>4241.7612907522107</v>
      </c>
      <c r="N233" s="36">
        <f t="shared" si="42"/>
        <v>0.42269669065791837</v>
      </c>
      <c r="O233" s="36">
        <f t="shared" si="43"/>
        <v>17992538.84772386</v>
      </c>
      <c r="P233" s="35">
        <f t="shared" si="46"/>
        <v>17992538.84772386</v>
      </c>
    </row>
    <row r="234" spans="1:16" x14ac:dyDescent="0.4">
      <c r="A234" s="1">
        <v>233</v>
      </c>
      <c r="B234" s="21">
        <v>40046</v>
      </c>
      <c r="C234" s="43">
        <v>1</v>
      </c>
      <c r="D234" s="23">
        <v>11999</v>
      </c>
      <c r="E234" s="25">
        <f t="shared" si="47"/>
        <v>11865.25</v>
      </c>
      <c r="F234" s="25">
        <f t="shared" si="48"/>
        <v>12058.625</v>
      </c>
      <c r="G234" s="25">
        <f t="shared" si="37"/>
        <v>0.99505540639998347</v>
      </c>
      <c r="H234" s="25">
        <f t="shared" si="44"/>
        <v>1.0002606409424328</v>
      </c>
      <c r="I234" s="4">
        <f t="shared" si="38"/>
        <v>11995.873384255823</v>
      </c>
      <c r="J234" s="25">
        <f t="shared" si="45"/>
        <v>14293.224756092995</v>
      </c>
      <c r="K234" s="15">
        <f t="shared" si="39"/>
        <v>14296.950155663828</v>
      </c>
      <c r="L234" s="36">
        <f t="shared" si="40"/>
        <v>-2297.9501556638279</v>
      </c>
      <c r="M234" s="36">
        <f t="shared" si="41"/>
        <v>2297.9501556638279</v>
      </c>
      <c r="N234" s="36">
        <f t="shared" si="42"/>
        <v>0.19151180562245421</v>
      </c>
      <c r="O234" s="36">
        <f t="shared" si="43"/>
        <v>5280574.9179154113</v>
      </c>
      <c r="P234" s="35">
        <f t="shared" si="46"/>
        <v>5280574.9179154113</v>
      </c>
    </row>
    <row r="235" spans="1:16" x14ac:dyDescent="0.4">
      <c r="A235" s="1">
        <v>234</v>
      </c>
      <c r="B235" s="21">
        <v>40047</v>
      </c>
      <c r="C235" s="43">
        <v>2</v>
      </c>
      <c r="D235" s="23">
        <v>13030</v>
      </c>
      <c r="E235" s="25">
        <f t="shared" si="47"/>
        <v>12252</v>
      </c>
      <c r="F235" s="25">
        <f t="shared" si="48"/>
        <v>12689.375</v>
      </c>
      <c r="G235" s="25">
        <f t="shared" si="37"/>
        <v>1.0268433236467518</v>
      </c>
      <c r="H235" s="25">
        <f t="shared" si="44"/>
        <v>1.0009863906666931</v>
      </c>
      <c r="I235" s="4">
        <f t="shared" si="38"/>
        <v>13017.159994874204</v>
      </c>
      <c r="J235" s="25">
        <f t="shared" si="45"/>
        <v>14293.593610634189</v>
      </c>
      <c r="K235" s="15">
        <f t="shared" si="39"/>
        <v>14307.692677965224</v>
      </c>
      <c r="L235" s="36">
        <f t="shared" si="40"/>
        <v>-1277.692677965224</v>
      </c>
      <c r="M235" s="36">
        <f t="shared" si="41"/>
        <v>1277.692677965224</v>
      </c>
      <c r="N235" s="36">
        <f t="shared" si="42"/>
        <v>9.8057765001168376E-2</v>
      </c>
      <c r="O235" s="36">
        <f t="shared" si="43"/>
        <v>1632498.5793259456</v>
      </c>
      <c r="P235" s="35">
        <f t="shared" si="46"/>
        <v>1632498.5793259456</v>
      </c>
    </row>
    <row r="236" spans="1:16" x14ac:dyDescent="0.4">
      <c r="A236" s="1">
        <v>235</v>
      </c>
      <c r="B236" s="21">
        <v>40048</v>
      </c>
      <c r="C236" s="43">
        <v>3</v>
      </c>
      <c r="D236" s="23">
        <v>13944</v>
      </c>
      <c r="E236" s="25">
        <f t="shared" si="47"/>
        <v>13126.75</v>
      </c>
      <c r="F236" s="25">
        <f t="shared" si="48"/>
        <v>13360.125</v>
      </c>
      <c r="G236" s="25">
        <f t="shared" si="37"/>
        <v>1.0437028096668257</v>
      </c>
      <c r="H236" s="25">
        <f t="shared" si="44"/>
        <v>0.99987902821477848</v>
      </c>
      <c r="I236" s="4">
        <f t="shared" si="38"/>
        <v>13945.687034656723</v>
      </c>
      <c r="J236" s="25">
        <f t="shared" si="45"/>
        <v>14293.962465175382</v>
      </c>
      <c r="K236" s="15">
        <f t="shared" si="39"/>
        <v>14292.23329901808</v>
      </c>
      <c r="L236" s="36">
        <f t="shared" si="40"/>
        <v>-348.23329901808029</v>
      </c>
      <c r="M236" s="36">
        <f t="shared" si="41"/>
        <v>348.23329901808029</v>
      </c>
      <c r="N236" s="36">
        <f t="shared" si="42"/>
        <v>2.4973701880240985E-2</v>
      </c>
      <c r="O236" s="36">
        <f t="shared" si="43"/>
        <v>121266.43054501571</v>
      </c>
      <c r="P236" s="35">
        <f t="shared" si="46"/>
        <v>121266.43054501571</v>
      </c>
    </row>
    <row r="237" spans="1:16" x14ac:dyDescent="0.4">
      <c r="A237" s="1">
        <v>236</v>
      </c>
      <c r="B237" s="21">
        <v>40049</v>
      </c>
      <c r="C237" s="43">
        <v>4</v>
      </c>
      <c r="D237" s="23">
        <v>13534</v>
      </c>
      <c r="E237" s="25">
        <f t="shared" si="47"/>
        <v>13593.5</v>
      </c>
      <c r="F237" s="25">
        <f t="shared" si="48"/>
        <v>13621.625</v>
      </c>
      <c r="G237" s="25">
        <f t="shared" ref="G237:G300" si="49">D237/F237</f>
        <v>0.99356721389702041</v>
      </c>
      <c r="H237" s="25">
        <f t="shared" si="44"/>
        <v>0.99887394017609554</v>
      </c>
      <c r="I237" s="4">
        <f t="shared" ref="I237:I300" si="50">D237/H237</f>
        <v>13549.25727426029</v>
      </c>
      <c r="J237" s="25">
        <f t="shared" si="45"/>
        <v>14294.331319716575</v>
      </c>
      <c r="K237" s="15">
        <f t="shared" ref="K237:K300" si="51">H237*J237</f>
        <v>14278.235047507864</v>
      </c>
      <c r="L237" s="36">
        <f t="shared" ref="L237:L300" si="52">D237-K237</f>
        <v>-744.23504750786378</v>
      </c>
      <c r="M237" s="36">
        <f t="shared" ref="M237:M300" si="53">ABS(L237)</f>
        <v>744.23504750786378</v>
      </c>
      <c r="N237" s="36">
        <f t="shared" ref="N237:N300" si="54">M237/D237</f>
        <v>5.4990028632175544E-2</v>
      </c>
      <c r="O237" s="36">
        <f t="shared" ref="O237:O300" si="55">L237^2</f>
        <v>553885.80593903223</v>
      </c>
      <c r="P237" s="35">
        <f t="shared" si="46"/>
        <v>553885.80593903223</v>
      </c>
    </row>
    <row r="238" spans="1:16" x14ac:dyDescent="0.4">
      <c r="A238" s="1">
        <v>237</v>
      </c>
      <c r="B238" s="21">
        <v>40050</v>
      </c>
      <c r="C238" s="43">
        <v>1</v>
      </c>
      <c r="D238" s="23">
        <v>13866</v>
      </c>
      <c r="E238" s="25">
        <f t="shared" si="47"/>
        <v>13649.75</v>
      </c>
      <c r="F238" s="25">
        <f t="shared" si="48"/>
        <v>13267.5</v>
      </c>
      <c r="G238" s="25">
        <f t="shared" si="49"/>
        <v>1.0451102317693612</v>
      </c>
      <c r="H238" s="25">
        <f t="shared" si="44"/>
        <v>1.0002606409424328</v>
      </c>
      <c r="I238" s="4">
        <f t="shared" si="50"/>
        <v>13862.386894415471</v>
      </c>
      <c r="J238" s="25">
        <f t="shared" si="45"/>
        <v>14294.700174257769</v>
      </c>
      <c r="K238" s="15">
        <f t="shared" si="51"/>
        <v>14298.425958382983</v>
      </c>
      <c r="L238" s="36">
        <f t="shared" si="52"/>
        <v>-432.42595838298257</v>
      </c>
      <c r="M238" s="36">
        <f t="shared" si="53"/>
        <v>432.42595838298257</v>
      </c>
      <c r="N238" s="36">
        <f t="shared" si="54"/>
        <v>3.118606363644761E-2</v>
      </c>
      <c r="O238" s="36">
        <f t="shared" si="55"/>
        <v>186992.20948344097</v>
      </c>
      <c r="P238" s="35">
        <f t="shared" si="46"/>
        <v>186992.20948344097</v>
      </c>
    </row>
    <row r="239" spans="1:16" x14ac:dyDescent="0.4">
      <c r="A239" s="1">
        <v>238</v>
      </c>
      <c r="B239" s="21">
        <v>40051</v>
      </c>
      <c r="C239" s="43">
        <v>2</v>
      </c>
      <c r="D239" s="23">
        <v>13255</v>
      </c>
      <c r="E239" s="25">
        <f t="shared" si="47"/>
        <v>12885.25</v>
      </c>
      <c r="F239" s="25">
        <f t="shared" si="48"/>
        <v>12876.75</v>
      </c>
      <c r="G239" s="25">
        <f t="shared" si="49"/>
        <v>1.0293746481060826</v>
      </c>
      <c r="H239" s="25">
        <f t="shared" si="44"/>
        <v>1.0009863906666931</v>
      </c>
      <c r="I239" s="4">
        <f t="shared" si="50"/>
        <v>13241.938275675946</v>
      </c>
      <c r="J239" s="25">
        <f t="shared" si="45"/>
        <v>14295.06902879896</v>
      </c>
      <c r="K239" s="15">
        <f t="shared" si="51"/>
        <v>14309.169551468702</v>
      </c>
      <c r="L239" s="36">
        <f t="shared" si="52"/>
        <v>-1054.1695514687017</v>
      </c>
      <c r="M239" s="36">
        <f t="shared" si="53"/>
        <v>1054.1695514687017</v>
      </c>
      <c r="N239" s="36">
        <f t="shared" si="54"/>
        <v>7.9529954844866219E-2</v>
      </c>
      <c r="O239" s="36">
        <f t="shared" si="55"/>
        <v>1111273.4432437236</v>
      </c>
      <c r="P239" s="35">
        <f t="shared" si="46"/>
        <v>1111273.4432437236</v>
      </c>
    </row>
    <row r="240" spans="1:16" x14ac:dyDescent="0.4">
      <c r="A240" s="1">
        <v>239</v>
      </c>
      <c r="B240" s="21">
        <v>40052</v>
      </c>
      <c r="C240" s="43">
        <v>3</v>
      </c>
      <c r="D240" s="23">
        <v>10886</v>
      </c>
      <c r="E240" s="25">
        <f t="shared" si="47"/>
        <v>12868.25</v>
      </c>
      <c r="F240" s="25">
        <f t="shared" si="48"/>
        <v>12778.25</v>
      </c>
      <c r="G240" s="25">
        <f t="shared" si="49"/>
        <v>0.8519163422221353</v>
      </c>
      <c r="H240" s="25">
        <f t="shared" si="44"/>
        <v>0.99987902821477848</v>
      </c>
      <c r="I240" s="4">
        <f t="shared" si="50"/>
        <v>10887.317058180801</v>
      </c>
      <c r="J240" s="25">
        <f t="shared" si="45"/>
        <v>14295.437883340153</v>
      </c>
      <c r="K240" s="15">
        <f t="shared" si="51"/>
        <v>14293.708538698882</v>
      </c>
      <c r="L240" s="36">
        <f t="shared" si="52"/>
        <v>-3407.708538698882</v>
      </c>
      <c r="M240" s="36">
        <f t="shared" si="53"/>
        <v>3407.708538698882</v>
      </c>
      <c r="N240" s="36">
        <f t="shared" si="54"/>
        <v>0.31303587531681809</v>
      </c>
      <c r="O240" s="36">
        <f t="shared" si="55"/>
        <v>11612477.484721269</v>
      </c>
      <c r="P240" s="35">
        <f t="shared" si="46"/>
        <v>11612477.484721269</v>
      </c>
    </row>
    <row r="241" spans="1:16" x14ac:dyDescent="0.4">
      <c r="A241" s="1">
        <v>240</v>
      </c>
      <c r="B241" s="21">
        <v>40053</v>
      </c>
      <c r="C241" s="43">
        <v>4</v>
      </c>
      <c r="D241" s="23">
        <v>13466</v>
      </c>
      <c r="E241" s="25">
        <f t="shared" si="47"/>
        <v>12688.25</v>
      </c>
      <c r="F241" s="25">
        <f t="shared" si="48"/>
        <v>12539</v>
      </c>
      <c r="G241" s="25">
        <f t="shared" si="49"/>
        <v>1.0739293404577717</v>
      </c>
      <c r="H241" s="25">
        <f t="shared" si="44"/>
        <v>0.99887394017609554</v>
      </c>
      <c r="I241" s="4">
        <f t="shared" si="50"/>
        <v>13481.180615870331</v>
      </c>
      <c r="J241" s="25">
        <f t="shared" si="45"/>
        <v>14295.806737881347</v>
      </c>
      <c r="K241" s="15">
        <f t="shared" si="51"/>
        <v>14279.708804263515</v>
      </c>
      <c r="L241" s="36">
        <f t="shared" si="52"/>
        <v>-813.70880426351505</v>
      </c>
      <c r="M241" s="36">
        <f t="shared" si="53"/>
        <v>813.70880426351505</v>
      </c>
      <c r="N241" s="36">
        <f t="shared" si="54"/>
        <v>6.0426912539990718E-2</v>
      </c>
      <c r="O241" s="36">
        <f t="shared" si="55"/>
        <v>662122.0181359594</v>
      </c>
      <c r="P241" s="35">
        <f t="shared" si="46"/>
        <v>662122.0181359594</v>
      </c>
    </row>
    <row r="242" spans="1:16" x14ac:dyDescent="0.4">
      <c r="A242" s="1">
        <v>241</v>
      </c>
      <c r="B242" s="21">
        <v>40054</v>
      </c>
      <c r="C242" s="43">
        <v>1</v>
      </c>
      <c r="D242" s="23">
        <v>13146</v>
      </c>
      <c r="E242" s="25">
        <f t="shared" si="47"/>
        <v>12389.75</v>
      </c>
      <c r="F242" s="25">
        <f t="shared" si="48"/>
        <v>12436.75</v>
      </c>
      <c r="G242" s="25">
        <f t="shared" si="49"/>
        <v>1.0570285645365549</v>
      </c>
      <c r="H242" s="25">
        <f t="shared" si="44"/>
        <v>1.0002606409424328</v>
      </c>
      <c r="I242" s="4">
        <f t="shared" si="50"/>
        <v>13142.574506994502</v>
      </c>
      <c r="J242" s="25">
        <f t="shared" si="45"/>
        <v>14296.17559242254</v>
      </c>
      <c r="K242" s="15">
        <f t="shared" si="51"/>
        <v>14299.901761102134</v>
      </c>
      <c r="L242" s="36">
        <f t="shared" si="52"/>
        <v>-1153.9017611021336</v>
      </c>
      <c r="M242" s="36">
        <f t="shared" si="53"/>
        <v>1153.9017611021336</v>
      </c>
      <c r="N242" s="36">
        <f t="shared" si="54"/>
        <v>8.777588324221311E-2</v>
      </c>
      <c r="O242" s="36">
        <f t="shared" si="55"/>
        <v>1331489.2742746053</v>
      </c>
      <c r="P242" s="35">
        <f t="shared" si="46"/>
        <v>1331489.2742746053</v>
      </c>
    </row>
    <row r="243" spans="1:16" x14ac:dyDescent="0.4">
      <c r="A243" s="1">
        <v>242</v>
      </c>
      <c r="B243" s="21">
        <v>40055</v>
      </c>
      <c r="C243" s="43">
        <v>2</v>
      </c>
      <c r="D243" s="23">
        <v>12061</v>
      </c>
      <c r="E243" s="25">
        <f t="shared" si="47"/>
        <v>12483.75</v>
      </c>
      <c r="F243" s="25">
        <f t="shared" si="48"/>
        <v>12280.75</v>
      </c>
      <c r="G243" s="25">
        <f t="shared" si="49"/>
        <v>0.98210614172587174</v>
      </c>
      <c r="H243" s="25">
        <f t="shared" si="44"/>
        <v>1.0009863906666931</v>
      </c>
      <c r="I243" s="4">
        <f t="shared" si="50"/>
        <v>12049.114865554704</v>
      </c>
      <c r="J243" s="25">
        <f t="shared" si="45"/>
        <v>14296.544446963731</v>
      </c>
      <c r="K243" s="15">
        <f t="shared" si="51"/>
        <v>14310.646424972179</v>
      </c>
      <c r="L243" s="36">
        <f t="shared" si="52"/>
        <v>-2249.6464249721794</v>
      </c>
      <c r="M243" s="36">
        <f t="shared" si="53"/>
        <v>2249.6464249721794</v>
      </c>
      <c r="N243" s="36">
        <f t="shared" si="54"/>
        <v>0.18652237998276922</v>
      </c>
      <c r="O243" s="36">
        <f t="shared" si="55"/>
        <v>5060909.0373901073</v>
      </c>
      <c r="P243" s="35">
        <f t="shared" si="46"/>
        <v>5060909.0373901073</v>
      </c>
    </row>
    <row r="244" spans="1:16" x14ac:dyDescent="0.4">
      <c r="A244" s="1">
        <v>243</v>
      </c>
      <c r="B244" s="21">
        <v>40056</v>
      </c>
      <c r="C244" s="43">
        <v>3</v>
      </c>
      <c r="D244" s="23">
        <v>11262</v>
      </c>
      <c r="E244" s="25">
        <f t="shared" si="47"/>
        <v>12077.75</v>
      </c>
      <c r="F244" s="25">
        <f t="shared" si="48"/>
        <v>11968.5</v>
      </c>
      <c r="G244" s="25">
        <f t="shared" si="49"/>
        <v>0.94097004637172577</v>
      </c>
      <c r="H244" s="25">
        <f t="shared" si="44"/>
        <v>0.99987902821477848</v>
      </c>
      <c r="I244" s="4">
        <f t="shared" si="50"/>
        <v>11263.362549075158</v>
      </c>
      <c r="J244" s="25">
        <f t="shared" si="45"/>
        <v>14296.913301504925</v>
      </c>
      <c r="K244" s="15">
        <f t="shared" si="51"/>
        <v>14295.183778379684</v>
      </c>
      <c r="L244" s="36">
        <f t="shared" si="52"/>
        <v>-3033.1837783796836</v>
      </c>
      <c r="M244" s="36">
        <f t="shared" si="53"/>
        <v>3033.1837783796836</v>
      </c>
      <c r="N244" s="36">
        <f t="shared" si="54"/>
        <v>0.26932905153433523</v>
      </c>
      <c r="O244" s="36">
        <f t="shared" si="55"/>
        <v>9200203.8334256541</v>
      </c>
      <c r="P244" s="35">
        <f t="shared" si="46"/>
        <v>9200203.8334256541</v>
      </c>
    </row>
    <row r="245" spans="1:16" x14ac:dyDescent="0.4">
      <c r="A245" s="1">
        <v>244</v>
      </c>
      <c r="B245" s="21">
        <v>40057</v>
      </c>
      <c r="C245" s="43">
        <v>4</v>
      </c>
      <c r="D245" s="23">
        <v>11842</v>
      </c>
      <c r="E245" s="25">
        <f t="shared" si="47"/>
        <v>11859.25</v>
      </c>
      <c r="F245" s="25">
        <f t="shared" si="48"/>
        <v>11512.125</v>
      </c>
      <c r="G245" s="25">
        <f t="shared" si="49"/>
        <v>1.0286545707243451</v>
      </c>
      <c r="H245" s="25">
        <f t="shared" si="44"/>
        <v>0.99887394017609554</v>
      </c>
      <c r="I245" s="4">
        <f t="shared" si="50"/>
        <v>11855.349833145438</v>
      </c>
      <c r="J245" s="25">
        <f t="shared" si="45"/>
        <v>14297.282156046118</v>
      </c>
      <c r="K245" s="15">
        <f t="shared" si="51"/>
        <v>14281.182561019168</v>
      </c>
      <c r="L245" s="36">
        <f t="shared" si="52"/>
        <v>-2439.1825610191681</v>
      </c>
      <c r="M245" s="36">
        <f t="shared" si="53"/>
        <v>2439.1825610191681</v>
      </c>
      <c r="N245" s="36">
        <f t="shared" si="54"/>
        <v>0.20597724717270463</v>
      </c>
      <c r="O245" s="36">
        <f t="shared" si="55"/>
        <v>5949611.5659800274</v>
      </c>
      <c r="P245" s="35">
        <f t="shared" si="46"/>
        <v>5949611.5659800274</v>
      </c>
    </row>
    <row r="246" spans="1:16" x14ac:dyDescent="0.4">
      <c r="A246" s="1">
        <v>245</v>
      </c>
      <c r="B246" s="21">
        <v>40058</v>
      </c>
      <c r="C246" s="43">
        <v>1</v>
      </c>
      <c r="D246" s="23">
        <v>12272</v>
      </c>
      <c r="E246" s="25">
        <f t="shared" si="47"/>
        <v>11165</v>
      </c>
      <c r="F246" s="25">
        <f t="shared" si="48"/>
        <v>11225.125</v>
      </c>
      <c r="G246" s="25">
        <f t="shared" si="49"/>
        <v>1.0932617676863288</v>
      </c>
      <c r="H246" s="25">
        <f t="shared" si="44"/>
        <v>1.0002606409424328</v>
      </c>
      <c r="I246" s="4">
        <f t="shared" si="50"/>
        <v>12268.802247819607</v>
      </c>
      <c r="J246" s="25">
        <f t="shared" si="45"/>
        <v>14297.651010587311</v>
      </c>
      <c r="K246" s="15">
        <f t="shared" si="51"/>
        <v>14301.377563821286</v>
      </c>
      <c r="L246" s="36">
        <f t="shared" si="52"/>
        <v>-2029.3775638212865</v>
      </c>
      <c r="M246" s="36">
        <f t="shared" si="53"/>
        <v>2029.3775638212865</v>
      </c>
      <c r="N246" s="36">
        <f t="shared" si="54"/>
        <v>0.16536648988113481</v>
      </c>
      <c r="O246" s="36">
        <f t="shared" si="55"/>
        <v>4118373.2965412196</v>
      </c>
      <c r="P246" s="35">
        <f t="shared" si="46"/>
        <v>4118373.2965412196</v>
      </c>
    </row>
    <row r="247" spans="1:16" x14ac:dyDescent="0.4">
      <c r="A247" s="1">
        <v>246</v>
      </c>
      <c r="B247" s="21">
        <v>40059</v>
      </c>
      <c r="C247" s="43">
        <v>2</v>
      </c>
      <c r="D247" s="23">
        <v>9284</v>
      </c>
      <c r="E247" s="25">
        <f t="shared" si="47"/>
        <v>11285.25</v>
      </c>
      <c r="F247" s="25">
        <f t="shared" si="48"/>
        <v>11209.75</v>
      </c>
      <c r="G247" s="25">
        <f t="shared" si="49"/>
        <v>0.82820758714511922</v>
      </c>
      <c r="H247" s="25">
        <f t="shared" si="44"/>
        <v>1.0009863906666931</v>
      </c>
      <c r="I247" s="4">
        <f t="shared" si="50"/>
        <v>9274.8513731705389</v>
      </c>
      <c r="J247" s="25">
        <f t="shared" si="45"/>
        <v>14298.019865128503</v>
      </c>
      <c r="K247" s="15">
        <f t="shared" si="51"/>
        <v>14312.123298475659</v>
      </c>
      <c r="L247" s="36">
        <f t="shared" si="52"/>
        <v>-5028.1232984756589</v>
      </c>
      <c r="M247" s="36">
        <f t="shared" si="53"/>
        <v>5028.1232984756589</v>
      </c>
      <c r="N247" s="36">
        <f t="shared" si="54"/>
        <v>0.54159018725502572</v>
      </c>
      <c r="O247" s="36">
        <f t="shared" si="55"/>
        <v>25282023.90467374</v>
      </c>
      <c r="P247" s="35">
        <f t="shared" si="46"/>
        <v>25282023.90467374</v>
      </c>
    </row>
    <row r="248" spans="1:16" x14ac:dyDescent="0.4">
      <c r="A248" s="1">
        <v>247</v>
      </c>
      <c r="B248" s="21">
        <v>40060</v>
      </c>
      <c r="C248" s="43">
        <v>3</v>
      </c>
      <c r="D248" s="23">
        <v>11743</v>
      </c>
      <c r="E248" s="25">
        <f t="shared" si="47"/>
        <v>11134.25</v>
      </c>
      <c r="F248" s="25">
        <f t="shared" si="48"/>
        <v>10982</v>
      </c>
      <c r="G248" s="25">
        <f t="shared" si="49"/>
        <v>1.0692952103441995</v>
      </c>
      <c r="H248" s="25">
        <f t="shared" si="44"/>
        <v>0.99987902821477848</v>
      </c>
      <c r="I248" s="4">
        <f t="shared" si="50"/>
        <v>11744.420743543738</v>
      </c>
      <c r="J248" s="25">
        <f t="shared" si="45"/>
        <v>14298.388719669696</v>
      </c>
      <c r="K248" s="15">
        <f t="shared" si="51"/>
        <v>14296.659018060487</v>
      </c>
      <c r="L248" s="36">
        <f t="shared" si="52"/>
        <v>-2553.6590180604871</v>
      </c>
      <c r="M248" s="36">
        <f t="shared" si="53"/>
        <v>2553.6590180604871</v>
      </c>
      <c r="N248" s="36">
        <f t="shared" si="54"/>
        <v>0.21746223435753106</v>
      </c>
      <c r="O248" s="36">
        <f t="shared" si="55"/>
        <v>6521174.3805216514</v>
      </c>
      <c r="P248" s="35">
        <f t="shared" si="46"/>
        <v>6521174.3805216514</v>
      </c>
    </row>
    <row r="249" spans="1:16" x14ac:dyDescent="0.4">
      <c r="A249" s="1">
        <v>248</v>
      </c>
      <c r="B249" s="21">
        <v>40061</v>
      </c>
      <c r="C249" s="43">
        <v>4</v>
      </c>
      <c r="D249" s="23">
        <v>11238</v>
      </c>
      <c r="E249" s="25">
        <f t="shared" si="47"/>
        <v>10829.75</v>
      </c>
      <c r="F249" s="25">
        <f t="shared" si="48"/>
        <v>10998.75</v>
      </c>
      <c r="G249" s="25">
        <f t="shared" si="49"/>
        <v>1.0217524718718036</v>
      </c>
      <c r="H249" s="25">
        <f t="shared" si="44"/>
        <v>0.99887394017609554</v>
      </c>
      <c r="I249" s="4">
        <f t="shared" si="50"/>
        <v>11250.668926269924</v>
      </c>
      <c r="J249" s="25">
        <f t="shared" si="45"/>
        <v>14298.757574210889</v>
      </c>
      <c r="K249" s="15">
        <f t="shared" si="51"/>
        <v>14282.656317774821</v>
      </c>
      <c r="L249" s="36">
        <f t="shared" si="52"/>
        <v>-3044.6563177748212</v>
      </c>
      <c r="M249" s="36">
        <f t="shared" si="53"/>
        <v>3044.6563177748212</v>
      </c>
      <c r="N249" s="36">
        <f t="shared" si="54"/>
        <v>0.27092510391304692</v>
      </c>
      <c r="O249" s="36">
        <f t="shared" si="55"/>
        <v>9269932.093366133</v>
      </c>
      <c r="P249" s="35">
        <f t="shared" si="46"/>
        <v>9269932.093366133</v>
      </c>
    </row>
    <row r="250" spans="1:16" x14ac:dyDescent="0.4">
      <c r="A250" s="1">
        <v>249</v>
      </c>
      <c r="B250" s="21">
        <v>40062</v>
      </c>
      <c r="C250" s="43">
        <v>1</v>
      </c>
      <c r="D250" s="23">
        <v>11054</v>
      </c>
      <c r="E250" s="25">
        <f t="shared" si="47"/>
        <v>11167.75</v>
      </c>
      <c r="F250" s="25">
        <f t="shared" si="48"/>
        <v>11096</v>
      </c>
      <c r="G250" s="25">
        <f t="shared" si="49"/>
        <v>0.99621485219899064</v>
      </c>
      <c r="H250" s="25">
        <f t="shared" si="44"/>
        <v>1.0002606409424328</v>
      </c>
      <c r="I250" s="4">
        <f t="shared" si="50"/>
        <v>11051.119625765803</v>
      </c>
      <c r="J250" s="25">
        <f t="shared" si="45"/>
        <v>14299.126428752083</v>
      </c>
      <c r="K250" s="15">
        <f t="shared" si="51"/>
        <v>14302.853366540439</v>
      </c>
      <c r="L250" s="36">
        <f t="shared" si="52"/>
        <v>-3248.8533665404393</v>
      </c>
      <c r="M250" s="36">
        <f t="shared" si="53"/>
        <v>3248.8533665404393</v>
      </c>
      <c r="N250" s="36">
        <f t="shared" si="54"/>
        <v>0.29390748747425721</v>
      </c>
      <c r="O250" s="36">
        <f t="shared" si="55"/>
        <v>10555048.197281146</v>
      </c>
      <c r="P250" s="35">
        <f t="shared" si="46"/>
        <v>10555048.197281146</v>
      </c>
    </row>
    <row r="251" spans="1:16" x14ac:dyDescent="0.4">
      <c r="A251" s="1">
        <v>250</v>
      </c>
      <c r="B251" s="21">
        <v>40063</v>
      </c>
      <c r="C251" s="43">
        <v>2</v>
      </c>
      <c r="D251" s="23">
        <v>10636</v>
      </c>
      <c r="E251" s="25">
        <f t="shared" si="47"/>
        <v>11024.25</v>
      </c>
      <c r="F251" s="25">
        <f t="shared" si="48"/>
        <v>11009.375</v>
      </c>
      <c r="G251" s="25">
        <f t="shared" si="49"/>
        <v>0.96608572239568546</v>
      </c>
      <c r="H251" s="25">
        <f t="shared" si="44"/>
        <v>1.0009863906666931</v>
      </c>
      <c r="I251" s="4">
        <f t="shared" si="50"/>
        <v>10625.519087143672</v>
      </c>
      <c r="J251" s="25">
        <f t="shared" si="45"/>
        <v>14299.495283293274</v>
      </c>
      <c r="K251" s="15">
        <f t="shared" si="51"/>
        <v>14313.600171979137</v>
      </c>
      <c r="L251" s="36">
        <f t="shared" si="52"/>
        <v>-3677.6001719791366</v>
      </c>
      <c r="M251" s="36">
        <f t="shared" si="53"/>
        <v>3677.6001719791366</v>
      </c>
      <c r="N251" s="36">
        <f t="shared" si="54"/>
        <v>0.34576910229213392</v>
      </c>
      <c r="O251" s="36">
        <f t="shared" si="55"/>
        <v>13524743.024940975</v>
      </c>
      <c r="P251" s="35">
        <f t="shared" si="46"/>
        <v>13524743.024940975</v>
      </c>
    </row>
    <row r="252" spans="1:16" x14ac:dyDescent="0.4">
      <c r="A252" s="1">
        <v>251</v>
      </c>
      <c r="B252" s="21">
        <v>40064</v>
      </c>
      <c r="C252" s="43">
        <v>3</v>
      </c>
      <c r="D252" s="23">
        <v>11169</v>
      </c>
      <c r="E252" s="25">
        <f t="shared" si="47"/>
        <v>10994.5</v>
      </c>
      <c r="F252" s="25">
        <f t="shared" si="48"/>
        <v>10799.875</v>
      </c>
      <c r="G252" s="25">
        <f t="shared" si="49"/>
        <v>1.0341786363268093</v>
      </c>
      <c r="H252" s="25">
        <f t="shared" si="44"/>
        <v>0.99987902821477848</v>
      </c>
      <c r="I252" s="4">
        <f t="shared" si="50"/>
        <v>11170.351297337991</v>
      </c>
      <c r="J252" s="25">
        <f t="shared" si="45"/>
        <v>14299.864137834467</v>
      </c>
      <c r="K252" s="15">
        <f t="shared" si="51"/>
        <v>14298.134257741289</v>
      </c>
      <c r="L252" s="36">
        <f t="shared" si="52"/>
        <v>-3129.1342577412888</v>
      </c>
      <c r="M252" s="36">
        <f t="shared" si="53"/>
        <v>3129.1342577412888</v>
      </c>
      <c r="N252" s="36">
        <f t="shared" si="54"/>
        <v>0.28016243690046455</v>
      </c>
      <c r="O252" s="36">
        <f t="shared" si="55"/>
        <v>9791481.2029701266</v>
      </c>
      <c r="P252" s="35">
        <f t="shared" si="46"/>
        <v>9791481.2029701266</v>
      </c>
    </row>
    <row r="253" spans="1:16" x14ac:dyDescent="0.4">
      <c r="A253" s="1">
        <v>252</v>
      </c>
      <c r="B253" s="21">
        <v>40065</v>
      </c>
      <c r="C253" s="43">
        <v>4</v>
      </c>
      <c r="D253" s="23">
        <v>11119</v>
      </c>
      <c r="E253" s="25">
        <f t="shared" si="47"/>
        <v>10605.25</v>
      </c>
      <c r="F253" s="25">
        <f t="shared" si="48"/>
        <v>10765.5</v>
      </c>
      <c r="G253" s="25">
        <f t="shared" si="49"/>
        <v>1.0328363754586409</v>
      </c>
      <c r="H253" s="25">
        <f t="shared" si="44"/>
        <v>0.99887394017609554</v>
      </c>
      <c r="I253" s="4">
        <f t="shared" si="50"/>
        <v>11131.534774087495</v>
      </c>
      <c r="J253" s="25">
        <f t="shared" si="45"/>
        <v>14300.232992375661</v>
      </c>
      <c r="K253" s="15">
        <f t="shared" si="51"/>
        <v>14284.130074530472</v>
      </c>
      <c r="L253" s="36">
        <f t="shared" si="52"/>
        <v>-3165.1300745304725</v>
      </c>
      <c r="M253" s="36">
        <f t="shared" si="53"/>
        <v>3165.1300745304725</v>
      </c>
      <c r="N253" s="36">
        <f t="shared" si="54"/>
        <v>0.28465959839288357</v>
      </c>
      <c r="O253" s="36">
        <f t="shared" si="55"/>
        <v>10018048.388697274</v>
      </c>
      <c r="P253" s="35">
        <f t="shared" si="46"/>
        <v>10018048.388697274</v>
      </c>
    </row>
    <row r="254" spans="1:16" x14ac:dyDescent="0.4">
      <c r="A254" s="1">
        <v>253</v>
      </c>
      <c r="B254" s="21">
        <v>40066</v>
      </c>
      <c r="C254" s="43">
        <v>1</v>
      </c>
      <c r="D254" s="23">
        <v>9497</v>
      </c>
      <c r="E254" s="25">
        <f t="shared" si="47"/>
        <v>10925.75</v>
      </c>
      <c r="F254" s="25">
        <f t="shared" si="48"/>
        <v>11021.375</v>
      </c>
      <c r="G254" s="25">
        <f t="shared" si="49"/>
        <v>0.86168921754318317</v>
      </c>
      <c r="H254" s="25">
        <f t="shared" si="44"/>
        <v>1.0002606409424328</v>
      </c>
      <c r="I254" s="4">
        <f t="shared" si="50"/>
        <v>9494.5253379679598</v>
      </c>
      <c r="J254" s="25">
        <f t="shared" si="45"/>
        <v>14300.601846916854</v>
      </c>
      <c r="K254" s="15">
        <f t="shared" si="51"/>
        <v>14304.32916925959</v>
      </c>
      <c r="L254" s="36">
        <f t="shared" si="52"/>
        <v>-4807.3291692595903</v>
      </c>
      <c r="M254" s="36">
        <f t="shared" si="53"/>
        <v>4807.3291692595903</v>
      </c>
      <c r="N254" s="36">
        <f t="shared" si="54"/>
        <v>0.506194500290575</v>
      </c>
      <c r="O254" s="36">
        <f t="shared" si="55"/>
        <v>23110413.741614103</v>
      </c>
      <c r="P254" s="35">
        <f t="shared" si="46"/>
        <v>23110413.741614103</v>
      </c>
    </row>
    <row r="255" spans="1:16" x14ac:dyDescent="0.4">
      <c r="A255" s="1">
        <v>254</v>
      </c>
      <c r="B255" s="21">
        <v>40067</v>
      </c>
      <c r="C255" s="43">
        <v>2</v>
      </c>
      <c r="D255" s="23">
        <v>11918</v>
      </c>
      <c r="E255" s="25">
        <f t="shared" si="47"/>
        <v>11117</v>
      </c>
      <c r="F255" s="25">
        <f t="shared" si="48"/>
        <v>11242.875</v>
      </c>
      <c r="G255" s="25">
        <f t="shared" si="49"/>
        <v>1.0600491422345264</v>
      </c>
      <c r="H255" s="25">
        <f t="shared" si="44"/>
        <v>1.0009863906666931</v>
      </c>
      <c r="I255" s="4">
        <f t="shared" si="50"/>
        <v>11906.255780422929</v>
      </c>
      <c r="J255" s="25">
        <f t="shared" si="45"/>
        <v>14300.970701458045</v>
      </c>
      <c r="K255" s="15">
        <f t="shared" si="51"/>
        <v>14315.077045482616</v>
      </c>
      <c r="L255" s="36">
        <f t="shared" si="52"/>
        <v>-2397.0770454826161</v>
      </c>
      <c r="M255" s="36">
        <f t="shared" si="53"/>
        <v>2397.0770454826161</v>
      </c>
      <c r="N255" s="36">
        <f t="shared" si="54"/>
        <v>0.20113081435497701</v>
      </c>
      <c r="O255" s="36">
        <f t="shared" si="55"/>
        <v>5745978.361979668</v>
      </c>
      <c r="P255" s="35">
        <f t="shared" si="46"/>
        <v>5745978.361979668</v>
      </c>
    </row>
    <row r="256" spans="1:16" x14ac:dyDescent="0.4">
      <c r="A256" s="1">
        <v>255</v>
      </c>
      <c r="B256" s="21">
        <v>40068</v>
      </c>
      <c r="C256" s="43">
        <v>3</v>
      </c>
      <c r="D256" s="23">
        <v>11934</v>
      </c>
      <c r="E256" s="25">
        <f t="shared" si="47"/>
        <v>11368.75</v>
      </c>
      <c r="F256" s="25">
        <f t="shared" si="48"/>
        <v>11821</v>
      </c>
      <c r="G256" s="25">
        <f t="shared" si="49"/>
        <v>1.0095592589459437</v>
      </c>
      <c r="H256" s="25">
        <f t="shared" si="44"/>
        <v>0.99987902821477848</v>
      </c>
      <c r="I256" s="4">
        <f t="shared" si="50"/>
        <v>11935.443851950182</v>
      </c>
      <c r="J256" s="25">
        <f t="shared" si="45"/>
        <v>14301.339555999239</v>
      </c>
      <c r="K256" s="15">
        <f t="shared" si="51"/>
        <v>14299.60949742209</v>
      </c>
      <c r="L256" s="36">
        <f t="shared" si="52"/>
        <v>-2365.6094974220905</v>
      </c>
      <c r="M256" s="36">
        <f t="shared" si="53"/>
        <v>2365.6094974220905</v>
      </c>
      <c r="N256" s="36">
        <f t="shared" si="54"/>
        <v>0.1982243587583451</v>
      </c>
      <c r="O256" s="36">
        <f t="shared" si="55"/>
        <v>5596108.2942935955</v>
      </c>
      <c r="P256" s="35">
        <f t="shared" si="46"/>
        <v>5596108.2942935955</v>
      </c>
    </row>
    <row r="257" spans="1:16" x14ac:dyDescent="0.4">
      <c r="A257" s="1">
        <v>256</v>
      </c>
      <c r="B257" s="21">
        <v>40069</v>
      </c>
      <c r="C257" s="43">
        <v>4</v>
      </c>
      <c r="D257" s="23">
        <v>12126</v>
      </c>
      <c r="E257" s="25">
        <f t="shared" si="47"/>
        <v>12273.25</v>
      </c>
      <c r="F257" s="25">
        <f t="shared" si="48"/>
        <v>12442.75</v>
      </c>
      <c r="G257" s="25">
        <f t="shared" si="49"/>
        <v>0.97454340881236057</v>
      </c>
      <c r="H257" s="25">
        <f t="shared" si="44"/>
        <v>0.99887394017609554</v>
      </c>
      <c r="I257" s="4">
        <f t="shared" si="50"/>
        <v>12139.66999465644</v>
      </c>
      <c r="J257" s="25">
        <f t="shared" si="45"/>
        <v>14301.708410540432</v>
      </c>
      <c r="K257" s="15">
        <f t="shared" si="51"/>
        <v>14285.603831286126</v>
      </c>
      <c r="L257" s="36">
        <f t="shared" si="52"/>
        <v>-2159.6038312861256</v>
      </c>
      <c r="M257" s="36">
        <f t="shared" si="53"/>
        <v>2159.6038312861256</v>
      </c>
      <c r="N257" s="36">
        <f t="shared" si="54"/>
        <v>0.17809696777883272</v>
      </c>
      <c r="O257" s="36">
        <f t="shared" si="55"/>
        <v>4663888.7081057122</v>
      </c>
      <c r="P257" s="35">
        <f t="shared" si="46"/>
        <v>4663888.7081057122</v>
      </c>
    </row>
    <row r="258" spans="1:16" x14ac:dyDescent="0.4">
      <c r="A258" s="1">
        <v>257</v>
      </c>
      <c r="B258" s="21">
        <v>40070</v>
      </c>
      <c r="C258" s="43">
        <v>1</v>
      </c>
      <c r="D258" s="23">
        <v>13115</v>
      </c>
      <c r="E258" s="25">
        <f t="shared" si="47"/>
        <v>12612.25</v>
      </c>
      <c r="F258" s="25">
        <f t="shared" si="48"/>
        <v>12762.5</v>
      </c>
      <c r="G258" s="25">
        <f t="shared" si="49"/>
        <v>1.0276199804113615</v>
      </c>
      <c r="H258" s="25">
        <f t="shared" ref="H258:H321" si="56">VLOOKUP(C258,$Q$38:$S$42,3,FALSE)</f>
        <v>1.0002606409424328</v>
      </c>
      <c r="I258" s="4">
        <f t="shared" si="50"/>
        <v>13111.582584758322</v>
      </c>
      <c r="J258" s="25">
        <f t="shared" si="45"/>
        <v>14302.077265081625</v>
      </c>
      <c r="K258" s="15">
        <f t="shared" si="51"/>
        <v>14305.804971978743</v>
      </c>
      <c r="L258" s="36">
        <f t="shared" si="52"/>
        <v>-1190.8049719787432</v>
      </c>
      <c r="M258" s="36">
        <f t="shared" si="53"/>
        <v>1190.8049719787432</v>
      </c>
      <c r="N258" s="36">
        <f t="shared" si="54"/>
        <v>9.0797176666316676E-2</v>
      </c>
      <c r="O258" s="36">
        <f t="shared" si="55"/>
        <v>1418016.4812892955</v>
      </c>
      <c r="P258" s="35">
        <f t="shared" si="46"/>
        <v>1418016.4812892955</v>
      </c>
    </row>
    <row r="259" spans="1:16" x14ac:dyDescent="0.4">
      <c r="A259" s="1">
        <v>258</v>
      </c>
      <c r="B259" s="21">
        <v>40071</v>
      </c>
      <c r="C259" s="43">
        <v>2</v>
      </c>
      <c r="D259" s="23">
        <v>13274</v>
      </c>
      <c r="E259" s="25">
        <f t="shared" si="47"/>
        <v>12912.75</v>
      </c>
      <c r="F259" s="25">
        <f t="shared" si="48"/>
        <v>12698.5</v>
      </c>
      <c r="G259" s="25">
        <f t="shared" si="49"/>
        <v>1.0453203134228453</v>
      </c>
      <c r="H259" s="25">
        <f t="shared" si="56"/>
        <v>1.0009863906666931</v>
      </c>
      <c r="I259" s="4">
        <f t="shared" si="50"/>
        <v>13260.919552721427</v>
      </c>
      <c r="J259" s="25">
        <f t="shared" ref="J259:J322" si="57">INTERCEPT($I$2:$I$3896,$A$2:$A$3896)+SLOPE($I$2:$I$3896,$A$2:$A$3896)*A259</f>
        <v>14302.446119622819</v>
      </c>
      <c r="K259" s="15">
        <f t="shared" si="51"/>
        <v>14316.553918986096</v>
      </c>
      <c r="L259" s="36">
        <f t="shared" si="52"/>
        <v>-1042.5539189860956</v>
      </c>
      <c r="M259" s="36">
        <f t="shared" si="53"/>
        <v>1042.5539189860956</v>
      </c>
      <c r="N259" s="36">
        <f t="shared" si="54"/>
        <v>7.8541051603593162E-2</v>
      </c>
      <c r="O259" s="36">
        <f t="shared" si="55"/>
        <v>1086918.6739932664</v>
      </c>
      <c r="P259" s="35">
        <f t="shared" ref="P259:P322" si="58">(D259-K259)^2</f>
        <v>1086918.6739932664</v>
      </c>
    </row>
    <row r="260" spans="1:16" x14ac:dyDescent="0.4">
      <c r="A260" s="1">
        <v>259</v>
      </c>
      <c r="B260" s="21">
        <v>40072</v>
      </c>
      <c r="C260" s="43">
        <v>3</v>
      </c>
      <c r="D260" s="23">
        <v>13136</v>
      </c>
      <c r="E260" s="25">
        <f t="shared" si="47"/>
        <v>12484.25</v>
      </c>
      <c r="F260" s="25">
        <f t="shared" si="48"/>
        <v>11971.625</v>
      </c>
      <c r="G260" s="25">
        <f t="shared" si="49"/>
        <v>1.0972612322888498</v>
      </c>
      <c r="H260" s="25">
        <f t="shared" si="56"/>
        <v>0.99987902821477848</v>
      </c>
      <c r="I260" s="4">
        <f t="shared" si="50"/>
        <v>13137.589277628422</v>
      </c>
      <c r="J260" s="25">
        <f t="shared" si="57"/>
        <v>14302.81497416401</v>
      </c>
      <c r="K260" s="15">
        <f t="shared" si="51"/>
        <v>14301.084737102892</v>
      </c>
      <c r="L260" s="36">
        <f t="shared" si="52"/>
        <v>-1165.0847371028922</v>
      </c>
      <c r="M260" s="36">
        <f t="shared" si="53"/>
        <v>1165.0847371028922</v>
      </c>
      <c r="N260" s="36">
        <f t="shared" si="54"/>
        <v>8.8694026880549046E-2</v>
      </c>
      <c r="O260" s="36">
        <f t="shared" si="55"/>
        <v>1357422.4446301153</v>
      </c>
      <c r="P260" s="35">
        <f t="shared" si="58"/>
        <v>1357422.4446301153</v>
      </c>
    </row>
    <row r="261" spans="1:16" x14ac:dyDescent="0.4">
      <c r="A261" s="1">
        <v>260</v>
      </c>
      <c r="B261" s="21">
        <v>40073</v>
      </c>
      <c r="C261" s="43">
        <v>4</v>
      </c>
      <c r="D261" s="23">
        <v>10412</v>
      </c>
      <c r="E261" s="25">
        <f t="shared" ref="E261:E324" si="59">AVERAGE(D259:D262)</f>
        <v>11459</v>
      </c>
      <c r="F261" s="25">
        <f t="shared" ref="F261:F324" si="60">AVERAGE(E261:E262)</f>
        <v>10894.125</v>
      </c>
      <c r="G261" s="25">
        <f t="shared" si="49"/>
        <v>0.95574449531284067</v>
      </c>
      <c r="H261" s="25">
        <f t="shared" si="56"/>
        <v>0.99887394017609554</v>
      </c>
      <c r="I261" s="4">
        <f t="shared" si="50"/>
        <v>10423.737752297779</v>
      </c>
      <c r="J261" s="25">
        <f t="shared" si="57"/>
        <v>14303.183828705203</v>
      </c>
      <c r="K261" s="15">
        <f t="shared" si="51"/>
        <v>14287.077588041779</v>
      </c>
      <c r="L261" s="36">
        <f t="shared" si="52"/>
        <v>-3875.0775880417787</v>
      </c>
      <c r="M261" s="36">
        <f t="shared" si="53"/>
        <v>3875.0775880417787</v>
      </c>
      <c r="N261" s="36">
        <f t="shared" si="54"/>
        <v>0.37217418248576439</v>
      </c>
      <c r="O261" s="36">
        <f t="shared" si="55"/>
        <v>15016226.313343689</v>
      </c>
      <c r="P261" s="35">
        <f t="shared" si="58"/>
        <v>15016226.313343689</v>
      </c>
    </row>
    <row r="262" spans="1:16" x14ac:dyDescent="0.4">
      <c r="A262" s="1">
        <v>261</v>
      </c>
      <c r="B262" s="21">
        <v>40074</v>
      </c>
      <c r="C262" s="43">
        <v>1</v>
      </c>
      <c r="D262" s="23">
        <v>9014</v>
      </c>
      <c r="E262" s="25">
        <f t="shared" si="59"/>
        <v>10329.25</v>
      </c>
      <c r="F262" s="25">
        <f t="shared" si="60"/>
        <v>10393.125</v>
      </c>
      <c r="G262" s="25">
        <f t="shared" si="49"/>
        <v>0.86730410728245833</v>
      </c>
      <c r="H262" s="25">
        <f t="shared" si="56"/>
        <v>1.0002606409424328</v>
      </c>
      <c r="I262" s="4">
        <f t="shared" si="50"/>
        <v>9011.6511947397266</v>
      </c>
      <c r="J262" s="25">
        <f t="shared" si="57"/>
        <v>14303.552683246397</v>
      </c>
      <c r="K262" s="15">
        <f t="shared" si="51"/>
        <v>14307.280774697896</v>
      </c>
      <c r="L262" s="36">
        <f t="shared" si="52"/>
        <v>-5293.280774697896</v>
      </c>
      <c r="M262" s="36">
        <f t="shared" si="53"/>
        <v>5293.280774697896</v>
      </c>
      <c r="N262" s="36">
        <f t="shared" si="54"/>
        <v>0.58722884121343422</v>
      </c>
      <c r="O262" s="36">
        <f t="shared" si="55"/>
        <v>28018821.359786358</v>
      </c>
      <c r="P262" s="35">
        <f t="shared" si="58"/>
        <v>28018821.359786358</v>
      </c>
    </row>
    <row r="263" spans="1:16" x14ac:dyDescent="0.4">
      <c r="A263" s="1">
        <v>262</v>
      </c>
      <c r="B263" s="21">
        <v>40075</v>
      </c>
      <c r="C263" s="43">
        <v>2</v>
      </c>
      <c r="D263" s="23">
        <v>8755</v>
      </c>
      <c r="E263" s="25">
        <f t="shared" si="59"/>
        <v>10457</v>
      </c>
      <c r="F263" s="25">
        <f t="shared" si="60"/>
        <v>10863.25</v>
      </c>
      <c r="G263" s="25">
        <f t="shared" si="49"/>
        <v>0.80592824430994403</v>
      </c>
      <c r="H263" s="25">
        <f t="shared" si="56"/>
        <v>1.0009863906666931</v>
      </c>
      <c r="I263" s="4">
        <f t="shared" si="50"/>
        <v>8746.3726596411107</v>
      </c>
      <c r="J263" s="25">
        <f t="shared" si="57"/>
        <v>14303.92153778759</v>
      </c>
      <c r="K263" s="15">
        <f t="shared" si="51"/>
        <v>14318.030792489575</v>
      </c>
      <c r="L263" s="36">
        <f t="shared" si="52"/>
        <v>-5563.0307924895751</v>
      </c>
      <c r="M263" s="36">
        <f t="shared" si="53"/>
        <v>5563.0307924895751</v>
      </c>
      <c r="N263" s="36">
        <f t="shared" si="54"/>
        <v>0.63541185522439469</v>
      </c>
      <c r="O263" s="36">
        <f t="shared" si="55"/>
        <v>30947311.59818719</v>
      </c>
      <c r="P263" s="35">
        <f t="shared" si="58"/>
        <v>30947311.59818719</v>
      </c>
    </row>
    <row r="264" spans="1:16" x14ac:dyDescent="0.4">
      <c r="A264" s="1">
        <v>263</v>
      </c>
      <c r="B264" s="21">
        <v>40076</v>
      </c>
      <c r="C264" s="43">
        <v>3</v>
      </c>
      <c r="D264" s="23">
        <v>13647</v>
      </c>
      <c r="E264" s="25">
        <f t="shared" si="59"/>
        <v>11269.5</v>
      </c>
      <c r="F264" s="25">
        <f t="shared" si="60"/>
        <v>12332.25</v>
      </c>
      <c r="G264" s="25">
        <f t="shared" si="49"/>
        <v>1.106610715806118</v>
      </c>
      <c r="H264" s="25">
        <f t="shared" si="56"/>
        <v>0.99987902821477848</v>
      </c>
      <c r="I264" s="4">
        <f t="shared" si="50"/>
        <v>13648.651101689637</v>
      </c>
      <c r="J264" s="25">
        <f t="shared" si="57"/>
        <v>14304.290392328781</v>
      </c>
      <c r="K264" s="15">
        <f t="shared" si="51"/>
        <v>14302.559976783694</v>
      </c>
      <c r="L264" s="36">
        <f t="shared" si="52"/>
        <v>-655.55997678369386</v>
      </c>
      <c r="M264" s="36">
        <f t="shared" si="53"/>
        <v>655.55997678369386</v>
      </c>
      <c r="N264" s="36">
        <f t="shared" si="54"/>
        <v>4.8036929492466761E-2</v>
      </c>
      <c r="O264" s="36">
        <f t="shared" si="55"/>
        <v>429758.88316063723</v>
      </c>
      <c r="P264" s="35">
        <f t="shared" si="58"/>
        <v>429758.88316063723</v>
      </c>
    </row>
    <row r="265" spans="1:16" x14ac:dyDescent="0.4">
      <c r="A265" s="1">
        <v>264</v>
      </c>
      <c r="B265" s="21">
        <v>40077</v>
      </c>
      <c r="C265" s="43">
        <v>4</v>
      </c>
      <c r="D265" s="23">
        <v>13662</v>
      </c>
      <c r="E265" s="25">
        <f t="shared" si="59"/>
        <v>13395</v>
      </c>
      <c r="F265" s="25">
        <f t="shared" si="60"/>
        <v>15728.125</v>
      </c>
      <c r="G265" s="25">
        <f t="shared" si="49"/>
        <v>0.86863500894098944</v>
      </c>
      <c r="H265" s="25">
        <f t="shared" si="56"/>
        <v>0.99887394017609554</v>
      </c>
      <c r="I265" s="4">
        <f t="shared" si="50"/>
        <v>13677.401572406094</v>
      </c>
      <c r="J265" s="25">
        <f t="shared" si="57"/>
        <v>14304.659246869975</v>
      </c>
      <c r="K265" s="15">
        <f t="shared" si="51"/>
        <v>14288.551344797432</v>
      </c>
      <c r="L265" s="36">
        <f t="shared" si="52"/>
        <v>-626.55134479743174</v>
      </c>
      <c r="M265" s="36">
        <f t="shared" si="53"/>
        <v>626.55134479743174</v>
      </c>
      <c r="N265" s="36">
        <f t="shared" si="54"/>
        <v>4.5860880163770441E-2</v>
      </c>
      <c r="O265" s="36">
        <f t="shared" si="55"/>
        <v>392566.58766747022</v>
      </c>
      <c r="P265" s="35">
        <f t="shared" si="58"/>
        <v>392566.58766747022</v>
      </c>
    </row>
    <row r="266" spans="1:16" x14ac:dyDescent="0.4">
      <c r="A266" s="1">
        <v>265</v>
      </c>
      <c r="B266" s="21">
        <v>40078</v>
      </c>
      <c r="C266" s="43">
        <v>1</v>
      </c>
      <c r="D266" s="23">
        <v>17516</v>
      </c>
      <c r="E266" s="25">
        <f t="shared" si="59"/>
        <v>18061.25</v>
      </c>
      <c r="F266" s="25">
        <f t="shared" si="60"/>
        <v>18013.375</v>
      </c>
      <c r="G266" s="25">
        <f t="shared" si="49"/>
        <v>0.97238857238024523</v>
      </c>
      <c r="H266" s="25">
        <f t="shared" si="56"/>
        <v>1.0002606409424328</v>
      </c>
      <c r="I266" s="4">
        <f t="shared" si="50"/>
        <v>17511.435802868989</v>
      </c>
      <c r="J266" s="25">
        <f t="shared" si="57"/>
        <v>14305.028101411168</v>
      </c>
      <c r="K266" s="15">
        <f t="shared" si="51"/>
        <v>14308.756577417047</v>
      </c>
      <c r="L266" s="36">
        <f t="shared" si="52"/>
        <v>3207.2434225829529</v>
      </c>
      <c r="M266" s="36">
        <f t="shared" si="53"/>
        <v>3207.2434225829529</v>
      </c>
      <c r="N266" s="36">
        <f t="shared" si="54"/>
        <v>0.18310364367338164</v>
      </c>
      <c r="O266" s="36">
        <f t="shared" si="55"/>
        <v>10286410.371701613</v>
      </c>
      <c r="P266" s="35">
        <f t="shared" si="58"/>
        <v>10286410.371701613</v>
      </c>
    </row>
    <row r="267" spans="1:16" x14ac:dyDescent="0.4">
      <c r="A267" s="1">
        <v>266</v>
      </c>
      <c r="B267" s="21">
        <v>40079</v>
      </c>
      <c r="C267" s="43">
        <v>2</v>
      </c>
      <c r="D267" s="23">
        <v>27420</v>
      </c>
      <c r="E267" s="25">
        <f t="shared" si="59"/>
        <v>17965.5</v>
      </c>
      <c r="F267" s="25">
        <f t="shared" si="60"/>
        <v>18400.875</v>
      </c>
      <c r="G267" s="25">
        <f t="shared" si="49"/>
        <v>1.4901465283580264</v>
      </c>
      <c r="H267" s="25">
        <f t="shared" si="56"/>
        <v>1.0009863906666931</v>
      </c>
      <c r="I267" s="4">
        <f t="shared" si="50"/>
        <v>27392.979820372271</v>
      </c>
      <c r="J267" s="25">
        <f t="shared" si="57"/>
        <v>14305.396955952361</v>
      </c>
      <c r="K267" s="15">
        <f t="shared" si="51"/>
        <v>14319.507665993053</v>
      </c>
      <c r="L267" s="36">
        <f t="shared" si="52"/>
        <v>13100.492334006947</v>
      </c>
      <c r="M267" s="36">
        <f t="shared" si="53"/>
        <v>13100.492334006947</v>
      </c>
      <c r="N267" s="36">
        <f t="shared" si="54"/>
        <v>0.47777141991272604</v>
      </c>
      <c r="O267" s="36">
        <f t="shared" si="55"/>
        <v>171622899.3933748</v>
      </c>
      <c r="P267" s="35">
        <f t="shared" si="58"/>
        <v>171622899.3933748</v>
      </c>
    </row>
    <row r="268" spans="1:16" x14ac:dyDescent="0.4">
      <c r="A268" s="1">
        <v>267</v>
      </c>
      <c r="B268" s="21">
        <v>40080</v>
      </c>
      <c r="C268" s="43">
        <v>3</v>
      </c>
      <c r="D268" s="23">
        <v>13264</v>
      </c>
      <c r="E268" s="25">
        <f t="shared" si="59"/>
        <v>18836.25</v>
      </c>
      <c r="F268" s="25">
        <f t="shared" si="60"/>
        <v>18914.625</v>
      </c>
      <c r="G268" s="25">
        <f t="shared" si="49"/>
        <v>0.7012563029930543</v>
      </c>
      <c r="H268" s="25">
        <f t="shared" si="56"/>
        <v>0.99987902821477848</v>
      </c>
      <c r="I268" s="4">
        <f t="shared" si="50"/>
        <v>13265.604763890331</v>
      </c>
      <c r="J268" s="25">
        <f t="shared" si="57"/>
        <v>14305.765810493553</v>
      </c>
      <c r="K268" s="15">
        <f t="shared" si="51"/>
        <v>14304.035216464496</v>
      </c>
      <c r="L268" s="36">
        <f t="shared" si="52"/>
        <v>-1040.0352164644955</v>
      </c>
      <c r="M268" s="36">
        <f t="shared" si="53"/>
        <v>1040.0352164644955</v>
      </c>
      <c r="N268" s="36">
        <f t="shared" si="54"/>
        <v>7.8410375185803349E-2</v>
      </c>
      <c r="O268" s="36">
        <f t="shared" si="55"/>
        <v>1081673.2514863501</v>
      </c>
      <c r="P268" s="35">
        <f t="shared" si="58"/>
        <v>1081673.2514863501</v>
      </c>
    </row>
    <row r="269" spans="1:16" x14ac:dyDescent="0.4">
      <c r="A269" s="1">
        <v>268</v>
      </c>
      <c r="B269" s="21">
        <v>40081</v>
      </c>
      <c r="C269" s="43">
        <v>4</v>
      </c>
      <c r="D269" s="23">
        <v>17145</v>
      </c>
      <c r="E269" s="25">
        <f t="shared" si="59"/>
        <v>18993</v>
      </c>
      <c r="F269" s="25">
        <f t="shared" si="60"/>
        <v>17179</v>
      </c>
      <c r="G269" s="25">
        <f t="shared" si="49"/>
        <v>0.99802083939693809</v>
      </c>
      <c r="H269" s="25">
        <f t="shared" si="56"/>
        <v>0.99887394017609554</v>
      </c>
      <c r="I269" s="4">
        <f t="shared" si="50"/>
        <v>17164.328060232943</v>
      </c>
      <c r="J269" s="25">
        <f t="shared" si="57"/>
        <v>14306.134665034746</v>
      </c>
      <c r="K269" s="15">
        <f t="shared" si="51"/>
        <v>14290.025101553083</v>
      </c>
      <c r="L269" s="36">
        <f t="shared" si="52"/>
        <v>2854.974898446917</v>
      </c>
      <c r="M269" s="36">
        <f t="shared" si="53"/>
        <v>2854.974898446917</v>
      </c>
      <c r="N269" s="36">
        <f t="shared" si="54"/>
        <v>0.16651938748596776</v>
      </c>
      <c r="O269" s="36">
        <f t="shared" si="55"/>
        <v>8150881.6707619838</v>
      </c>
      <c r="P269" s="35">
        <f t="shared" si="58"/>
        <v>8150881.6707619838</v>
      </c>
    </row>
    <row r="270" spans="1:16" x14ac:dyDescent="0.4">
      <c r="A270" s="1">
        <v>269</v>
      </c>
      <c r="B270" s="21">
        <v>40082</v>
      </c>
      <c r="C270" s="43">
        <v>1</v>
      </c>
      <c r="D270" s="23">
        <v>18143</v>
      </c>
      <c r="E270" s="25">
        <f t="shared" si="59"/>
        <v>15365</v>
      </c>
      <c r="F270" s="25">
        <f t="shared" si="60"/>
        <v>15908.125</v>
      </c>
      <c r="G270" s="25">
        <f t="shared" si="49"/>
        <v>1.1404863866734767</v>
      </c>
      <c r="H270" s="25">
        <f t="shared" si="56"/>
        <v>1.0002606409424328</v>
      </c>
      <c r="I270" s="4">
        <f t="shared" si="50"/>
        <v>18138.272423581413</v>
      </c>
      <c r="J270" s="25">
        <f t="shared" si="57"/>
        <v>14306.503519575939</v>
      </c>
      <c r="K270" s="15">
        <f t="shared" si="51"/>
        <v>14310.2323801362</v>
      </c>
      <c r="L270" s="36">
        <f t="shared" si="52"/>
        <v>3832.7676198638001</v>
      </c>
      <c r="M270" s="36">
        <f t="shared" si="53"/>
        <v>3832.7676198638001</v>
      </c>
      <c r="N270" s="36">
        <f t="shared" si="54"/>
        <v>0.21125324477009316</v>
      </c>
      <c r="O270" s="36">
        <f t="shared" si="55"/>
        <v>14690107.62787642</v>
      </c>
      <c r="P270" s="35">
        <f t="shared" si="58"/>
        <v>14690107.62787642</v>
      </c>
    </row>
    <row r="271" spans="1:16" x14ac:dyDescent="0.4">
      <c r="A271" s="1">
        <v>270</v>
      </c>
      <c r="B271" s="21">
        <v>40083</v>
      </c>
      <c r="C271" s="43">
        <v>2</v>
      </c>
      <c r="D271" s="23">
        <v>12908</v>
      </c>
      <c r="E271" s="25">
        <f t="shared" si="59"/>
        <v>16451.25</v>
      </c>
      <c r="F271" s="25">
        <f t="shared" si="60"/>
        <v>16176.125</v>
      </c>
      <c r="G271" s="25">
        <f t="shared" si="49"/>
        <v>0.79796613836750152</v>
      </c>
      <c r="H271" s="25">
        <f t="shared" si="56"/>
        <v>1.0009863906666931</v>
      </c>
      <c r="I271" s="4">
        <f t="shared" si="50"/>
        <v>12895.280215950594</v>
      </c>
      <c r="J271" s="25">
        <f t="shared" si="57"/>
        <v>14306.872374117132</v>
      </c>
      <c r="K271" s="15">
        <f t="shared" si="51"/>
        <v>14320.984539496532</v>
      </c>
      <c r="L271" s="36">
        <f t="shared" si="52"/>
        <v>-1412.9845394965323</v>
      </c>
      <c r="M271" s="36">
        <f t="shared" si="53"/>
        <v>1412.9845394965323</v>
      </c>
      <c r="N271" s="36">
        <f t="shared" si="54"/>
        <v>0.10946579946517913</v>
      </c>
      <c r="O271" s="36">
        <f t="shared" si="55"/>
        <v>1996525.3088562274</v>
      </c>
      <c r="P271" s="35">
        <f t="shared" si="58"/>
        <v>1996525.3088562274</v>
      </c>
    </row>
    <row r="272" spans="1:16" x14ac:dyDescent="0.4">
      <c r="A272" s="1">
        <v>271</v>
      </c>
      <c r="B272" s="21">
        <v>40084</v>
      </c>
      <c r="C272" s="43">
        <v>3</v>
      </c>
      <c r="D272" s="23">
        <v>17609</v>
      </c>
      <c r="E272" s="25">
        <f t="shared" si="59"/>
        <v>15901</v>
      </c>
      <c r="F272" s="25">
        <f t="shared" si="60"/>
        <v>15072.375</v>
      </c>
      <c r="G272" s="25">
        <f t="shared" si="49"/>
        <v>1.1682963036681346</v>
      </c>
      <c r="H272" s="25">
        <f t="shared" si="56"/>
        <v>0.99987902821477848</v>
      </c>
      <c r="I272" s="4">
        <f t="shared" si="50"/>
        <v>17611.130449890294</v>
      </c>
      <c r="J272" s="25">
        <f t="shared" si="57"/>
        <v>14307.241228658324</v>
      </c>
      <c r="K272" s="15">
        <f t="shared" si="51"/>
        <v>14305.510456145299</v>
      </c>
      <c r="L272" s="36">
        <f t="shared" si="52"/>
        <v>3303.489543854701</v>
      </c>
      <c r="M272" s="36">
        <f t="shared" si="53"/>
        <v>3303.489543854701</v>
      </c>
      <c r="N272" s="36">
        <f t="shared" si="54"/>
        <v>0.18760233652420358</v>
      </c>
      <c r="O272" s="36">
        <f t="shared" si="55"/>
        <v>10913043.16635734</v>
      </c>
      <c r="P272" s="35">
        <f t="shared" si="58"/>
        <v>10913043.16635734</v>
      </c>
    </row>
    <row r="273" spans="1:16" x14ac:dyDescent="0.4">
      <c r="A273" s="1">
        <v>272</v>
      </c>
      <c r="B273" s="21">
        <v>40085</v>
      </c>
      <c r="C273" s="43">
        <v>4</v>
      </c>
      <c r="D273" s="23">
        <v>14944</v>
      </c>
      <c r="E273" s="25">
        <f t="shared" si="59"/>
        <v>14243.75</v>
      </c>
      <c r="F273" s="25">
        <f t="shared" si="60"/>
        <v>14073.875</v>
      </c>
      <c r="G273" s="25">
        <f t="shared" si="49"/>
        <v>1.0618255455587036</v>
      </c>
      <c r="H273" s="25">
        <f t="shared" si="56"/>
        <v>0.99887394017609554</v>
      </c>
      <c r="I273" s="4">
        <f t="shared" si="50"/>
        <v>14960.846808522667</v>
      </c>
      <c r="J273" s="25">
        <f t="shared" si="57"/>
        <v>14307.610083199517</v>
      </c>
      <c r="K273" s="15">
        <f t="shared" si="51"/>
        <v>14291.498858308736</v>
      </c>
      <c r="L273" s="36">
        <f t="shared" si="52"/>
        <v>652.50114169126391</v>
      </c>
      <c r="M273" s="36">
        <f t="shared" si="53"/>
        <v>652.50114169126391</v>
      </c>
      <c r="N273" s="36">
        <f t="shared" si="54"/>
        <v>4.3663084963280509E-2</v>
      </c>
      <c r="O273" s="36">
        <f t="shared" si="55"/>
        <v>425757.73990840284</v>
      </c>
      <c r="P273" s="35">
        <f t="shared" si="58"/>
        <v>425757.73990840284</v>
      </c>
    </row>
    <row r="274" spans="1:16" x14ac:dyDescent="0.4">
      <c r="A274" s="1">
        <v>273</v>
      </c>
      <c r="B274" s="21">
        <v>40086</v>
      </c>
      <c r="C274" s="43">
        <v>1</v>
      </c>
      <c r="D274" s="23">
        <v>11514</v>
      </c>
      <c r="E274" s="25">
        <f t="shared" si="59"/>
        <v>13904</v>
      </c>
      <c r="F274" s="25">
        <f t="shared" si="60"/>
        <v>13095.125</v>
      </c>
      <c r="G274" s="25">
        <f t="shared" si="49"/>
        <v>0.87925850268706862</v>
      </c>
      <c r="H274" s="25">
        <f t="shared" si="56"/>
        <v>1.0002606409424328</v>
      </c>
      <c r="I274" s="4">
        <f t="shared" si="50"/>
        <v>11510.999762173644</v>
      </c>
      <c r="J274" s="25">
        <f t="shared" si="57"/>
        <v>14307.978937740711</v>
      </c>
      <c r="K274" s="15">
        <f t="shared" si="51"/>
        <v>14311.708182855353</v>
      </c>
      <c r="L274" s="36">
        <f t="shared" si="52"/>
        <v>-2797.7081828553528</v>
      </c>
      <c r="M274" s="36">
        <f t="shared" si="53"/>
        <v>2797.7081828553528</v>
      </c>
      <c r="N274" s="36">
        <f t="shared" si="54"/>
        <v>0.24298316682780552</v>
      </c>
      <c r="O274" s="36">
        <f t="shared" si="55"/>
        <v>7827171.0764158005</v>
      </c>
      <c r="P274" s="35">
        <f t="shared" si="58"/>
        <v>7827171.0764158005</v>
      </c>
    </row>
    <row r="275" spans="1:16" x14ac:dyDescent="0.4">
      <c r="A275" s="1">
        <v>274</v>
      </c>
      <c r="B275" s="21">
        <v>40087</v>
      </c>
      <c r="C275" s="43">
        <v>2</v>
      </c>
      <c r="D275" s="23">
        <v>11549</v>
      </c>
      <c r="E275" s="25">
        <f t="shared" si="59"/>
        <v>12286.25</v>
      </c>
      <c r="F275" s="25">
        <f t="shared" si="60"/>
        <v>11820.5</v>
      </c>
      <c r="G275" s="25">
        <f t="shared" si="49"/>
        <v>0.97703142845057311</v>
      </c>
      <c r="H275" s="25">
        <f t="shared" si="56"/>
        <v>1.0009863906666931</v>
      </c>
      <c r="I275" s="4">
        <f t="shared" si="50"/>
        <v>11537.619399908073</v>
      </c>
      <c r="J275" s="25">
        <f t="shared" si="57"/>
        <v>14308.347792281904</v>
      </c>
      <c r="K275" s="15">
        <f t="shared" si="51"/>
        <v>14322.46141300001</v>
      </c>
      <c r="L275" s="36">
        <f t="shared" si="52"/>
        <v>-2773.46141300001</v>
      </c>
      <c r="M275" s="36">
        <f t="shared" si="53"/>
        <v>2773.46141300001</v>
      </c>
      <c r="N275" s="36">
        <f t="shared" si="54"/>
        <v>0.24014732123993507</v>
      </c>
      <c r="O275" s="36">
        <f t="shared" si="55"/>
        <v>7692088.2094000122</v>
      </c>
      <c r="P275" s="35">
        <f t="shared" si="58"/>
        <v>7692088.2094000122</v>
      </c>
    </row>
    <row r="276" spans="1:16" x14ac:dyDescent="0.4">
      <c r="A276" s="1">
        <v>275</v>
      </c>
      <c r="B276" s="21">
        <v>40088</v>
      </c>
      <c r="C276" s="43">
        <v>3</v>
      </c>
      <c r="D276" s="23">
        <v>11138</v>
      </c>
      <c r="E276" s="25">
        <f t="shared" si="59"/>
        <v>11354.75</v>
      </c>
      <c r="F276" s="25">
        <f t="shared" si="60"/>
        <v>12912.5</v>
      </c>
      <c r="G276" s="25">
        <f t="shared" si="49"/>
        <v>0.86257502420135523</v>
      </c>
      <c r="H276" s="25">
        <f t="shared" si="56"/>
        <v>0.99987902821477848</v>
      </c>
      <c r="I276" s="4">
        <f t="shared" si="50"/>
        <v>11139.347546758934</v>
      </c>
      <c r="J276" s="25">
        <f t="shared" si="57"/>
        <v>14308.716646823095</v>
      </c>
      <c r="K276" s="15">
        <f t="shared" si="51"/>
        <v>14306.985695826101</v>
      </c>
      <c r="L276" s="36">
        <f t="shared" si="52"/>
        <v>-3168.9856958261007</v>
      </c>
      <c r="M276" s="36">
        <f t="shared" si="53"/>
        <v>3168.9856958261007</v>
      </c>
      <c r="N276" s="36">
        <f t="shared" si="54"/>
        <v>0.284520173803744</v>
      </c>
      <c r="O276" s="36">
        <f t="shared" si="55"/>
        <v>10042470.340350436</v>
      </c>
      <c r="P276" s="35">
        <f t="shared" si="58"/>
        <v>10042470.340350436</v>
      </c>
    </row>
    <row r="277" spans="1:16" x14ac:dyDescent="0.4">
      <c r="A277" s="1">
        <v>276</v>
      </c>
      <c r="B277" s="21">
        <v>40089</v>
      </c>
      <c r="C277" s="43">
        <v>4</v>
      </c>
      <c r="D277" s="23">
        <v>11218</v>
      </c>
      <c r="E277" s="25">
        <f t="shared" si="59"/>
        <v>14470.25</v>
      </c>
      <c r="F277" s="25">
        <f t="shared" si="60"/>
        <v>14710</v>
      </c>
      <c r="G277" s="25">
        <f t="shared" si="49"/>
        <v>0.76261046906866081</v>
      </c>
      <c r="H277" s="25">
        <f t="shared" si="56"/>
        <v>0.99887394017609554</v>
      </c>
      <c r="I277" s="4">
        <f t="shared" si="50"/>
        <v>11230.64637968464</v>
      </c>
      <c r="J277" s="25">
        <f t="shared" si="57"/>
        <v>14309.085501364289</v>
      </c>
      <c r="K277" s="15">
        <f t="shared" si="51"/>
        <v>14292.972615064389</v>
      </c>
      <c r="L277" s="36">
        <f t="shared" si="52"/>
        <v>-3074.9726150643892</v>
      </c>
      <c r="M277" s="36">
        <f t="shared" si="53"/>
        <v>3074.9726150643892</v>
      </c>
      <c r="N277" s="36">
        <f t="shared" si="54"/>
        <v>0.27411059146589312</v>
      </c>
      <c r="O277" s="36">
        <f t="shared" si="55"/>
        <v>9455456.5833959281</v>
      </c>
      <c r="P277" s="35">
        <f t="shared" si="58"/>
        <v>9455456.5833959281</v>
      </c>
    </row>
    <row r="278" spans="1:16" x14ac:dyDescent="0.4">
      <c r="A278" s="1">
        <v>277</v>
      </c>
      <c r="B278" s="21">
        <v>40090</v>
      </c>
      <c r="C278" s="43">
        <v>1</v>
      </c>
      <c r="D278" s="23">
        <v>23976</v>
      </c>
      <c r="E278" s="25">
        <f t="shared" si="59"/>
        <v>14949.75</v>
      </c>
      <c r="F278" s="25">
        <f t="shared" si="60"/>
        <v>15367.5</v>
      </c>
      <c r="G278" s="25">
        <f t="shared" si="49"/>
        <v>1.5601756954612005</v>
      </c>
      <c r="H278" s="25">
        <f t="shared" si="56"/>
        <v>1.0002606409424328</v>
      </c>
      <c r="I278" s="4">
        <f t="shared" si="50"/>
        <v>23969.752501118226</v>
      </c>
      <c r="J278" s="25">
        <f t="shared" si="57"/>
        <v>14309.454355905482</v>
      </c>
      <c r="K278" s="15">
        <f t="shared" si="51"/>
        <v>14313.183985574504</v>
      </c>
      <c r="L278" s="36">
        <f t="shared" si="52"/>
        <v>9662.8160144254962</v>
      </c>
      <c r="M278" s="36">
        <f t="shared" si="53"/>
        <v>9662.8160144254962</v>
      </c>
      <c r="N278" s="36">
        <f t="shared" si="54"/>
        <v>0.40302035428868438</v>
      </c>
      <c r="O278" s="36">
        <f t="shared" si="55"/>
        <v>93370013.328637823</v>
      </c>
      <c r="P278" s="35">
        <f t="shared" si="58"/>
        <v>93370013.328637823</v>
      </c>
    </row>
    <row r="279" spans="1:16" x14ac:dyDescent="0.4">
      <c r="A279" s="1">
        <v>278</v>
      </c>
      <c r="B279" s="21">
        <v>40091</v>
      </c>
      <c r="C279" s="43">
        <v>2</v>
      </c>
      <c r="D279" s="23">
        <v>13467</v>
      </c>
      <c r="E279" s="25">
        <f t="shared" si="59"/>
        <v>15785.25</v>
      </c>
      <c r="F279" s="25">
        <f t="shared" si="60"/>
        <v>16397.25</v>
      </c>
      <c r="G279" s="25">
        <f t="shared" si="49"/>
        <v>0.82129625394502126</v>
      </c>
      <c r="H279" s="25">
        <f t="shared" si="56"/>
        <v>1.0009863906666931</v>
      </c>
      <c r="I279" s="4">
        <f t="shared" si="50"/>
        <v>13453.729366920254</v>
      </c>
      <c r="J279" s="25">
        <f t="shared" si="57"/>
        <v>14309.823210446675</v>
      </c>
      <c r="K279" s="15">
        <f t="shared" si="51"/>
        <v>14323.93828650349</v>
      </c>
      <c r="L279" s="36">
        <f t="shared" si="52"/>
        <v>-856.93828650348951</v>
      </c>
      <c r="M279" s="36">
        <f t="shared" si="53"/>
        <v>856.93828650348951</v>
      </c>
      <c r="N279" s="36">
        <f t="shared" si="54"/>
        <v>6.3632456115206765E-2</v>
      </c>
      <c r="O279" s="36">
        <f t="shared" si="55"/>
        <v>734343.22687553661</v>
      </c>
      <c r="P279" s="35">
        <f t="shared" si="58"/>
        <v>734343.22687553661</v>
      </c>
    </row>
    <row r="280" spans="1:16" x14ac:dyDescent="0.4">
      <c r="A280" s="1">
        <v>279</v>
      </c>
      <c r="B280" s="21">
        <v>40092</v>
      </c>
      <c r="C280" s="43">
        <v>3</v>
      </c>
      <c r="D280" s="23">
        <v>14480</v>
      </c>
      <c r="E280" s="25">
        <f t="shared" si="59"/>
        <v>17009.25</v>
      </c>
      <c r="F280" s="25">
        <f t="shared" si="60"/>
        <v>15162.625</v>
      </c>
      <c r="G280" s="25">
        <f t="shared" si="49"/>
        <v>0.95497976109018068</v>
      </c>
      <c r="H280" s="25">
        <f t="shared" si="56"/>
        <v>0.99987902821477848</v>
      </c>
      <c r="I280" s="4">
        <f t="shared" si="50"/>
        <v>14481.751883378467</v>
      </c>
      <c r="J280" s="25">
        <f t="shared" si="57"/>
        <v>14310.192064987868</v>
      </c>
      <c r="K280" s="15">
        <f t="shared" si="51"/>
        <v>14308.460935506904</v>
      </c>
      <c r="L280" s="36">
        <f t="shared" si="52"/>
        <v>171.53906449309579</v>
      </c>
      <c r="M280" s="36">
        <f t="shared" si="53"/>
        <v>171.53906449309579</v>
      </c>
      <c r="N280" s="36">
        <f t="shared" si="54"/>
        <v>1.1846620476042527E-2</v>
      </c>
      <c r="O280" s="36">
        <f t="shared" si="55"/>
        <v>29425.650647166476</v>
      </c>
      <c r="P280" s="35">
        <f t="shared" si="58"/>
        <v>29425.650647166476</v>
      </c>
    </row>
    <row r="281" spans="1:16" x14ac:dyDescent="0.4">
      <c r="A281" s="1">
        <v>280</v>
      </c>
      <c r="B281" s="21">
        <v>40093</v>
      </c>
      <c r="C281" s="43">
        <v>4</v>
      </c>
      <c r="D281" s="23">
        <v>16114</v>
      </c>
      <c r="E281" s="25">
        <f t="shared" si="59"/>
        <v>13316</v>
      </c>
      <c r="F281" s="25">
        <f t="shared" si="60"/>
        <v>13538.5</v>
      </c>
      <c r="G281" s="25">
        <f t="shared" si="49"/>
        <v>1.19023525501348</v>
      </c>
      <c r="H281" s="25">
        <f t="shared" si="56"/>
        <v>0.99887394017609554</v>
      </c>
      <c r="I281" s="4">
        <f t="shared" si="50"/>
        <v>16132.16578376166</v>
      </c>
      <c r="J281" s="25">
        <f t="shared" si="57"/>
        <v>14310.56091952906</v>
      </c>
      <c r="K281" s="15">
        <f t="shared" si="51"/>
        <v>14294.44637182004</v>
      </c>
      <c r="L281" s="36">
        <f t="shared" si="52"/>
        <v>1819.5536281799596</v>
      </c>
      <c r="M281" s="36">
        <f t="shared" si="53"/>
        <v>1819.5536281799596</v>
      </c>
      <c r="N281" s="36">
        <f t="shared" si="54"/>
        <v>0.11291756411691446</v>
      </c>
      <c r="O281" s="36">
        <f t="shared" si="55"/>
        <v>3310775.4058228545</v>
      </c>
      <c r="P281" s="35">
        <f t="shared" si="58"/>
        <v>3310775.4058228545</v>
      </c>
    </row>
    <row r="282" spans="1:16" x14ac:dyDescent="0.4">
      <c r="A282" s="1">
        <v>281</v>
      </c>
      <c r="B282" s="21">
        <v>40094</v>
      </c>
      <c r="C282" s="43">
        <v>1</v>
      </c>
      <c r="D282" s="23">
        <v>9203</v>
      </c>
      <c r="E282" s="25">
        <f t="shared" si="59"/>
        <v>13761</v>
      </c>
      <c r="F282" s="25">
        <f t="shared" si="60"/>
        <v>13727.125</v>
      </c>
      <c r="G282" s="25">
        <f t="shared" si="49"/>
        <v>0.67042443337552471</v>
      </c>
      <c r="H282" s="25">
        <f t="shared" si="56"/>
        <v>1.0002606409424328</v>
      </c>
      <c r="I282" s="4">
        <f t="shared" si="50"/>
        <v>9200.6019464377314</v>
      </c>
      <c r="J282" s="25">
        <f t="shared" si="57"/>
        <v>14310.929774070253</v>
      </c>
      <c r="K282" s="15">
        <f t="shared" si="51"/>
        <v>14314.659788293657</v>
      </c>
      <c r="L282" s="36">
        <f t="shared" si="52"/>
        <v>-5111.6597882936567</v>
      </c>
      <c r="M282" s="36">
        <f t="shared" si="53"/>
        <v>5111.6597882936567</v>
      </c>
      <c r="N282" s="36">
        <f t="shared" si="54"/>
        <v>0.55543407457281935</v>
      </c>
      <c r="O282" s="36">
        <f t="shared" si="55"/>
        <v>26129065.79125835</v>
      </c>
      <c r="P282" s="35">
        <f t="shared" si="58"/>
        <v>26129065.79125835</v>
      </c>
    </row>
    <row r="283" spans="1:16" x14ac:dyDescent="0.4">
      <c r="A283" s="1">
        <v>282</v>
      </c>
      <c r="B283" s="21">
        <v>40095</v>
      </c>
      <c r="C283" s="43">
        <v>2</v>
      </c>
      <c r="D283" s="23">
        <v>15247</v>
      </c>
      <c r="E283" s="25">
        <f t="shared" si="59"/>
        <v>13693.25</v>
      </c>
      <c r="F283" s="25">
        <f t="shared" si="60"/>
        <v>13335.875</v>
      </c>
      <c r="G283" s="25">
        <f t="shared" si="49"/>
        <v>1.1433070570922419</v>
      </c>
      <c r="H283" s="25">
        <f t="shared" si="56"/>
        <v>1.0009863906666931</v>
      </c>
      <c r="I283" s="4">
        <f t="shared" si="50"/>
        <v>15231.975321707367</v>
      </c>
      <c r="J283" s="25">
        <f t="shared" si="57"/>
        <v>14311.298628611446</v>
      </c>
      <c r="K283" s="15">
        <f t="shared" si="51"/>
        <v>14325.415160006967</v>
      </c>
      <c r="L283" s="36">
        <f t="shared" si="52"/>
        <v>921.5848399930328</v>
      </c>
      <c r="M283" s="36">
        <f t="shared" si="53"/>
        <v>921.5848399930328</v>
      </c>
      <c r="N283" s="36">
        <f t="shared" si="54"/>
        <v>6.0443683347086823E-2</v>
      </c>
      <c r="O283" s="36">
        <f t="shared" si="55"/>
        <v>849318.6173049839</v>
      </c>
      <c r="P283" s="35">
        <f t="shared" si="58"/>
        <v>849318.6173049839</v>
      </c>
    </row>
    <row r="284" spans="1:16" x14ac:dyDescent="0.4">
      <c r="A284" s="1">
        <v>283</v>
      </c>
      <c r="B284" s="21">
        <v>40096</v>
      </c>
      <c r="C284" s="43">
        <v>3</v>
      </c>
      <c r="D284" s="23">
        <v>14209</v>
      </c>
      <c r="E284" s="25">
        <f t="shared" si="59"/>
        <v>12978.5</v>
      </c>
      <c r="F284" s="25">
        <f t="shared" si="60"/>
        <v>13674.375</v>
      </c>
      <c r="G284" s="25">
        <f t="shared" si="49"/>
        <v>1.0390968508615568</v>
      </c>
      <c r="H284" s="25">
        <f t="shared" si="56"/>
        <v>0.99987902821477848</v>
      </c>
      <c r="I284" s="4">
        <f t="shared" si="50"/>
        <v>14210.719096058332</v>
      </c>
      <c r="J284" s="25">
        <f t="shared" si="57"/>
        <v>14311.66748315264</v>
      </c>
      <c r="K284" s="15">
        <f t="shared" si="51"/>
        <v>14309.936175187706</v>
      </c>
      <c r="L284" s="36">
        <f t="shared" si="52"/>
        <v>-100.93617518770589</v>
      </c>
      <c r="M284" s="36">
        <f t="shared" si="53"/>
        <v>100.93617518770589</v>
      </c>
      <c r="N284" s="36">
        <f t="shared" si="54"/>
        <v>7.1036790194739874E-3</v>
      </c>
      <c r="O284" s="36">
        <f t="shared" si="55"/>
        <v>10188.111461523253</v>
      </c>
      <c r="P284" s="35">
        <f t="shared" si="58"/>
        <v>10188.111461523253</v>
      </c>
    </row>
    <row r="285" spans="1:16" x14ac:dyDescent="0.4">
      <c r="A285" s="1">
        <v>284</v>
      </c>
      <c r="B285" s="21">
        <v>40097</v>
      </c>
      <c r="C285" s="43">
        <v>4</v>
      </c>
      <c r="D285" s="23">
        <v>13255</v>
      </c>
      <c r="E285" s="25">
        <f t="shared" si="59"/>
        <v>14370.25</v>
      </c>
      <c r="F285" s="25">
        <f t="shared" si="60"/>
        <v>13972.75</v>
      </c>
      <c r="G285" s="25">
        <f t="shared" si="49"/>
        <v>0.94863215902381426</v>
      </c>
      <c r="H285" s="25">
        <f t="shared" si="56"/>
        <v>0.99887394017609554</v>
      </c>
      <c r="I285" s="4">
        <f t="shared" si="50"/>
        <v>13269.942749395606</v>
      </c>
      <c r="J285" s="25">
        <f t="shared" si="57"/>
        <v>14312.036337693831</v>
      </c>
      <c r="K285" s="15">
        <f t="shared" si="51"/>
        <v>14295.920128575694</v>
      </c>
      <c r="L285" s="36">
        <f t="shared" si="52"/>
        <v>-1040.9201285756935</v>
      </c>
      <c r="M285" s="36">
        <f t="shared" si="53"/>
        <v>1040.9201285756935</v>
      </c>
      <c r="N285" s="36">
        <f t="shared" si="54"/>
        <v>7.8530375599825994E-2</v>
      </c>
      <c r="O285" s="36">
        <f t="shared" si="55"/>
        <v>1083514.7140740384</v>
      </c>
      <c r="P285" s="35">
        <f t="shared" si="58"/>
        <v>1083514.7140740384</v>
      </c>
    </row>
    <row r="286" spans="1:16" x14ac:dyDescent="0.4">
      <c r="A286" s="1">
        <v>285</v>
      </c>
      <c r="B286" s="21">
        <v>40098</v>
      </c>
      <c r="C286" s="43">
        <v>1</v>
      </c>
      <c r="D286" s="23">
        <v>14770</v>
      </c>
      <c r="E286" s="25">
        <f t="shared" si="59"/>
        <v>13575.25</v>
      </c>
      <c r="F286" s="25">
        <f t="shared" si="60"/>
        <v>13802.375</v>
      </c>
      <c r="G286" s="25">
        <f t="shared" si="49"/>
        <v>1.0701056883326239</v>
      </c>
      <c r="H286" s="25">
        <f t="shared" si="56"/>
        <v>1.0002606409424328</v>
      </c>
      <c r="I286" s="4">
        <f t="shared" si="50"/>
        <v>14766.151336399575</v>
      </c>
      <c r="J286" s="25">
        <f t="shared" si="57"/>
        <v>14312.405192235025</v>
      </c>
      <c r="K286" s="15">
        <f t="shared" si="51"/>
        <v>14316.13559101281</v>
      </c>
      <c r="L286" s="36">
        <f t="shared" si="52"/>
        <v>453.86440898719047</v>
      </c>
      <c r="M286" s="36">
        <f t="shared" si="53"/>
        <v>453.86440898719047</v>
      </c>
      <c r="N286" s="36">
        <f t="shared" si="54"/>
        <v>3.0728802233391365E-2</v>
      </c>
      <c r="O286" s="36">
        <f t="shared" si="55"/>
        <v>205992.90174529172</v>
      </c>
      <c r="P286" s="35">
        <f t="shared" si="58"/>
        <v>205992.90174529172</v>
      </c>
    </row>
    <row r="287" spans="1:16" x14ac:dyDescent="0.4">
      <c r="A287" s="1">
        <v>286</v>
      </c>
      <c r="B287" s="21">
        <v>40099</v>
      </c>
      <c r="C287" s="43">
        <v>2</v>
      </c>
      <c r="D287" s="23">
        <v>12067</v>
      </c>
      <c r="E287" s="25">
        <f t="shared" si="59"/>
        <v>14029.5</v>
      </c>
      <c r="F287" s="25">
        <f t="shared" si="60"/>
        <v>13984</v>
      </c>
      <c r="G287" s="25">
        <f t="shared" si="49"/>
        <v>0.86291475972540044</v>
      </c>
      <c r="H287" s="25">
        <f t="shared" si="56"/>
        <v>1.0009863906666931</v>
      </c>
      <c r="I287" s="4">
        <f t="shared" si="50"/>
        <v>12055.108953042749</v>
      </c>
      <c r="J287" s="25">
        <f t="shared" si="57"/>
        <v>14312.774046776218</v>
      </c>
      <c r="K287" s="15">
        <f t="shared" si="51"/>
        <v>14326.892033510445</v>
      </c>
      <c r="L287" s="36">
        <f t="shared" si="52"/>
        <v>-2259.8920335104449</v>
      </c>
      <c r="M287" s="36">
        <f t="shared" si="53"/>
        <v>2259.8920335104449</v>
      </c>
      <c r="N287" s="36">
        <f t="shared" si="54"/>
        <v>0.18727869673576239</v>
      </c>
      <c r="O287" s="36">
        <f t="shared" si="55"/>
        <v>5107112.0031239735</v>
      </c>
      <c r="P287" s="35">
        <f t="shared" si="58"/>
        <v>5107112.0031239735</v>
      </c>
    </row>
    <row r="288" spans="1:16" x14ac:dyDescent="0.4">
      <c r="A288" s="1">
        <v>287</v>
      </c>
      <c r="B288" s="21">
        <v>40100</v>
      </c>
      <c r="C288" s="43">
        <v>3</v>
      </c>
      <c r="D288" s="23">
        <v>16026</v>
      </c>
      <c r="E288" s="25">
        <f t="shared" si="59"/>
        <v>13938.5</v>
      </c>
      <c r="F288" s="25">
        <f t="shared" si="60"/>
        <v>15308.125</v>
      </c>
      <c r="G288" s="25">
        <f t="shared" si="49"/>
        <v>1.0468950312334135</v>
      </c>
      <c r="H288" s="25">
        <f t="shared" si="56"/>
        <v>0.99987902821477848</v>
      </c>
      <c r="I288" s="4">
        <f t="shared" si="50"/>
        <v>16027.938928385589</v>
      </c>
      <c r="J288" s="25">
        <f t="shared" si="57"/>
        <v>14313.142901317411</v>
      </c>
      <c r="K288" s="15">
        <f t="shared" si="51"/>
        <v>14311.411414868508</v>
      </c>
      <c r="L288" s="36">
        <f t="shared" si="52"/>
        <v>1714.5885851314924</v>
      </c>
      <c r="M288" s="36">
        <f t="shared" si="53"/>
        <v>1714.5885851314924</v>
      </c>
      <c r="N288" s="36">
        <f t="shared" si="54"/>
        <v>0.10698793118254664</v>
      </c>
      <c r="O288" s="36">
        <f t="shared" si="55"/>
        <v>2939814.016263213</v>
      </c>
      <c r="P288" s="35">
        <f t="shared" si="58"/>
        <v>2939814.016263213</v>
      </c>
    </row>
    <row r="289" spans="1:16" x14ac:dyDescent="0.4">
      <c r="A289" s="1">
        <v>288</v>
      </c>
      <c r="B289" s="21">
        <v>40101</v>
      </c>
      <c r="C289" s="43">
        <v>4</v>
      </c>
      <c r="D289" s="23">
        <v>12891</v>
      </c>
      <c r="E289" s="25">
        <f t="shared" si="59"/>
        <v>16677.75</v>
      </c>
      <c r="F289" s="25">
        <f t="shared" si="60"/>
        <v>17158.125</v>
      </c>
      <c r="G289" s="25">
        <f t="shared" si="49"/>
        <v>0.75130586821112444</v>
      </c>
      <c r="H289" s="25">
        <f t="shared" si="56"/>
        <v>0.99887394017609554</v>
      </c>
      <c r="I289" s="4">
        <f t="shared" si="50"/>
        <v>12905.532401543474</v>
      </c>
      <c r="J289" s="25">
        <f t="shared" si="57"/>
        <v>14313.511755858603</v>
      </c>
      <c r="K289" s="15">
        <f t="shared" si="51"/>
        <v>14297.393885331347</v>
      </c>
      <c r="L289" s="36">
        <f t="shared" si="52"/>
        <v>-1406.3938853313466</v>
      </c>
      <c r="M289" s="36">
        <f t="shared" si="53"/>
        <v>1406.3938853313466</v>
      </c>
      <c r="N289" s="36">
        <f t="shared" si="54"/>
        <v>0.10909889731838854</v>
      </c>
      <c r="O289" s="36">
        <f t="shared" si="55"/>
        <v>1977943.7606974009</v>
      </c>
      <c r="P289" s="35">
        <f t="shared" si="58"/>
        <v>1977943.7606974009</v>
      </c>
    </row>
    <row r="290" spans="1:16" x14ac:dyDescent="0.4">
      <c r="A290" s="1">
        <v>289</v>
      </c>
      <c r="B290" s="21">
        <v>40102</v>
      </c>
      <c r="C290" s="43">
        <v>1</v>
      </c>
      <c r="D290" s="23">
        <v>25727</v>
      </c>
      <c r="E290" s="25">
        <f t="shared" si="59"/>
        <v>17638.5</v>
      </c>
      <c r="F290" s="25">
        <f t="shared" si="60"/>
        <v>17795.5</v>
      </c>
      <c r="G290" s="25">
        <f t="shared" si="49"/>
        <v>1.4457025652552611</v>
      </c>
      <c r="H290" s="25">
        <f t="shared" si="56"/>
        <v>1.0002606409424328</v>
      </c>
      <c r="I290" s="4">
        <f t="shared" si="50"/>
        <v>25720.296237748942</v>
      </c>
      <c r="J290" s="25">
        <f t="shared" si="57"/>
        <v>14313.880610399796</v>
      </c>
      <c r="K290" s="15">
        <f t="shared" si="51"/>
        <v>14317.611393731962</v>
      </c>
      <c r="L290" s="36">
        <f t="shared" si="52"/>
        <v>11409.388606268038</v>
      </c>
      <c r="M290" s="36">
        <f t="shared" si="53"/>
        <v>11409.388606268038</v>
      </c>
      <c r="N290" s="36">
        <f t="shared" si="54"/>
        <v>0.44347916998748543</v>
      </c>
      <c r="O290" s="36">
        <f t="shared" si="55"/>
        <v>130174148.36883892</v>
      </c>
      <c r="P290" s="35">
        <f t="shared" si="58"/>
        <v>130174148.36883892</v>
      </c>
    </row>
    <row r="291" spans="1:16" x14ac:dyDescent="0.4">
      <c r="A291" s="1">
        <v>290</v>
      </c>
      <c r="B291" s="21">
        <v>40103</v>
      </c>
      <c r="C291" s="43">
        <v>2</v>
      </c>
      <c r="D291" s="23">
        <v>15910</v>
      </c>
      <c r="E291" s="25">
        <f t="shared" si="59"/>
        <v>17952.5</v>
      </c>
      <c r="F291" s="25">
        <f t="shared" si="60"/>
        <v>18653</v>
      </c>
      <c r="G291" s="25">
        <f t="shared" si="49"/>
        <v>0.85294590682463944</v>
      </c>
      <c r="H291" s="25">
        <f t="shared" si="56"/>
        <v>1.0009863906666931</v>
      </c>
      <c r="I291" s="4">
        <f t="shared" si="50"/>
        <v>15894.321989136501</v>
      </c>
      <c r="J291" s="25">
        <f t="shared" si="57"/>
        <v>14314.249464940989</v>
      </c>
      <c r="K291" s="15">
        <f t="shared" si="51"/>
        <v>14328.368907013924</v>
      </c>
      <c r="L291" s="36">
        <f t="shared" si="52"/>
        <v>1581.6310929860756</v>
      </c>
      <c r="M291" s="36">
        <f t="shared" si="53"/>
        <v>1581.6310929860756</v>
      </c>
      <c r="N291" s="36">
        <f t="shared" si="54"/>
        <v>9.9411130923072008E-2</v>
      </c>
      <c r="O291" s="36">
        <f t="shared" si="55"/>
        <v>2501556.9143003281</v>
      </c>
      <c r="P291" s="35">
        <f t="shared" si="58"/>
        <v>2501556.9143003281</v>
      </c>
    </row>
    <row r="292" spans="1:16" x14ac:dyDescent="0.4">
      <c r="A292" s="1">
        <v>291</v>
      </c>
      <c r="B292" s="21">
        <v>40104</v>
      </c>
      <c r="C292" s="43">
        <v>3</v>
      </c>
      <c r="D292" s="23">
        <v>17282</v>
      </c>
      <c r="E292" s="25">
        <f t="shared" si="59"/>
        <v>19353.5</v>
      </c>
      <c r="F292" s="25">
        <f t="shared" si="60"/>
        <v>17767.25</v>
      </c>
      <c r="G292" s="25">
        <f t="shared" si="49"/>
        <v>0.97268851397937217</v>
      </c>
      <c r="H292" s="25">
        <f t="shared" si="56"/>
        <v>0.99987902821477848</v>
      </c>
      <c r="I292" s="4">
        <f t="shared" si="50"/>
        <v>17284.090887330571</v>
      </c>
      <c r="J292" s="25">
        <f t="shared" si="57"/>
        <v>14314.618319482182</v>
      </c>
      <c r="K292" s="15">
        <f t="shared" si="51"/>
        <v>14312.886654549309</v>
      </c>
      <c r="L292" s="36">
        <f t="shared" si="52"/>
        <v>2969.1133454506908</v>
      </c>
      <c r="M292" s="36">
        <f t="shared" si="53"/>
        <v>2969.1133454506908</v>
      </c>
      <c r="N292" s="36">
        <f t="shared" si="54"/>
        <v>0.17180380427327224</v>
      </c>
      <c r="O292" s="36">
        <f t="shared" si="55"/>
        <v>8815634.0581333935</v>
      </c>
      <c r="P292" s="35">
        <f t="shared" si="58"/>
        <v>8815634.0581333935</v>
      </c>
    </row>
    <row r="293" spans="1:16" x14ac:dyDescent="0.4">
      <c r="A293" s="1">
        <v>292</v>
      </c>
      <c r="B293" s="21">
        <v>40105</v>
      </c>
      <c r="C293" s="43">
        <v>4</v>
      </c>
      <c r="D293" s="23">
        <v>18495</v>
      </c>
      <c r="E293" s="25">
        <f t="shared" si="59"/>
        <v>16181</v>
      </c>
      <c r="F293" s="25">
        <f t="shared" si="60"/>
        <v>16182.75</v>
      </c>
      <c r="G293" s="25">
        <f t="shared" si="49"/>
        <v>1.1428836260833295</v>
      </c>
      <c r="H293" s="25">
        <f t="shared" si="56"/>
        <v>0.99887394017609554</v>
      </c>
      <c r="I293" s="4">
        <f t="shared" si="50"/>
        <v>18515.849954739475</v>
      </c>
      <c r="J293" s="25">
        <f t="shared" si="57"/>
        <v>14314.987174023374</v>
      </c>
      <c r="K293" s="15">
        <f t="shared" si="51"/>
        <v>14298.867642086998</v>
      </c>
      <c r="L293" s="36">
        <f t="shared" si="52"/>
        <v>4196.1323579130021</v>
      </c>
      <c r="M293" s="36">
        <f t="shared" si="53"/>
        <v>4196.1323579130021</v>
      </c>
      <c r="N293" s="36">
        <f t="shared" si="54"/>
        <v>0.22687928401800497</v>
      </c>
      <c r="O293" s="36">
        <f t="shared" si="55"/>
        <v>17607526.76512453</v>
      </c>
      <c r="P293" s="35">
        <f t="shared" si="58"/>
        <v>17607526.76512453</v>
      </c>
    </row>
    <row r="294" spans="1:16" x14ac:dyDescent="0.4">
      <c r="A294" s="1">
        <v>293</v>
      </c>
      <c r="B294" s="21">
        <v>40106</v>
      </c>
      <c r="C294" s="43">
        <v>1</v>
      </c>
      <c r="D294" s="23">
        <v>13037</v>
      </c>
      <c r="E294" s="25">
        <f t="shared" si="59"/>
        <v>16184.5</v>
      </c>
      <c r="F294" s="25">
        <f t="shared" si="60"/>
        <v>15559.375</v>
      </c>
      <c r="G294" s="25">
        <f t="shared" si="49"/>
        <v>0.83788712592890136</v>
      </c>
      <c r="H294" s="25">
        <f t="shared" si="56"/>
        <v>1.0002606409424328</v>
      </c>
      <c r="I294" s="4">
        <f t="shared" si="50"/>
        <v>13033.602909454385</v>
      </c>
      <c r="J294" s="25">
        <f t="shared" si="57"/>
        <v>14315.356028564567</v>
      </c>
      <c r="K294" s="15">
        <f t="shared" si="51"/>
        <v>14319.087196451113</v>
      </c>
      <c r="L294" s="36">
        <f t="shared" si="52"/>
        <v>-1282.0871964511134</v>
      </c>
      <c r="M294" s="36">
        <f t="shared" si="53"/>
        <v>1282.0871964511134</v>
      </c>
      <c r="N294" s="36">
        <f t="shared" si="54"/>
        <v>9.834219501811102E-2</v>
      </c>
      <c r="O294" s="36">
        <f t="shared" si="55"/>
        <v>1643747.5793038758</v>
      </c>
      <c r="P294" s="35">
        <f t="shared" si="58"/>
        <v>1643747.5793038758</v>
      </c>
    </row>
    <row r="295" spans="1:16" x14ac:dyDescent="0.4">
      <c r="A295" s="1">
        <v>294</v>
      </c>
      <c r="B295" s="21">
        <v>40107</v>
      </c>
      <c r="C295" s="43">
        <v>2</v>
      </c>
      <c r="D295" s="23">
        <v>15924</v>
      </c>
      <c r="E295" s="25">
        <f t="shared" si="59"/>
        <v>14934.25</v>
      </c>
      <c r="F295" s="25">
        <f t="shared" si="60"/>
        <v>14404.75</v>
      </c>
      <c r="G295" s="25">
        <f t="shared" si="49"/>
        <v>1.1054686822055224</v>
      </c>
      <c r="H295" s="25">
        <f t="shared" si="56"/>
        <v>1.0009863906666931</v>
      </c>
      <c r="I295" s="4">
        <f t="shared" si="50"/>
        <v>15908.308193275276</v>
      </c>
      <c r="J295" s="25">
        <f t="shared" si="57"/>
        <v>14315.72488310576</v>
      </c>
      <c r="K295" s="15">
        <f t="shared" si="51"/>
        <v>14329.845780517402</v>
      </c>
      <c r="L295" s="36">
        <f t="shared" si="52"/>
        <v>1594.1542194825979</v>
      </c>
      <c r="M295" s="36">
        <f t="shared" si="53"/>
        <v>1594.1542194825979</v>
      </c>
      <c r="N295" s="36">
        <f t="shared" si="54"/>
        <v>0.1001101619871011</v>
      </c>
      <c r="O295" s="36">
        <f t="shared" si="55"/>
        <v>2541327.6754941707</v>
      </c>
      <c r="P295" s="35">
        <f t="shared" si="58"/>
        <v>2541327.6754941707</v>
      </c>
    </row>
    <row r="296" spans="1:16" x14ac:dyDescent="0.4">
      <c r="A296" s="1">
        <v>295</v>
      </c>
      <c r="B296" s="21">
        <v>40108</v>
      </c>
      <c r="C296" s="43">
        <v>3</v>
      </c>
      <c r="D296" s="23">
        <v>12281</v>
      </c>
      <c r="E296" s="25">
        <f t="shared" si="59"/>
        <v>13875.25</v>
      </c>
      <c r="F296" s="25">
        <f t="shared" si="60"/>
        <v>14306.25</v>
      </c>
      <c r="G296" s="25">
        <f t="shared" si="49"/>
        <v>0.85843599825251204</v>
      </c>
      <c r="H296" s="25">
        <f t="shared" si="56"/>
        <v>0.99987902821477848</v>
      </c>
      <c r="I296" s="4">
        <f t="shared" si="50"/>
        <v>12282.485834238327</v>
      </c>
      <c r="J296" s="25">
        <f t="shared" si="57"/>
        <v>14316.093737646954</v>
      </c>
      <c r="K296" s="15">
        <f t="shared" si="51"/>
        <v>14314.361894230113</v>
      </c>
      <c r="L296" s="36">
        <f t="shared" si="52"/>
        <v>-2033.3618942301127</v>
      </c>
      <c r="M296" s="36">
        <f t="shared" si="53"/>
        <v>2033.3618942301127</v>
      </c>
      <c r="N296" s="36">
        <f t="shared" si="54"/>
        <v>0.1655697332652156</v>
      </c>
      <c r="O296" s="36">
        <f t="shared" si="55"/>
        <v>4134560.592907072</v>
      </c>
      <c r="P296" s="35">
        <f t="shared" si="58"/>
        <v>4134560.592907072</v>
      </c>
    </row>
    <row r="297" spans="1:16" x14ac:dyDescent="0.4">
      <c r="A297" s="1">
        <v>296</v>
      </c>
      <c r="B297" s="21">
        <v>40109</v>
      </c>
      <c r="C297" s="43">
        <v>4</v>
      </c>
      <c r="D297" s="23">
        <v>14259</v>
      </c>
      <c r="E297" s="25">
        <f t="shared" si="59"/>
        <v>14737.25</v>
      </c>
      <c r="F297" s="25">
        <f t="shared" si="60"/>
        <v>14241.625</v>
      </c>
      <c r="G297" s="25">
        <f t="shared" si="49"/>
        <v>1.0012200152721336</v>
      </c>
      <c r="H297" s="25">
        <f t="shared" si="56"/>
        <v>0.99887394017609554</v>
      </c>
      <c r="I297" s="4">
        <f t="shared" si="50"/>
        <v>14275.07458797676</v>
      </c>
      <c r="J297" s="25">
        <f t="shared" si="57"/>
        <v>14316.462592188145</v>
      </c>
      <c r="K297" s="15">
        <f t="shared" si="51"/>
        <v>14300.341398842651</v>
      </c>
      <c r="L297" s="36">
        <f t="shared" si="52"/>
        <v>-41.34139884265096</v>
      </c>
      <c r="M297" s="36">
        <f t="shared" si="53"/>
        <v>41.34139884265096</v>
      </c>
      <c r="N297" s="36">
        <f t="shared" si="54"/>
        <v>2.8993196467249427E-3</v>
      </c>
      <c r="O297" s="36">
        <f t="shared" si="55"/>
        <v>1709.1112582671421</v>
      </c>
      <c r="P297" s="35">
        <f t="shared" si="58"/>
        <v>1709.1112582671421</v>
      </c>
    </row>
    <row r="298" spans="1:16" x14ac:dyDescent="0.4">
      <c r="A298" s="1">
        <v>297</v>
      </c>
      <c r="B298" s="21">
        <v>40110</v>
      </c>
      <c r="C298" s="43">
        <v>1</v>
      </c>
      <c r="D298" s="23">
        <v>16485</v>
      </c>
      <c r="E298" s="25">
        <f t="shared" si="59"/>
        <v>13746</v>
      </c>
      <c r="F298" s="25">
        <f t="shared" si="60"/>
        <v>13577.25</v>
      </c>
      <c r="G298" s="25">
        <f t="shared" si="49"/>
        <v>1.2141633983317681</v>
      </c>
      <c r="H298" s="25">
        <f t="shared" si="56"/>
        <v>1.0002606409424328</v>
      </c>
      <c r="I298" s="4">
        <f t="shared" si="50"/>
        <v>16480.70445365924</v>
      </c>
      <c r="J298" s="25">
        <f t="shared" si="57"/>
        <v>14316.831446729338</v>
      </c>
      <c r="K298" s="15">
        <f t="shared" si="51"/>
        <v>14320.562999170266</v>
      </c>
      <c r="L298" s="36">
        <f t="shared" si="52"/>
        <v>2164.4370008297337</v>
      </c>
      <c r="M298" s="36">
        <f t="shared" si="53"/>
        <v>2164.4370008297337</v>
      </c>
      <c r="N298" s="36">
        <f t="shared" si="54"/>
        <v>0.13129736128782127</v>
      </c>
      <c r="O298" s="36">
        <f t="shared" si="55"/>
        <v>4684787.5305608129</v>
      </c>
      <c r="P298" s="35">
        <f t="shared" si="58"/>
        <v>4684787.5305608129</v>
      </c>
    </row>
    <row r="299" spans="1:16" x14ac:dyDescent="0.4">
      <c r="A299" s="1">
        <v>298</v>
      </c>
      <c r="B299" s="21">
        <v>40111</v>
      </c>
      <c r="C299" s="43">
        <v>2</v>
      </c>
      <c r="D299" s="23">
        <v>11959</v>
      </c>
      <c r="E299" s="25">
        <f t="shared" si="59"/>
        <v>13408.5</v>
      </c>
      <c r="F299" s="25">
        <f t="shared" si="60"/>
        <v>12991.375</v>
      </c>
      <c r="G299" s="25">
        <f t="shared" si="49"/>
        <v>0.9205338157046502</v>
      </c>
      <c r="H299" s="25">
        <f t="shared" si="56"/>
        <v>1.0009863906666931</v>
      </c>
      <c r="I299" s="4">
        <f t="shared" si="50"/>
        <v>11947.215378257913</v>
      </c>
      <c r="J299" s="25">
        <f t="shared" si="57"/>
        <v>14317.200301270532</v>
      </c>
      <c r="K299" s="15">
        <f t="shared" si="51"/>
        <v>14331.322654020882</v>
      </c>
      <c r="L299" s="36">
        <f t="shared" si="52"/>
        <v>-2372.3226540208816</v>
      </c>
      <c r="M299" s="36">
        <f t="shared" si="53"/>
        <v>2372.3226540208816</v>
      </c>
      <c r="N299" s="36">
        <f t="shared" si="54"/>
        <v>0.19837132318930359</v>
      </c>
      <c r="O299" s="36">
        <f t="shared" si="55"/>
        <v>5627914.7747806795</v>
      </c>
      <c r="P299" s="35">
        <f t="shared" si="58"/>
        <v>5627914.7747806795</v>
      </c>
    </row>
    <row r="300" spans="1:16" x14ac:dyDescent="0.4">
      <c r="A300" s="1">
        <v>299</v>
      </c>
      <c r="B300" s="21">
        <v>40112</v>
      </c>
      <c r="C300" s="43">
        <v>3</v>
      </c>
      <c r="D300" s="23">
        <v>10931</v>
      </c>
      <c r="E300" s="25">
        <f t="shared" si="59"/>
        <v>12574.25</v>
      </c>
      <c r="F300" s="25">
        <f t="shared" si="60"/>
        <v>12325.125</v>
      </c>
      <c r="G300" s="25">
        <f t="shared" si="49"/>
        <v>0.88688755692132937</v>
      </c>
      <c r="H300" s="25">
        <f t="shared" si="56"/>
        <v>0.99987902821477848</v>
      </c>
      <c r="I300" s="4">
        <f t="shared" si="50"/>
        <v>10932.322502569754</v>
      </c>
      <c r="J300" s="25">
        <f t="shared" si="57"/>
        <v>14317.569155811725</v>
      </c>
      <c r="K300" s="15">
        <f t="shared" si="51"/>
        <v>14315.837133910914</v>
      </c>
      <c r="L300" s="36">
        <f t="shared" si="52"/>
        <v>-3384.8371339109144</v>
      </c>
      <c r="M300" s="36">
        <f t="shared" si="53"/>
        <v>3384.8371339109144</v>
      </c>
      <c r="N300" s="36">
        <f t="shared" si="54"/>
        <v>0.30965484712386004</v>
      </c>
      <c r="O300" s="36">
        <f t="shared" si="55"/>
        <v>11457122.423102254</v>
      </c>
      <c r="P300" s="35">
        <f t="shared" si="58"/>
        <v>11457122.423102254</v>
      </c>
    </row>
    <row r="301" spans="1:16" x14ac:dyDescent="0.4">
      <c r="A301" s="1">
        <v>300</v>
      </c>
      <c r="B301" s="21">
        <v>40113</v>
      </c>
      <c r="C301" s="43">
        <v>4</v>
      </c>
      <c r="D301" s="23">
        <v>10922</v>
      </c>
      <c r="E301" s="25">
        <f t="shared" si="59"/>
        <v>12076</v>
      </c>
      <c r="F301" s="25">
        <f t="shared" si="60"/>
        <v>13098.75</v>
      </c>
      <c r="G301" s="25">
        <f t="shared" ref="G301:G364" si="61">D301/F301</f>
        <v>0.83382002099436969</v>
      </c>
      <c r="H301" s="25">
        <f t="shared" si="56"/>
        <v>0.99887394017609554</v>
      </c>
      <c r="I301" s="4">
        <f t="shared" ref="I301:I364" si="62">D301/H301</f>
        <v>10934.312690222469</v>
      </c>
      <c r="J301" s="25">
        <f t="shared" si="57"/>
        <v>14317.938010352918</v>
      </c>
      <c r="K301" s="15">
        <f t="shared" ref="K301:K364" si="63">H301*J301</f>
        <v>14301.815155598306</v>
      </c>
      <c r="L301" s="36">
        <f t="shared" ref="L301:L364" si="64">D301-K301</f>
        <v>-3379.8151555983059</v>
      </c>
      <c r="M301" s="36">
        <f t="shared" ref="M301:M364" si="65">ABS(L301)</f>
        <v>3379.8151555983059</v>
      </c>
      <c r="N301" s="36">
        <f t="shared" ref="N301:N364" si="66">M301/D301</f>
        <v>0.30945020651879745</v>
      </c>
      <c r="O301" s="36">
        <f t="shared" ref="O301:O364" si="67">L301^2</f>
        <v>11423150.486012001</v>
      </c>
      <c r="P301" s="35">
        <f t="shared" si="58"/>
        <v>11423150.486012001</v>
      </c>
    </row>
    <row r="302" spans="1:16" x14ac:dyDescent="0.4">
      <c r="A302" s="1">
        <v>301</v>
      </c>
      <c r="B302" s="21">
        <v>40114</v>
      </c>
      <c r="C302" s="43">
        <v>1</v>
      </c>
      <c r="D302" s="23">
        <v>14492</v>
      </c>
      <c r="E302" s="25">
        <f t="shared" si="59"/>
        <v>14121.5</v>
      </c>
      <c r="F302" s="25">
        <f t="shared" si="60"/>
        <v>14523.25</v>
      </c>
      <c r="G302" s="25">
        <f t="shared" si="61"/>
        <v>0.9978482777615203</v>
      </c>
      <c r="H302" s="25">
        <f t="shared" si="56"/>
        <v>1.0002606409424328</v>
      </c>
      <c r="I302" s="4">
        <f t="shared" si="62"/>
        <v>14488.223775700924</v>
      </c>
      <c r="J302" s="25">
        <f t="shared" si="57"/>
        <v>14318.30686489411</v>
      </c>
      <c r="K302" s="15">
        <f t="shared" si="63"/>
        <v>14322.038801889419</v>
      </c>
      <c r="L302" s="36">
        <f t="shared" si="64"/>
        <v>169.96119811058088</v>
      </c>
      <c r="M302" s="36">
        <f t="shared" si="65"/>
        <v>169.96119811058088</v>
      </c>
      <c r="N302" s="36">
        <f t="shared" si="66"/>
        <v>1.1727932522121232E-2</v>
      </c>
      <c r="O302" s="36">
        <f t="shared" si="67"/>
        <v>28886.808863184124</v>
      </c>
      <c r="P302" s="35">
        <f t="shared" si="58"/>
        <v>28886.808863184124</v>
      </c>
    </row>
    <row r="303" spans="1:16" x14ac:dyDescent="0.4">
      <c r="A303" s="1">
        <v>302</v>
      </c>
      <c r="B303" s="21">
        <v>40115</v>
      </c>
      <c r="C303" s="43">
        <v>2</v>
      </c>
      <c r="D303" s="23">
        <v>20141</v>
      </c>
      <c r="E303" s="25">
        <f t="shared" si="59"/>
        <v>14925</v>
      </c>
      <c r="F303" s="25">
        <f t="shared" si="60"/>
        <v>15468</v>
      </c>
      <c r="G303" s="25">
        <f t="shared" si="61"/>
        <v>1.302107576933023</v>
      </c>
      <c r="H303" s="25">
        <f t="shared" si="56"/>
        <v>1.0009863906666931</v>
      </c>
      <c r="I303" s="4">
        <f t="shared" si="62"/>
        <v>20121.152682790587</v>
      </c>
      <c r="J303" s="25">
        <f t="shared" si="57"/>
        <v>14318.675719435303</v>
      </c>
      <c r="K303" s="15">
        <f t="shared" si="63"/>
        <v>14332.799527524359</v>
      </c>
      <c r="L303" s="36">
        <f t="shared" si="64"/>
        <v>5808.2004724756407</v>
      </c>
      <c r="M303" s="36">
        <f t="shared" si="65"/>
        <v>5808.2004724756407</v>
      </c>
      <c r="N303" s="36">
        <f t="shared" si="66"/>
        <v>0.28837696601338764</v>
      </c>
      <c r="O303" s="36">
        <f t="shared" si="67"/>
        <v>33735192.728466257</v>
      </c>
      <c r="P303" s="35">
        <f t="shared" si="58"/>
        <v>33735192.728466257</v>
      </c>
    </row>
    <row r="304" spans="1:16" x14ac:dyDescent="0.4">
      <c r="A304" s="1">
        <v>303</v>
      </c>
      <c r="B304" s="21">
        <v>40116</v>
      </c>
      <c r="C304" s="43">
        <v>3</v>
      </c>
      <c r="D304" s="23">
        <v>14145</v>
      </c>
      <c r="E304" s="25">
        <f t="shared" si="59"/>
        <v>16011</v>
      </c>
      <c r="F304" s="25">
        <f t="shared" si="60"/>
        <v>16287.5</v>
      </c>
      <c r="G304" s="25">
        <f t="shared" si="61"/>
        <v>0.8684574059861857</v>
      </c>
      <c r="H304" s="25">
        <f t="shared" si="56"/>
        <v>0.99987902821477848</v>
      </c>
      <c r="I304" s="4">
        <f t="shared" si="62"/>
        <v>14146.711352927377</v>
      </c>
      <c r="J304" s="25">
        <f t="shared" si="57"/>
        <v>14319.044573976496</v>
      </c>
      <c r="K304" s="15">
        <f t="shared" si="63"/>
        <v>14317.312373591716</v>
      </c>
      <c r="L304" s="36">
        <f t="shared" si="64"/>
        <v>-172.3123735917161</v>
      </c>
      <c r="M304" s="36">
        <f t="shared" si="65"/>
        <v>172.3123735917161</v>
      </c>
      <c r="N304" s="36">
        <f t="shared" si="66"/>
        <v>1.2181857447275794E-2</v>
      </c>
      <c r="O304" s="36">
        <f t="shared" si="67"/>
        <v>29691.554092811137</v>
      </c>
      <c r="P304" s="35">
        <f t="shared" si="58"/>
        <v>29691.554092811137</v>
      </c>
    </row>
    <row r="305" spans="1:16" x14ac:dyDescent="0.4">
      <c r="A305" s="1">
        <v>304</v>
      </c>
      <c r="B305" s="21">
        <v>40117</v>
      </c>
      <c r="C305" s="43">
        <v>4</v>
      </c>
      <c r="D305" s="23">
        <v>15266</v>
      </c>
      <c r="E305" s="25">
        <f t="shared" si="59"/>
        <v>16564</v>
      </c>
      <c r="F305" s="25">
        <f t="shared" si="60"/>
        <v>15562.125</v>
      </c>
      <c r="G305" s="25">
        <f t="shared" si="61"/>
        <v>0.98097142903041845</v>
      </c>
      <c r="H305" s="25">
        <f t="shared" si="56"/>
        <v>0.99887394017609554</v>
      </c>
      <c r="I305" s="4">
        <f t="shared" si="62"/>
        <v>15283.209808545706</v>
      </c>
      <c r="J305" s="25">
        <f t="shared" si="57"/>
        <v>14319.41342851769</v>
      </c>
      <c r="K305" s="15">
        <f t="shared" si="63"/>
        <v>14303.288912353957</v>
      </c>
      <c r="L305" s="36">
        <f t="shared" si="64"/>
        <v>962.71108764604287</v>
      </c>
      <c r="M305" s="36">
        <f t="shared" si="65"/>
        <v>962.71108764604287</v>
      </c>
      <c r="N305" s="36">
        <f t="shared" si="66"/>
        <v>6.3062432048083511E-2</v>
      </c>
      <c r="O305" s="36">
        <f t="shared" si="67"/>
        <v>926812.63827662682</v>
      </c>
      <c r="P305" s="35">
        <f t="shared" si="58"/>
        <v>926812.63827662682</v>
      </c>
    </row>
    <row r="306" spans="1:16" x14ac:dyDescent="0.4">
      <c r="A306" s="1">
        <v>305</v>
      </c>
      <c r="B306" s="21">
        <v>40118</v>
      </c>
      <c r="C306" s="43">
        <v>1</v>
      </c>
      <c r="D306" s="23">
        <v>16704</v>
      </c>
      <c r="E306" s="25">
        <f t="shared" si="59"/>
        <v>14560.25</v>
      </c>
      <c r="F306" s="25">
        <f t="shared" si="60"/>
        <v>14841.25</v>
      </c>
      <c r="G306" s="25">
        <f t="shared" si="61"/>
        <v>1.125511665122547</v>
      </c>
      <c r="H306" s="25">
        <f t="shared" si="56"/>
        <v>1.0002606409424328</v>
      </c>
      <c r="I306" s="4">
        <f t="shared" si="62"/>
        <v>16699.647388166453</v>
      </c>
      <c r="J306" s="25">
        <f t="shared" si="57"/>
        <v>14319.782283058881</v>
      </c>
      <c r="K306" s="15">
        <f t="shared" si="63"/>
        <v>14323.51460460857</v>
      </c>
      <c r="L306" s="36">
        <f t="shared" si="64"/>
        <v>2380.4853953914298</v>
      </c>
      <c r="M306" s="36">
        <f t="shared" si="65"/>
        <v>2380.4853953914298</v>
      </c>
      <c r="N306" s="36">
        <f t="shared" si="66"/>
        <v>0.14250990154402718</v>
      </c>
      <c r="O306" s="36">
        <f t="shared" si="67"/>
        <v>5666710.7176718917</v>
      </c>
      <c r="P306" s="35">
        <f t="shared" si="58"/>
        <v>5666710.7176718917</v>
      </c>
    </row>
    <row r="307" spans="1:16" x14ac:dyDescent="0.4">
      <c r="A307" s="1">
        <v>306</v>
      </c>
      <c r="B307" s="21">
        <v>40119</v>
      </c>
      <c r="C307" s="43">
        <v>2</v>
      </c>
      <c r="D307" s="23">
        <v>12126</v>
      </c>
      <c r="E307" s="25">
        <f t="shared" si="59"/>
        <v>15122.25</v>
      </c>
      <c r="F307" s="25">
        <f t="shared" si="60"/>
        <v>15128.75</v>
      </c>
      <c r="G307" s="25">
        <f t="shared" si="61"/>
        <v>0.80152028422705113</v>
      </c>
      <c r="H307" s="25">
        <f t="shared" si="56"/>
        <v>1.0009863906666931</v>
      </c>
      <c r="I307" s="4">
        <f t="shared" si="62"/>
        <v>12114.050813341873</v>
      </c>
      <c r="J307" s="25">
        <f t="shared" si="57"/>
        <v>14320.151137600074</v>
      </c>
      <c r="K307" s="15">
        <f t="shared" si="63"/>
        <v>14334.276401027839</v>
      </c>
      <c r="L307" s="36">
        <f t="shared" si="64"/>
        <v>-2208.2764010278388</v>
      </c>
      <c r="M307" s="36">
        <f t="shared" si="65"/>
        <v>2208.2764010278388</v>
      </c>
      <c r="N307" s="36">
        <f t="shared" si="66"/>
        <v>0.18211086929142659</v>
      </c>
      <c r="O307" s="36">
        <f t="shared" si="67"/>
        <v>4876484.6633364642</v>
      </c>
      <c r="P307" s="35">
        <f t="shared" si="58"/>
        <v>4876484.6633364642</v>
      </c>
    </row>
    <row r="308" spans="1:16" x14ac:dyDescent="0.4">
      <c r="A308" s="1">
        <v>307</v>
      </c>
      <c r="B308" s="21">
        <v>40120</v>
      </c>
      <c r="C308" s="43">
        <v>3</v>
      </c>
      <c r="D308" s="23">
        <v>16393</v>
      </c>
      <c r="E308" s="25">
        <f t="shared" si="59"/>
        <v>15135.25</v>
      </c>
      <c r="F308" s="25">
        <f t="shared" si="60"/>
        <v>14473</v>
      </c>
      <c r="G308" s="25">
        <f t="shared" si="61"/>
        <v>1.1326608166931527</v>
      </c>
      <c r="H308" s="25">
        <f t="shared" si="56"/>
        <v>0.99987902821477848</v>
      </c>
      <c r="I308" s="4">
        <f t="shared" si="62"/>
        <v>16394.983330402156</v>
      </c>
      <c r="J308" s="25">
        <f t="shared" si="57"/>
        <v>14320.519992141268</v>
      </c>
      <c r="K308" s="15">
        <f t="shared" si="63"/>
        <v>14318.787613272518</v>
      </c>
      <c r="L308" s="36">
        <f t="shared" si="64"/>
        <v>2074.2123867274822</v>
      </c>
      <c r="M308" s="36">
        <f t="shared" si="65"/>
        <v>2074.2123867274822</v>
      </c>
      <c r="N308" s="36">
        <f t="shared" si="66"/>
        <v>0.12653037191041799</v>
      </c>
      <c r="O308" s="36">
        <f t="shared" si="67"/>
        <v>4302357.0252537187</v>
      </c>
      <c r="P308" s="35">
        <f t="shared" si="58"/>
        <v>4302357.0252537187</v>
      </c>
    </row>
    <row r="309" spans="1:16" x14ac:dyDescent="0.4">
      <c r="A309" s="1">
        <v>308</v>
      </c>
      <c r="B309" s="21">
        <v>40121</v>
      </c>
      <c r="C309" s="43">
        <v>4</v>
      </c>
      <c r="D309" s="23">
        <v>15318</v>
      </c>
      <c r="E309" s="25">
        <f t="shared" si="59"/>
        <v>13810.75</v>
      </c>
      <c r="F309" s="25">
        <f t="shared" si="60"/>
        <v>14317.875</v>
      </c>
      <c r="G309" s="25">
        <f t="shared" si="61"/>
        <v>1.069851496817789</v>
      </c>
      <c r="H309" s="25">
        <f t="shared" si="56"/>
        <v>0.99887394017609554</v>
      </c>
      <c r="I309" s="4">
        <f t="shared" si="62"/>
        <v>15335.26842966744</v>
      </c>
      <c r="J309" s="25">
        <f t="shared" si="57"/>
        <v>14320.888846682461</v>
      </c>
      <c r="K309" s="15">
        <f t="shared" si="63"/>
        <v>14304.76266910961</v>
      </c>
      <c r="L309" s="36">
        <f t="shared" si="64"/>
        <v>1013.2373308903898</v>
      </c>
      <c r="M309" s="36">
        <f t="shared" si="65"/>
        <v>1013.2373308903898</v>
      </c>
      <c r="N309" s="36">
        <f t="shared" si="66"/>
        <v>6.6146842335186695E-2</v>
      </c>
      <c r="O309" s="36">
        <f t="shared" si="67"/>
        <v>1026649.8887098812</v>
      </c>
      <c r="P309" s="35">
        <f t="shared" si="58"/>
        <v>1026649.8887098812</v>
      </c>
    </row>
    <row r="310" spans="1:16" x14ac:dyDescent="0.4">
      <c r="A310" s="1">
        <v>309</v>
      </c>
      <c r="B310" s="21">
        <v>40122</v>
      </c>
      <c r="C310" s="43">
        <v>1</v>
      </c>
      <c r="D310" s="23">
        <v>11406</v>
      </c>
      <c r="E310" s="25">
        <f t="shared" si="59"/>
        <v>14825</v>
      </c>
      <c r="F310" s="25">
        <f t="shared" si="60"/>
        <v>14289</v>
      </c>
      <c r="G310" s="25">
        <f t="shared" si="61"/>
        <v>0.79823640562670584</v>
      </c>
      <c r="H310" s="25">
        <f t="shared" si="56"/>
        <v>1.0002606409424328</v>
      </c>
      <c r="I310" s="4">
        <f t="shared" si="62"/>
        <v>11403.027904060498</v>
      </c>
      <c r="J310" s="25">
        <f t="shared" si="57"/>
        <v>14321.257701223652</v>
      </c>
      <c r="K310" s="15">
        <f t="shared" si="63"/>
        <v>14324.990407327723</v>
      </c>
      <c r="L310" s="36">
        <f t="shared" si="64"/>
        <v>-2918.990407327723</v>
      </c>
      <c r="M310" s="36">
        <f t="shared" si="65"/>
        <v>2918.990407327723</v>
      </c>
      <c r="N310" s="36">
        <f t="shared" si="66"/>
        <v>0.2559170969075682</v>
      </c>
      <c r="O310" s="36">
        <f t="shared" si="67"/>
        <v>8520504.9980712663</v>
      </c>
      <c r="P310" s="35">
        <f t="shared" si="58"/>
        <v>8520504.9980712663</v>
      </c>
    </row>
    <row r="311" spans="1:16" x14ac:dyDescent="0.4">
      <c r="A311" s="1">
        <v>310</v>
      </c>
      <c r="B311" s="21">
        <v>40123</v>
      </c>
      <c r="C311" s="43">
        <v>2</v>
      </c>
      <c r="D311" s="23">
        <v>16183</v>
      </c>
      <c r="E311" s="25">
        <f t="shared" si="59"/>
        <v>13753</v>
      </c>
      <c r="F311" s="25">
        <f t="shared" si="60"/>
        <v>13479.75</v>
      </c>
      <c r="G311" s="25">
        <f t="shared" si="61"/>
        <v>1.2005415530703463</v>
      </c>
      <c r="H311" s="25">
        <f t="shared" si="56"/>
        <v>1.0009863906666931</v>
      </c>
      <c r="I311" s="4">
        <f t="shared" si="62"/>
        <v>16167.052969842614</v>
      </c>
      <c r="J311" s="25">
        <f t="shared" si="57"/>
        <v>14321.626555764846</v>
      </c>
      <c r="K311" s="15">
        <f t="shared" si="63"/>
        <v>14335.753274531316</v>
      </c>
      <c r="L311" s="36">
        <f t="shared" si="64"/>
        <v>1847.2467254686835</v>
      </c>
      <c r="M311" s="36">
        <f t="shared" si="65"/>
        <v>1847.2467254686835</v>
      </c>
      <c r="N311" s="36">
        <f t="shared" si="66"/>
        <v>0.11414735991279018</v>
      </c>
      <c r="O311" s="36">
        <f t="shared" si="67"/>
        <v>3412320.4647547738</v>
      </c>
      <c r="P311" s="35">
        <f t="shared" si="58"/>
        <v>3412320.4647547738</v>
      </c>
    </row>
    <row r="312" spans="1:16" x14ac:dyDescent="0.4">
      <c r="A312" s="1">
        <v>311</v>
      </c>
      <c r="B312" s="21">
        <v>40124</v>
      </c>
      <c r="C312" s="43">
        <v>3</v>
      </c>
      <c r="D312" s="23">
        <v>12105</v>
      </c>
      <c r="E312" s="25">
        <f t="shared" si="59"/>
        <v>13206.5</v>
      </c>
      <c r="F312" s="25">
        <f t="shared" si="60"/>
        <v>13043.625</v>
      </c>
      <c r="G312" s="25">
        <f t="shared" si="61"/>
        <v>0.92803955955495498</v>
      </c>
      <c r="H312" s="25">
        <f t="shared" si="56"/>
        <v>0.99987902821477848</v>
      </c>
      <c r="I312" s="4">
        <f t="shared" si="62"/>
        <v>12106.464540628202</v>
      </c>
      <c r="J312" s="25">
        <f t="shared" si="57"/>
        <v>14321.995410306039</v>
      </c>
      <c r="K312" s="15">
        <f t="shared" si="63"/>
        <v>14320.262852953319</v>
      </c>
      <c r="L312" s="36">
        <f t="shared" si="64"/>
        <v>-2215.2628529533195</v>
      </c>
      <c r="M312" s="36">
        <f t="shared" si="65"/>
        <v>2215.2628529533195</v>
      </c>
      <c r="N312" s="36">
        <f t="shared" si="66"/>
        <v>0.18300395315599499</v>
      </c>
      <c r="O312" s="36">
        <f t="shared" si="67"/>
        <v>4907389.5076748803</v>
      </c>
      <c r="P312" s="35">
        <f t="shared" si="58"/>
        <v>4907389.5076748803</v>
      </c>
    </row>
    <row r="313" spans="1:16" x14ac:dyDescent="0.4">
      <c r="A313" s="1">
        <v>312</v>
      </c>
      <c r="B313" s="21">
        <v>40125</v>
      </c>
      <c r="C313" s="43">
        <v>4</v>
      </c>
      <c r="D313" s="23">
        <v>13132</v>
      </c>
      <c r="E313" s="25">
        <f t="shared" si="59"/>
        <v>12880.75</v>
      </c>
      <c r="F313" s="25">
        <f t="shared" si="60"/>
        <v>12288.5</v>
      </c>
      <c r="G313" s="25">
        <f t="shared" si="61"/>
        <v>1.0686414127029336</v>
      </c>
      <c r="H313" s="25">
        <f t="shared" si="56"/>
        <v>0.99887394017609554</v>
      </c>
      <c r="I313" s="4">
        <f t="shared" si="62"/>
        <v>13146.804087896122</v>
      </c>
      <c r="J313" s="25">
        <f t="shared" si="57"/>
        <v>14322.364264847232</v>
      </c>
      <c r="K313" s="15">
        <f t="shared" si="63"/>
        <v>14306.236425865263</v>
      </c>
      <c r="L313" s="36">
        <f t="shared" si="64"/>
        <v>-1174.2364258652633</v>
      </c>
      <c r="M313" s="36">
        <f t="shared" si="65"/>
        <v>1174.2364258652633</v>
      </c>
      <c r="N313" s="36">
        <f t="shared" si="66"/>
        <v>8.9417942877342615E-2</v>
      </c>
      <c r="O313" s="36">
        <f t="shared" si="67"/>
        <v>1378831.1838288279</v>
      </c>
      <c r="P313" s="35">
        <f t="shared" si="58"/>
        <v>1378831.1838288279</v>
      </c>
    </row>
    <row r="314" spans="1:16" x14ac:dyDescent="0.4">
      <c r="A314" s="1">
        <v>313</v>
      </c>
      <c r="B314" s="21">
        <v>40126</v>
      </c>
      <c r="C314" s="43">
        <v>1</v>
      </c>
      <c r="D314" s="23">
        <v>10103</v>
      </c>
      <c r="E314" s="25">
        <f t="shared" si="59"/>
        <v>11696.25</v>
      </c>
      <c r="F314" s="25">
        <f t="shared" si="60"/>
        <v>12333</v>
      </c>
      <c r="G314" s="25">
        <f t="shared" si="61"/>
        <v>0.81918430227843997</v>
      </c>
      <c r="H314" s="25">
        <f t="shared" si="56"/>
        <v>1.0002606409424328</v>
      </c>
      <c r="I314" s="4">
        <f t="shared" si="62"/>
        <v>10100.367430713941</v>
      </c>
      <c r="J314" s="25">
        <f t="shared" si="57"/>
        <v>14322.733119388424</v>
      </c>
      <c r="K314" s="15">
        <f t="shared" si="63"/>
        <v>14326.466210046876</v>
      </c>
      <c r="L314" s="36">
        <f t="shared" si="64"/>
        <v>-4223.4662100468759</v>
      </c>
      <c r="M314" s="36">
        <f t="shared" si="65"/>
        <v>4223.4662100468759</v>
      </c>
      <c r="N314" s="36">
        <f t="shared" si="66"/>
        <v>0.4180408007568916</v>
      </c>
      <c r="O314" s="36">
        <f t="shared" si="67"/>
        <v>17837666.827407721</v>
      </c>
      <c r="P314" s="35">
        <f t="shared" si="58"/>
        <v>17837666.827407721</v>
      </c>
    </row>
    <row r="315" spans="1:16" x14ac:dyDescent="0.4">
      <c r="A315" s="1">
        <v>314</v>
      </c>
      <c r="B315" s="21">
        <v>40127</v>
      </c>
      <c r="C315" s="43">
        <v>2</v>
      </c>
      <c r="D315" s="23">
        <v>11445</v>
      </c>
      <c r="E315" s="25">
        <f t="shared" si="59"/>
        <v>12969.75</v>
      </c>
      <c r="F315" s="25">
        <f t="shared" si="60"/>
        <v>12629.375</v>
      </c>
      <c r="G315" s="25">
        <f t="shared" si="61"/>
        <v>0.90622061661800368</v>
      </c>
      <c r="H315" s="25">
        <f t="shared" si="56"/>
        <v>1.0009863906666931</v>
      </c>
      <c r="I315" s="4">
        <f t="shared" si="62"/>
        <v>11433.721883448601</v>
      </c>
      <c r="J315" s="25">
        <f t="shared" si="57"/>
        <v>14323.101973929617</v>
      </c>
      <c r="K315" s="15">
        <f t="shared" si="63"/>
        <v>14337.230148034796</v>
      </c>
      <c r="L315" s="36">
        <f t="shared" si="64"/>
        <v>-2892.230148034796</v>
      </c>
      <c r="M315" s="36">
        <f t="shared" si="65"/>
        <v>2892.230148034796</v>
      </c>
      <c r="N315" s="36">
        <f t="shared" si="66"/>
        <v>0.25270687182479651</v>
      </c>
      <c r="O315" s="36">
        <f t="shared" si="67"/>
        <v>8364995.2292013783</v>
      </c>
      <c r="P315" s="35">
        <f t="shared" si="58"/>
        <v>8364995.2292013783</v>
      </c>
    </row>
    <row r="316" spans="1:16" x14ac:dyDescent="0.4">
      <c r="A316" s="1">
        <v>315</v>
      </c>
      <c r="B316" s="21">
        <v>40128</v>
      </c>
      <c r="C316" s="43">
        <v>3</v>
      </c>
      <c r="D316" s="23">
        <v>17199</v>
      </c>
      <c r="E316" s="25">
        <f t="shared" si="59"/>
        <v>12289</v>
      </c>
      <c r="F316" s="25">
        <f t="shared" si="60"/>
        <v>13080.5</v>
      </c>
      <c r="G316" s="25">
        <f t="shared" si="61"/>
        <v>1.3148579947249723</v>
      </c>
      <c r="H316" s="25">
        <f t="shared" si="56"/>
        <v>0.99987902821477848</v>
      </c>
      <c r="I316" s="4">
        <f t="shared" si="62"/>
        <v>17201.080845457614</v>
      </c>
      <c r="J316" s="25">
        <f t="shared" si="57"/>
        <v>14323.47082847081</v>
      </c>
      <c r="K316" s="15">
        <f t="shared" si="63"/>
        <v>14321.738092634121</v>
      </c>
      <c r="L316" s="36">
        <f t="shared" si="64"/>
        <v>2877.2619073658789</v>
      </c>
      <c r="M316" s="36">
        <f t="shared" si="65"/>
        <v>2877.2619073658789</v>
      </c>
      <c r="N316" s="36">
        <f t="shared" si="66"/>
        <v>0.1672923953349543</v>
      </c>
      <c r="O316" s="36">
        <f t="shared" si="67"/>
        <v>8278636.0835787356</v>
      </c>
      <c r="P316" s="35">
        <f t="shared" si="58"/>
        <v>8278636.0835787356</v>
      </c>
    </row>
    <row r="317" spans="1:16" x14ac:dyDescent="0.4">
      <c r="A317" s="1">
        <v>316</v>
      </c>
      <c r="B317" s="21">
        <v>40129</v>
      </c>
      <c r="C317" s="43">
        <v>4</v>
      </c>
      <c r="D317" s="23">
        <v>10409</v>
      </c>
      <c r="E317" s="25">
        <f t="shared" si="59"/>
        <v>13872</v>
      </c>
      <c r="F317" s="25">
        <f t="shared" si="60"/>
        <v>16121.25</v>
      </c>
      <c r="G317" s="25">
        <f t="shared" si="61"/>
        <v>0.64566953555090334</v>
      </c>
      <c r="H317" s="25">
        <f t="shared" si="56"/>
        <v>0.99887394017609554</v>
      </c>
      <c r="I317" s="4">
        <f t="shared" si="62"/>
        <v>10420.734370309987</v>
      </c>
      <c r="J317" s="25">
        <f t="shared" si="57"/>
        <v>14323.839683012004</v>
      </c>
      <c r="K317" s="15">
        <f t="shared" si="63"/>
        <v>14307.710182620916</v>
      </c>
      <c r="L317" s="36">
        <f t="shared" si="64"/>
        <v>-3898.7101826209164</v>
      </c>
      <c r="M317" s="36">
        <f t="shared" si="65"/>
        <v>3898.7101826209164</v>
      </c>
      <c r="N317" s="36">
        <f t="shared" si="66"/>
        <v>0.3745518476915089</v>
      </c>
      <c r="O317" s="36">
        <f t="shared" si="67"/>
        <v>15199941.088072019</v>
      </c>
      <c r="P317" s="35">
        <f t="shared" si="58"/>
        <v>15199941.088072019</v>
      </c>
    </row>
    <row r="318" spans="1:16" x14ac:dyDescent="0.4">
      <c r="A318" s="1">
        <v>317</v>
      </c>
      <c r="B318" s="21">
        <v>40130</v>
      </c>
      <c r="C318" s="43">
        <v>1</v>
      </c>
      <c r="D318" s="23">
        <v>16435</v>
      </c>
      <c r="E318" s="25">
        <f t="shared" si="59"/>
        <v>18370.5</v>
      </c>
      <c r="F318" s="25">
        <f t="shared" si="60"/>
        <v>18393.875</v>
      </c>
      <c r="G318" s="25">
        <f t="shared" si="61"/>
        <v>0.89350395172305996</v>
      </c>
      <c r="H318" s="25">
        <f t="shared" si="56"/>
        <v>1.0002606409424328</v>
      </c>
      <c r="I318" s="4">
        <f t="shared" si="62"/>
        <v>16430.717482310563</v>
      </c>
      <c r="J318" s="25">
        <f t="shared" si="57"/>
        <v>14324.208537553195</v>
      </c>
      <c r="K318" s="15">
        <f t="shared" si="63"/>
        <v>14327.942012766027</v>
      </c>
      <c r="L318" s="36">
        <f t="shared" si="64"/>
        <v>2107.0579872339731</v>
      </c>
      <c r="M318" s="36">
        <f t="shared" si="65"/>
        <v>2107.0579872339731</v>
      </c>
      <c r="N318" s="36">
        <f t="shared" si="66"/>
        <v>0.12820553618703823</v>
      </c>
      <c r="O318" s="36">
        <f t="shared" si="67"/>
        <v>4439693.3615664821</v>
      </c>
      <c r="P318" s="35">
        <f t="shared" si="58"/>
        <v>4439693.3615664821</v>
      </c>
    </row>
    <row r="319" spans="1:16" x14ac:dyDescent="0.4">
      <c r="A319" s="1">
        <v>318</v>
      </c>
      <c r="B319" s="21">
        <v>40131</v>
      </c>
      <c r="C319" s="43">
        <v>2</v>
      </c>
      <c r="D319" s="23">
        <v>29439</v>
      </c>
      <c r="E319" s="25">
        <f t="shared" si="59"/>
        <v>18417.25</v>
      </c>
      <c r="F319" s="25">
        <f t="shared" si="60"/>
        <v>19425.25</v>
      </c>
      <c r="G319" s="25">
        <f t="shared" si="61"/>
        <v>1.5155017309944532</v>
      </c>
      <c r="H319" s="25">
        <f t="shared" si="56"/>
        <v>1.0009863906666931</v>
      </c>
      <c r="I319" s="4">
        <f t="shared" si="62"/>
        <v>29409.990260099901</v>
      </c>
      <c r="J319" s="25">
        <f t="shared" si="57"/>
        <v>14324.577392094388</v>
      </c>
      <c r="K319" s="15">
        <f t="shared" si="63"/>
        <v>14338.707021538274</v>
      </c>
      <c r="L319" s="36">
        <f t="shared" si="64"/>
        <v>15100.292978461726</v>
      </c>
      <c r="M319" s="36">
        <f t="shared" si="65"/>
        <v>15100.292978461726</v>
      </c>
      <c r="N319" s="36">
        <f t="shared" si="66"/>
        <v>0.5129349834730027</v>
      </c>
      <c r="O319" s="36">
        <f t="shared" si="67"/>
        <v>228018848.03538051</v>
      </c>
      <c r="P319" s="35">
        <f t="shared" si="58"/>
        <v>228018848.03538051</v>
      </c>
    </row>
    <row r="320" spans="1:16" x14ac:dyDescent="0.4">
      <c r="A320" s="1">
        <v>319</v>
      </c>
      <c r="B320" s="21">
        <v>40132</v>
      </c>
      <c r="C320" s="43">
        <v>3</v>
      </c>
      <c r="D320" s="23">
        <v>17386</v>
      </c>
      <c r="E320" s="25">
        <f t="shared" si="59"/>
        <v>20433.25</v>
      </c>
      <c r="F320" s="25">
        <f t="shared" si="60"/>
        <v>20870.125</v>
      </c>
      <c r="G320" s="25">
        <f t="shared" si="61"/>
        <v>0.83305682165296091</v>
      </c>
      <c r="H320" s="25">
        <f t="shared" si="56"/>
        <v>0.99987902821477848</v>
      </c>
      <c r="I320" s="4">
        <f t="shared" si="62"/>
        <v>17388.103469918373</v>
      </c>
      <c r="J320" s="25">
        <f t="shared" si="57"/>
        <v>14324.946246635582</v>
      </c>
      <c r="K320" s="15">
        <f t="shared" si="63"/>
        <v>14323.213332314925</v>
      </c>
      <c r="L320" s="36">
        <f t="shared" si="64"/>
        <v>3062.7866676850754</v>
      </c>
      <c r="M320" s="36">
        <f t="shared" si="65"/>
        <v>3062.7866676850754</v>
      </c>
      <c r="N320" s="36">
        <f t="shared" si="66"/>
        <v>0.17616396340072907</v>
      </c>
      <c r="O320" s="36">
        <f t="shared" si="67"/>
        <v>9380662.1717494484</v>
      </c>
      <c r="P320" s="35">
        <f t="shared" si="58"/>
        <v>9380662.1717494484</v>
      </c>
    </row>
    <row r="321" spans="1:16" x14ac:dyDescent="0.4">
      <c r="A321" s="1">
        <v>320</v>
      </c>
      <c r="B321" s="21">
        <v>40133</v>
      </c>
      <c r="C321" s="43">
        <v>4</v>
      </c>
      <c r="D321" s="23">
        <v>18473</v>
      </c>
      <c r="E321" s="25">
        <f t="shared" si="59"/>
        <v>21307</v>
      </c>
      <c r="F321" s="25">
        <f t="shared" si="60"/>
        <v>19309.375</v>
      </c>
      <c r="G321" s="25">
        <f t="shared" si="61"/>
        <v>0.95668554782327242</v>
      </c>
      <c r="H321" s="25">
        <f t="shared" si="56"/>
        <v>0.99887394017609554</v>
      </c>
      <c r="I321" s="4">
        <f t="shared" si="62"/>
        <v>18493.825153495665</v>
      </c>
      <c r="J321" s="25">
        <f t="shared" si="57"/>
        <v>14325.315101176775</v>
      </c>
      <c r="K321" s="15">
        <f t="shared" si="63"/>
        <v>14309.183939376568</v>
      </c>
      <c r="L321" s="36">
        <f t="shared" si="64"/>
        <v>4163.8160606234323</v>
      </c>
      <c r="M321" s="36">
        <f t="shared" si="65"/>
        <v>4163.8160606234323</v>
      </c>
      <c r="N321" s="36">
        <f t="shared" si="66"/>
        <v>0.22540010072123814</v>
      </c>
      <c r="O321" s="36">
        <f t="shared" si="67"/>
        <v>17337364.186705638</v>
      </c>
      <c r="P321" s="35">
        <f t="shared" si="58"/>
        <v>17337364.186705638</v>
      </c>
    </row>
    <row r="322" spans="1:16" x14ac:dyDescent="0.4">
      <c r="A322" s="1">
        <v>321</v>
      </c>
      <c r="B322" s="21">
        <v>40134</v>
      </c>
      <c r="C322" s="43">
        <v>1</v>
      </c>
      <c r="D322" s="23">
        <v>19930</v>
      </c>
      <c r="E322" s="25">
        <f t="shared" si="59"/>
        <v>17311.75</v>
      </c>
      <c r="F322" s="25">
        <f t="shared" si="60"/>
        <v>16607.75</v>
      </c>
      <c r="G322" s="25">
        <f t="shared" si="61"/>
        <v>1.2000421489967033</v>
      </c>
      <c r="H322" s="25">
        <f t="shared" ref="H322:H385" si="68">VLOOKUP(C322,$Q$38:$S$42,3,FALSE)</f>
        <v>1.0002606409424328</v>
      </c>
      <c r="I322" s="4">
        <f t="shared" si="62"/>
        <v>19924.806779583178</v>
      </c>
      <c r="J322" s="25">
        <f t="shared" si="57"/>
        <v>14325.683955717966</v>
      </c>
      <c r="K322" s="15">
        <f t="shared" si="63"/>
        <v>14329.41781548518</v>
      </c>
      <c r="L322" s="36">
        <f t="shared" si="64"/>
        <v>5600.5821845148203</v>
      </c>
      <c r="M322" s="36">
        <f t="shared" si="65"/>
        <v>5600.5821845148203</v>
      </c>
      <c r="N322" s="36">
        <f t="shared" si="66"/>
        <v>0.28101265351303661</v>
      </c>
      <c r="O322" s="36">
        <f t="shared" si="67"/>
        <v>31366520.805504795</v>
      </c>
      <c r="P322" s="35">
        <f t="shared" si="58"/>
        <v>31366520.805504795</v>
      </c>
    </row>
    <row r="323" spans="1:16" x14ac:dyDescent="0.4">
      <c r="A323" s="1">
        <v>322</v>
      </c>
      <c r="B323" s="21">
        <v>40135</v>
      </c>
      <c r="C323" s="43">
        <v>2</v>
      </c>
      <c r="D323" s="23">
        <v>13458</v>
      </c>
      <c r="E323" s="25">
        <f t="shared" si="59"/>
        <v>15903.75</v>
      </c>
      <c r="F323" s="25">
        <f t="shared" si="60"/>
        <v>15827.5</v>
      </c>
      <c r="G323" s="25">
        <f t="shared" si="61"/>
        <v>0.85029221292054968</v>
      </c>
      <c r="H323" s="25">
        <f t="shared" si="68"/>
        <v>1.0009863906666931</v>
      </c>
      <c r="I323" s="4">
        <f t="shared" si="62"/>
        <v>13444.738235688184</v>
      </c>
      <c r="J323" s="25">
        <f t="shared" ref="J323:J386" si="69">INTERCEPT($I$2:$I$3896,$A$2:$A$3896)+SLOPE($I$2:$I$3896,$A$2:$A$3896)*A323</f>
        <v>14326.05281025916</v>
      </c>
      <c r="K323" s="15">
        <f t="shared" si="63"/>
        <v>14340.183895041753</v>
      </c>
      <c r="L323" s="36">
        <f t="shared" si="64"/>
        <v>-882.1838950417532</v>
      </c>
      <c r="M323" s="36">
        <f t="shared" si="65"/>
        <v>882.1838950417532</v>
      </c>
      <c r="N323" s="36">
        <f t="shared" si="66"/>
        <v>6.5550891294527652E-2</v>
      </c>
      <c r="O323" s="36">
        <f t="shared" si="67"/>
        <v>778248.42467103899</v>
      </c>
      <c r="P323" s="35">
        <f t="shared" ref="P323:P386" si="70">(D323-K323)^2</f>
        <v>778248.42467103899</v>
      </c>
    </row>
    <row r="324" spans="1:16" x14ac:dyDescent="0.4">
      <c r="A324" s="1">
        <v>323</v>
      </c>
      <c r="B324" s="21">
        <v>40136</v>
      </c>
      <c r="C324" s="43">
        <v>3</v>
      </c>
      <c r="D324" s="23">
        <v>11754</v>
      </c>
      <c r="E324" s="25">
        <f t="shared" si="59"/>
        <v>15751.25</v>
      </c>
      <c r="F324" s="25">
        <f t="shared" si="60"/>
        <v>14751.125</v>
      </c>
      <c r="G324" s="25">
        <f t="shared" si="61"/>
        <v>0.79682058148107349</v>
      </c>
      <c r="H324" s="25">
        <f t="shared" si="68"/>
        <v>0.99987902821477848</v>
      </c>
      <c r="I324" s="4">
        <f t="shared" si="62"/>
        <v>11755.422074394372</v>
      </c>
      <c r="J324" s="25">
        <f t="shared" si="69"/>
        <v>14326.421664800353</v>
      </c>
      <c r="K324" s="15">
        <f t="shared" si="63"/>
        <v>14324.688571995726</v>
      </c>
      <c r="L324" s="36">
        <f t="shared" si="64"/>
        <v>-2570.6885719957263</v>
      </c>
      <c r="M324" s="36">
        <f t="shared" si="65"/>
        <v>2570.6885719957263</v>
      </c>
      <c r="N324" s="36">
        <f t="shared" si="66"/>
        <v>0.21870755249240481</v>
      </c>
      <c r="O324" s="36">
        <f t="shared" si="67"/>
        <v>6608439.7341894265</v>
      </c>
      <c r="P324" s="35">
        <f t="shared" si="70"/>
        <v>6608439.7341894265</v>
      </c>
    </row>
    <row r="325" spans="1:16" x14ac:dyDescent="0.4">
      <c r="A325" s="1">
        <v>324</v>
      </c>
      <c r="B325" s="21">
        <v>40137</v>
      </c>
      <c r="C325" s="43">
        <v>4</v>
      </c>
      <c r="D325" s="23">
        <v>17863</v>
      </c>
      <c r="E325" s="25">
        <f t="shared" ref="E325:E388" si="71">AVERAGE(D323:D326)</f>
        <v>13751</v>
      </c>
      <c r="F325" s="25">
        <f t="shared" ref="F325:F388" si="72">AVERAGE(E325:E326)</f>
        <v>13974.625</v>
      </c>
      <c r="G325" s="25">
        <f t="shared" si="61"/>
        <v>1.2782453912001217</v>
      </c>
      <c r="H325" s="25">
        <f t="shared" si="68"/>
        <v>0.99887394017609554</v>
      </c>
      <c r="I325" s="4">
        <f t="shared" si="62"/>
        <v>17883.137482644564</v>
      </c>
      <c r="J325" s="25">
        <f t="shared" si="69"/>
        <v>14326.790519341546</v>
      </c>
      <c r="K325" s="15">
        <f t="shared" si="63"/>
        <v>14310.657696132221</v>
      </c>
      <c r="L325" s="36">
        <f t="shared" si="64"/>
        <v>3552.3423038677793</v>
      </c>
      <c r="M325" s="36">
        <f t="shared" si="65"/>
        <v>3552.3423038677793</v>
      </c>
      <c r="N325" s="36">
        <f t="shared" si="66"/>
        <v>0.1988659409879516</v>
      </c>
      <c r="O325" s="36">
        <f t="shared" si="67"/>
        <v>12619135.843848642</v>
      </c>
      <c r="P325" s="35">
        <f t="shared" si="70"/>
        <v>12619135.843848642</v>
      </c>
    </row>
    <row r="326" spans="1:16" x14ac:dyDescent="0.4">
      <c r="A326" s="1">
        <v>325</v>
      </c>
      <c r="B326" s="21">
        <v>40138</v>
      </c>
      <c r="C326" s="43">
        <v>1</v>
      </c>
      <c r="D326" s="23">
        <v>11929</v>
      </c>
      <c r="E326" s="25">
        <f t="shared" si="71"/>
        <v>14198.25</v>
      </c>
      <c r="F326" s="25">
        <f t="shared" si="72"/>
        <v>15355.625</v>
      </c>
      <c r="G326" s="25">
        <f t="shared" si="61"/>
        <v>0.77684887459807073</v>
      </c>
      <c r="H326" s="25">
        <f t="shared" si="68"/>
        <v>1.0002606409424328</v>
      </c>
      <c r="I326" s="4">
        <f t="shared" si="62"/>
        <v>11925.891624367672</v>
      </c>
      <c r="J326" s="25">
        <f t="shared" si="69"/>
        <v>14327.15937388274</v>
      </c>
      <c r="K326" s="15">
        <f t="shared" si="63"/>
        <v>14330.893618204334</v>
      </c>
      <c r="L326" s="36">
        <f t="shared" si="64"/>
        <v>-2401.8936182043344</v>
      </c>
      <c r="M326" s="36">
        <f t="shared" si="65"/>
        <v>2401.8936182043344</v>
      </c>
      <c r="N326" s="36">
        <f t="shared" si="66"/>
        <v>0.20134911712669415</v>
      </c>
      <c r="O326" s="36">
        <f t="shared" si="67"/>
        <v>5769092.9531707093</v>
      </c>
      <c r="P326" s="35">
        <f t="shared" si="70"/>
        <v>5769092.9531707093</v>
      </c>
    </row>
    <row r="327" spans="1:16" x14ac:dyDescent="0.4">
      <c r="A327" s="1">
        <v>326</v>
      </c>
      <c r="B327" s="21">
        <v>40139</v>
      </c>
      <c r="C327" s="43">
        <v>2</v>
      </c>
      <c r="D327" s="23">
        <v>15247</v>
      </c>
      <c r="E327" s="25">
        <f t="shared" si="71"/>
        <v>16513</v>
      </c>
      <c r="F327" s="25">
        <f t="shared" si="72"/>
        <v>16131.25</v>
      </c>
      <c r="G327" s="25">
        <f t="shared" si="61"/>
        <v>0.94518403719488575</v>
      </c>
      <c r="H327" s="25">
        <f t="shared" si="68"/>
        <v>1.0009863906666931</v>
      </c>
      <c r="I327" s="4">
        <f t="shared" si="62"/>
        <v>15231.975321707367</v>
      </c>
      <c r="J327" s="25">
        <f t="shared" si="69"/>
        <v>14327.528228423931</v>
      </c>
      <c r="K327" s="15">
        <f t="shared" si="63"/>
        <v>14341.660768545231</v>
      </c>
      <c r="L327" s="36">
        <f t="shared" si="64"/>
        <v>905.33923145476911</v>
      </c>
      <c r="M327" s="36">
        <f t="shared" si="65"/>
        <v>905.33923145476911</v>
      </c>
      <c r="N327" s="36">
        <f t="shared" si="66"/>
        <v>5.9378187935644332E-2</v>
      </c>
      <c r="O327" s="36">
        <f t="shared" si="67"/>
        <v>819639.12401111203</v>
      </c>
      <c r="P327" s="35">
        <f t="shared" si="70"/>
        <v>819639.12401111203</v>
      </c>
    </row>
    <row r="328" spans="1:16" x14ac:dyDescent="0.4">
      <c r="A328" s="1">
        <v>327</v>
      </c>
      <c r="B328" s="21">
        <v>40140</v>
      </c>
      <c r="C328" s="43">
        <v>3</v>
      </c>
      <c r="D328" s="23">
        <v>21013</v>
      </c>
      <c r="E328" s="25">
        <f t="shared" si="71"/>
        <v>15749.5</v>
      </c>
      <c r="F328" s="25">
        <f t="shared" si="72"/>
        <v>16280</v>
      </c>
      <c r="G328" s="25">
        <f t="shared" si="61"/>
        <v>1.2907248157248157</v>
      </c>
      <c r="H328" s="25">
        <f t="shared" si="68"/>
        <v>0.99987902821477848</v>
      </c>
      <c r="I328" s="4">
        <f t="shared" si="62"/>
        <v>21015.542287667937</v>
      </c>
      <c r="J328" s="25">
        <f t="shared" si="69"/>
        <v>14327.897082965124</v>
      </c>
      <c r="K328" s="15">
        <f t="shared" si="63"/>
        <v>14326.163811676528</v>
      </c>
      <c r="L328" s="36">
        <f t="shared" si="64"/>
        <v>6686.836188323472</v>
      </c>
      <c r="M328" s="36">
        <f t="shared" si="65"/>
        <v>6686.836188323472</v>
      </c>
      <c r="N328" s="36">
        <f t="shared" si="66"/>
        <v>0.31822377520218303</v>
      </c>
      <c r="O328" s="36">
        <f t="shared" si="67"/>
        <v>44713778.209472381</v>
      </c>
      <c r="P328" s="35">
        <f t="shared" si="70"/>
        <v>44713778.209472381</v>
      </c>
    </row>
    <row r="329" spans="1:16" x14ac:dyDescent="0.4">
      <c r="A329" s="1">
        <v>328</v>
      </c>
      <c r="B329" s="21">
        <v>40141</v>
      </c>
      <c r="C329" s="43">
        <v>4</v>
      </c>
      <c r="D329" s="23">
        <v>14809</v>
      </c>
      <c r="E329" s="25">
        <f t="shared" si="71"/>
        <v>16810.5</v>
      </c>
      <c r="F329" s="25">
        <f t="shared" si="72"/>
        <v>16606.25</v>
      </c>
      <c r="G329" s="25">
        <f t="shared" si="61"/>
        <v>0.89177267595031995</v>
      </c>
      <c r="H329" s="25">
        <f t="shared" si="68"/>
        <v>0.99887394017609554</v>
      </c>
      <c r="I329" s="4">
        <f t="shared" si="62"/>
        <v>14825.694619072014</v>
      </c>
      <c r="J329" s="25">
        <f t="shared" si="69"/>
        <v>14328.265937506318</v>
      </c>
      <c r="K329" s="15">
        <f t="shared" si="63"/>
        <v>14312.131452887874</v>
      </c>
      <c r="L329" s="36">
        <f t="shared" si="64"/>
        <v>496.86854711212618</v>
      </c>
      <c r="M329" s="36">
        <f t="shared" si="65"/>
        <v>496.86854711212618</v>
      </c>
      <c r="N329" s="36">
        <f t="shared" si="66"/>
        <v>3.3551796010002445E-2</v>
      </c>
      <c r="O329" s="36">
        <f t="shared" si="67"/>
        <v>246878.35310931515</v>
      </c>
      <c r="P329" s="35">
        <f t="shared" si="70"/>
        <v>246878.35310931515</v>
      </c>
    </row>
    <row r="330" spans="1:16" x14ac:dyDescent="0.4">
      <c r="A330" s="1">
        <v>329</v>
      </c>
      <c r="B330" s="21">
        <v>40142</v>
      </c>
      <c r="C330" s="43">
        <v>1</v>
      </c>
      <c r="D330" s="23">
        <v>16173</v>
      </c>
      <c r="E330" s="25">
        <f t="shared" si="71"/>
        <v>16402</v>
      </c>
      <c r="F330" s="25">
        <f t="shared" si="72"/>
        <v>15303.5</v>
      </c>
      <c r="G330" s="25">
        <f t="shared" si="61"/>
        <v>1.0568170679909825</v>
      </c>
      <c r="H330" s="25">
        <f t="shared" si="68"/>
        <v>1.0002606409424328</v>
      </c>
      <c r="I330" s="4">
        <f t="shared" si="62"/>
        <v>16168.785752443489</v>
      </c>
      <c r="J330" s="25">
        <f t="shared" si="69"/>
        <v>14328.634792047511</v>
      </c>
      <c r="K330" s="15">
        <f t="shared" si="63"/>
        <v>14332.369420923485</v>
      </c>
      <c r="L330" s="36">
        <f t="shared" si="64"/>
        <v>1840.6305790765146</v>
      </c>
      <c r="M330" s="36">
        <f t="shared" si="65"/>
        <v>1840.6305790765146</v>
      </c>
      <c r="N330" s="36">
        <f t="shared" si="66"/>
        <v>0.11380885296954892</v>
      </c>
      <c r="O330" s="36">
        <f t="shared" si="67"/>
        <v>3387920.9286315455</v>
      </c>
      <c r="P330" s="35">
        <f t="shared" si="70"/>
        <v>3387920.9286315455</v>
      </c>
    </row>
    <row r="331" spans="1:16" x14ac:dyDescent="0.4">
      <c r="A331" s="1">
        <v>330</v>
      </c>
      <c r="B331" s="21">
        <v>40143</v>
      </c>
      <c r="C331" s="43">
        <v>2</v>
      </c>
      <c r="D331" s="23">
        <v>13613</v>
      </c>
      <c r="E331" s="25">
        <f t="shared" si="71"/>
        <v>14205</v>
      </c>
      <c r="F331" s="25">
        <f t="shared" si="72"/>
        <v>14362.5</v>
      </c>
      <c r="G331" s="25">
        <f t="shared" si="61"/>
        <v>0.9478154917319408</v>
      </c>
      <c r="H331" s="25">
        <f t="shared" si="68"/>
        <v>1.0009863906666931</v>
      </c>
      <c r="I331" s="4">
        <f t="shared" si="62"/>
        <v>13599.585495796051</v>
      </c>
      <c r="J331" s="25">
        <f t="shared" si="69"/>
        <v>14329.003646588702</v>
      </c>
      <c r="K331" s="15">
        <f t="shared" si="63"/>
        <v>14343.13764204871</v>
      </c>
      <c r="L331" s="36">
        <f t="shared" si="64"/>
        <v>-730.1376420487104</v>
      </c>
      <c r="M331" s="36">
        <f t="shared" si="65"/>
        <v>730.1376420487104</v>
      </c>
      <c r="N331" s="36">
        <f t="shared" si="66"/>
        <v>5.3635322269059753E-2</v>
      </c>
      <c r="O331" s="36">
        <f t="shared" si="67"/>
        <v>533100.97633645078</v>
      </c>
      <c r="P331" s="35">
        <f t="shared" si="70"/>
        <v>533100.97633645078</v>
      </c>
    </row>
    <row r="332" spans="1:16" x14ac:dyDescent="0.4">
      <c r="A332" s="1">
        <v>331</v>
      </c>
      <c r="B332" s="21">
        <v>40144</v>
      </c>
      <c r="C332" s="43">
        <v>3</v>
      </c>
      <c r="D332" s="23">
        <v>12225</v>
      </c>
      <c r="E332" s="25">
        <f t="shared" si="71"/>
        <v>14520</v>
      </c>
      <c r="F332" s="25">
        <f t="shared" si="72"/>
        <v>14340.875</v>
      </c>
      <c r="G332" s="25">
        <f t="shared" si="61"/>
        <v>0.85245844482990052</v>
      </c>
      <c r="H332" s="25">
        <f t="shared" si="68"/>
        <v>0.99987902821477848</v>
      </c>
      <c r="I332" s="4">
        <f t="shared" si="62"/>
        <v>12226.479058998741</v>
      </c>
      <c r="J332" s="25">
        <f t="shared" si="69"/>
        <v>14329.372501129896</v>
      </c>
      <c r="K332" s="15">
        <f t="shared" si="63"/>
        <v>14327.63905135733</v>
      </c>
      <c r="L332" s="36">
        <f t="shared" si="64"/>
        <v>-2102.6390513573297</v>
      </c>
      <c r="M332" s="36">
        <f t="shared" si="65"/>
        <v>2102.6390513573297</v>
      </c>
      <c r="N332" s="36">
        <f t="shared" si="66"/>
        <v>0.17199501442595744</v>
      </c>
      <c r="O332" s="36">
        <f t="shared" si="67"/>
        <v>4421090.9802928511</v>
      </c>
      <c r="P332" s="35">
        <f t="shared" si="70"/>
        <v>4421090.9802928511</v>
      </c>
    </row>
    <row r="333" spans="1:16" x14ac:dyDescent="0.4">
      <c r="A333" s="1">
        <v>332</v>
      </c>
      <c r="B333" s="21">
        <v>40145</v>
      </c>
      <c r="C333" s="43">
        <v>4</v>
      </c>
      <c r="D333" s="23">
        <v>16069</v>
      </c>
      <c r="E333" s="25">
        <f t="shared" si="71"/>
        <v>14161.75</v>
      </c>
      <c r="F333" s="25">
        <f t="shared" si="72"/>
        <v>14257.125</v>
      </c>
      <c r="G333" s="25">
        <f t="shared" si="61"/>
        <v>1.127085580017009</v>
      </c>
      <c r="H333" s="25">
        <f t="shared" si="68"/>
        <v>0.99887394017609554</v>
      </c>
      <c r="I333" s="4">
        <f t="shared" si="62"/>
        <v>16087.115053944775</v>
      </c>
      <c r="J333" s="25">
        <f t="shared" si="69"/>
        <v>14329.741355671089</v>
      </c>
      <c r="K333" s="15">
        <f t="shared" si="63"/>
        <v>14313.605209643525</v>
      </c>
      <c r="L333" s="36">
        <f t="shared" si="64"/>
        <v>1755.3947903564749</v>
      </c>
      <c r="M333" s="36">
        <f t="shared" si="65"/>
        <v>1755.3947903564749</v>
      </c>
      <c r="N333" s="36">
        <f t="shared" si="66"/>
        <v>0.10924107227310192</v>
      </c>
      <c r="O333" s="36">
        <f t="shared" si="67"/>
        <v>3081410.8700106526</v>
      </c>
      <c r="P333" s="35">
        <f t="shared" si="70"/>
        <v>3081410.8700106526</v>
      </c>
    </row>
    <row r="334" spans="1:16" x14ac:dyDescent="0.4">
      <c r="A334" s="1">
        <v>333</v>
      </c>
      <c r="B334" s="21">
        <v>40146</v>
      </c>
      <c r="C334" s="43">
        <v>1</v>
      </c>
      <c r="D334" s="23">
        <v>14740</v>
      </c>
      <c r="E334" s="25">
        <f t="shared" si="71"/>
        <v>14352.5</v>
      </c>
      <c r="F334" s="25">
        <f t="shared" si="72"/>
        <v>14657.375</v>
      </c>
      <c r="G334" s="25">
        <f t="shared" si="61"/>
        <v>1.0056370939544086</v>
      </c>
      <c r="H334" s="25">
        <f t="shared" si="68"/>
        <v>1.0002606409424328</v>
      </c>
      <c r="I334" s="4">
        <f t="shared" si="62"/>
        <v>14736.159153590368</v>
      </c>
      <c r="J334" s="25">
        <f t="shared" si="69"/>
        <v>14330.110210212282</v>
      </c>
      <c r="K334" s="15">
        <f t="shared" si="63"/>
        <v>14333.845223642638</v>
      </c>
      <c r="L334" s="36">
        <f t="shared" si="64"/>
        <v>406.1547763573617</v>
      </c>
      <c r="M334" s="36">
        <f t="shared" si="65"/>
        <v>406.1547763573617</v>
      </c>
      <c r="N334" s="36">
        <f t="shared" si="66"/>
        <v>2.7554598124651403E-2</v>
      </c>
      <c r="O334" s="36">
        <f t="shared" si="67"/>
        <v>164961.7023578985</v>
      </c>
      <c r="P334" s="35">
        <f t="shared" si="70"/>
        <v>164961.7023578985</v>
      </c>
    </row>
    <row r="335" spans="1:16" x14ac:dyDescent="0.4">
      <c r="A335" s="1">
        <v>334</v>
      </c>
      <c r="B335" s="21">
        <v>40147</v>
      </c>
      <c r="C335" s="43">
        <v>2</v>
      </c>
      <c r="D335" s="23">
        <v>14376</v>
      </c>
      <c r="E335" s="25">
        <f t="shared" si="71"/>
        <v>14962.25</v>
      </c>
      <c r="F335" s="25">
        <f t="shared" si="72"/>
        <v>16107.875</v>
      </c>
      <c r="G335" s="25">
        <f t="shared" si="61"/>
        <v>0.8924827142003523</v>
      </c>
      <c r="H335" s="25">
        <f t="shared" si="68"/>
        <v>1.0009863906666931</v>
      </c>
      <c r="I335" s="4">
        <f t="shared" si="62"/>
        <v>14361.833621359292</v>
      </c>
      <c r="J335" s="25">
        <f t="shared" si="69"/>
        <v>14330.479064753474</v>
      </c>
      <c r="K335" s="15">
        <f t="shared" si="63"/>
        <v>14344.614515552188</v>
      </c>
      <c r="L335" s="36">
        <f t="shared" si="64"/>
        <v>31.385484447811905</v>
      </c>
      <c r="M335" s="36">
        <f t="shared" si="65"/>
        <v>31.385484447811905</v>
      </c>
      <c r="N335" s="36">
        <f t="shared" si="66"/>
        <v>2.1831861747225864E-3</v>
      </c>
      <c r="O335" s="36">
        <f t="shared" si="67"/>
        <v>985.04863402384296</v>
      </c>
      <c r="P335" s="35">
        <f t="shared" si="70"/>
        <v>985.04863402384296</v>
      </c>
    </row>
    <row r="336" spans="1:16" x14ac:dyDescent="0.4">
      <c r="A336" s="1">
        <v>335</v>
      </c>
      <c r="B336" s="21">
        <v>40148</v>
      </c>
      <c r="C336" s="43">
        <v>3</v>
      </c>
      <c r="D336" s="23">
        <v>14664</v>
      </c>
      <c r="E336" s="25">
        <f t="shared" si="71"/>
        <v>17253.5</v>
      </c>
      <c r="F336" s="25">
        <f t="shared" si="72"/>
        <v>16841.5</v>
      </c>
      <c r="G336" s="25">
        <f t="shared" si="61"/>
        <v>0.8707062910073331</v>
      </c>
      <c r="H336" s="25">
        <f t="shared" si="68"/>
        <v>0.99987902821477848</v>
      </c>
      <c r="I336" s="4">
        <f t="shared" si="62"/>
        <v>14665.774144879962</v>
      </c>
      <c r="J336" s="25">
        <f t="shared" si="69"/>
        <v>14330.847919294667</v>
      </c>
      <c r="K336" s="15">
        <f t="shared" si="63"/>
        <v>14329.114291038131</v>
      </c>
      <c r="L336" s="36">
        <f t="shared" si="64"/>
        <v>334.88570896186866</v>
      </c>
      <c r="M336" s="36">
        <f t="shared" si="65"/>
        <v>334.88570896186866</v>
      </c>
      <c r="N336" s="36">
        <f t="shared" si="66"/>
        <v>2.2837268750809374E-2</v>
      </c>
      <c r="O336" s="36">
        <f t="shared" si="67"/>
        <v>112148.4380668934</v>
      </c>
      <c r="P336" s="35">
        <f t="shared" si="70"/>
        <v>112148.4380668934</v>
      </c>
    </row>
    <row r="337" spans="1:16" x14ac:dyDescent="0.4">
      <c r="A337" s="1">
        <v>336</v>
      </c>
      <c r="B337" s="21">
        <v>40149</v>
      </c>
      <c r="C337" s="43">
        <v>4</v>
      </c>
      <c r="D337" s="23">
        <v>25234</v>
      </c>
      <c r="E337" s="25">
        <f t="shared" si="71"/>
        <v>16429.5</v>
      </c>
      <c r="F337" s="25">
        <f t="shared" si="72"/>
        <v>17622.375</v>
      </c>
      <c r="G337" s="25">
        <f t="shared" si="61"/>
        <v>1.4319295781641237</v>
      </c>
      <c r="H337" s="25">
        <f t="shared" si="68"/>
        <v>0.99887394017609554</v>
      </c>
      <c r="I337" s="4">
        <f t="shared" si="62"/>
        <v>25262.447026650225</v>
      </c>
      <c r="J337" s="25">
        <f t="shared" si="69"/>
        <v>14331.21677383586</v>
      </c>
      <c r="K337" s="15">
        <f t="shared" si="63"/>
        <v>14315.078966399178</v>
      </c>
      <c r="L337" s="36">
        <f t="shared" si="64"/>
        <v>10918.921033600822</v>
      </c>
      <c r="M337" s="36">
        <f t="shared" si="65"/>
        <v>10918.921033600822</v>
      </c>
      <c r="N337" s="36">
        <f t="shared" si="66"/>
        <v>0.43270670657053267</v>
      </c>
      <c r="O337" s="36">
        <f t="shared" si="67"/>
        <v>119222836.53801043</v>
      </c>
      <c r="P337" s="35">
        <f t="shared" si="70"/>
        <v>119222836.53801043</v>
      </c>
    </row>
    <row r="338" spans="1:16" x14ac:dyDescent="0.4">
      <c r="A338" s="1">
        <v>337</v>
      </c>
      <c r="B338" s="21">
        <v>40150</v>
      </c>
      <c r="C338" s="43">
        <v>1</v>
      </c>
      <c r="D338" s="23">
        <v>11444</v>
      </c>
      <c r="E338" s="25">
        <f t="shared" si="71"/>
        <v>18815.25</v>
      </c>
      <c r="F338" s="25">
        <f t="shared" si="72"/>
        <v>19985.875</v>
      </c>
      <c r="G338" s="25">
        <f t="shared" si="61"/>
        <v>0.57260440185881278</v>
      </c>
      <c r="H338" s="25">
        <f t="shared" si="68"/>
        <v>1.0002606409424328</v>
      </c>
      <c r="I338" s="4">
        <f t="shared" si="62"/>
        <v>11441.018002285493</v>
      </c>
      <c r="J338" s="25">
        <f t="shared" si="69"/>
        <v>14331.585628377054</v>
      </c>
      <c r="K338" s="15">
        <f t="shared" si="63"/>
        <v>14335.321026361791</v>
      </c>
      <c r="L338" s="36">
        <f t="shared" si="64"/>
        <v>-2891.3210263617912</v>
      </c>
      <c r="M338" s="36">
        <f t="shared" si="65"/>
        <v>2891.3210263617912</v>
      </c>
      <c r="N338" s="36">
        <f t="shared" si="66"/>
        <v>0.25264951296415511</v>
      </c>
      <c r="O338" s="36">
        <f t="shared" si="67"/>
        <v>8359737.2774818018</v>
      </c>
      <c r="P338" s="35">
        <f t="shared" si="70"/>
        <v>8359737.2774818018</v>
      </c>
    </row>
    <row r="339" spans="1:16" x14ac:dyDescent="0.4">
      <c r="A339" s="1">
        <v>338</v>
      </c>
      <c r="B339" s="21">
        <v>40151</v>
      </c>
      <c r="C339" s="43">
        <v>2</v>
      </c>
      <c r="D339" s="23">
        <v>23919</v>
      </c>
      <c r="E339" s="25">
        <f t="shared" si="71"/>
        <v>21156.5</v>
      </c>
      <c r="F339" s="25">
        <f t="shared" si="72"/>
        <v>21415</v>
      </c>
      <c r="G339" s="25">
        <f t="shared" si="61"/>
        <v>1.1169273873453187</v>
      </c>
      <c r="H339" s="25">
        <f t="shared" si="68"/>
        <v>1.0009863906666931</v>
      </c>
      <c r="I339" s="4">
        <f t="shared" si="62"/>
        <v>23895.42977109717</v>
      </c>
      <c r="J339" s="25">
        <f t="shared" si="69"/>
        <v>14331.954482918245</v>
      </c>
      <c r="K339" s="15">
        <f t="shared" si="63"/>
        <v>14346.091389055666</v>
      </c>
      <c r="L339" s="36">
        <f t="shared" si="64"/>
        <v>9572.9086109443342</v>
      </c>
      <c r="M339" s="36">
        <f t="shared" si="65"/>
        <v>9572.9086109443342</v>
      </c>
      <c r="N339" s="36">
        <f t="shared" si="66"/>
        <v>0.40022194117414334</v>
      </c>
      <c r="O339" s="36">
        <f t="shared" si="67"/>
        <v>91640579.273492187</v>
      </c>
      <c r="P339" s="35">
        <f t="shared" si="70"/>
        <v>91640579.273492187</v>
      </c>
    </row>
    <row r="340" spans="1:16" x14ac:dyDescent="0.4">
      <c r="A340" s="1">
        <v>339</v>
      </c>
      <c r="B340" s="21">
        <v>40152</v>
      </c>
      <c r="C340" s="43">
        <v>3</v>
      </c>
      <c r="D340" s="23">
        <v>24029</v>
      </c>
      <c r="E340" s="25">
        <f t="shared" si="71"/>
        <v>21673.5</v>
      </c>
      <c r="F340" s="25">
        <f t="shared" si="72"/>
        <v>22360.75</v>
      </c>
      <c r="G340" s="25">
        <f t="shared" si="61"/>
        <v>1.0746061737642969</v>
      </c>
      <c r="H340" s="25">
        <f t="shared" si="68"/>
        <v>0.99987902821477848</v>
      </c>
      <c r="I340" s="4">
        <f t="shared" si="62"/>
        <v>24031.907182714171</v>
      </c>
      <c r="J340" s="25">
        <f t="shared" si="69"/>
        <v>14332.323337459438</v>
      </c>
      <c r="K340" s="15">
        <f t="shared" si="63"/>
        <v>14330.589530718933</v>
      </c>
      <c r="L340" s="36">
        <f t="shared" si="64"/>
        <v>9698.410469281067</v>
      </c>
      <c r="M340" s="36">
        <f t="shared" si="65"/>
        <v>9698.410469281067</v>
      </c>
      <c r="N340" s="36">
        <f t="shared" si="66"/>
        <v>0.40361273749557064</v>
      </c>
      <c r="O340" s="36">
        <f t="shared" si="67"/>
        <v>94059165.630660608</v>
      </c>
      <c r="P340" s="35">
        <f t="shared" si="70"/>
        <v>94059165.630660608</v>
      </c>
    </row>
    <row r="341" spans="1:16" x14ac:dyDescent="0.4">
      <c r="A341" s="1">
        <v>340</v>
      </c>
      <c r="B341" s="21">
        <v>40153</v>
      </c>
      <c r="C341" s="43">
        <v>4</v>
      </c>
      <c r="D341" s="23">
        <v>27302</v>
      </c>
      <c r="E341" s="25">
        <f t="shared" si="71"/>
        <v>23048</v>
      </c>
      <c r="F341" s="25">
        <f t="shared" si="72"/>
        <v>22112.125</v>
      </c>
      <c r="G341" s="25">
        <f t="shared" si="61"/>
        <v>1.2347072024963679</v>
      </c>
      <c r="H341" s="25">
        <f t="shared" si="68"/>
        <v>0.99887394017609554</v>
      </c>
      <c r="I341" s="4">
        <f t="shared" si="62"/>
        <v>27332.778343568378</v>
      </c>
      <c r="J341" s="25">
        <f t="shared" si="69"/>
        <v>14332.692192000632</v>
      </c>
      <c r="K341" s="15">
        <f t="shared" si="63"/>
        <v>14316.552723154831</v>
      </c>
      <c r="L341" s="36">
        <f t="shared" si="64"/>
        <v>12985.447276845169</v>
      </c>
      <c r="M341" s="36">
        <f t="shared" si="65"/>
        <v>12985.447276845169</v>
      </c>
      <c r="N341" s="36">
        <f t="shared" si="66"/>
        <v>0.47562256526427255</v>
      </c>
      <c r="O341" s="36">
        <f t="shared" si="67"/>
        <v>168621840.9797256</v>
      </c>
      <c r="P341" s="35">
        <f t="shared" si="70"/>
        <v>168621840.9797256</v>
      </c>
    </row>
    <row r="342" spans="1:16" x14ac:dyDescent="0.4">
      <c r="A342" s="1">
        <v>341</v>
      </c>
      <c r="B342" s="21">
        <v>40154</v>
      </c>
      <c r="C342" s="43">
        <v>1</v>
      </c>
      <c r="D342" s="23">
        <v>16942</v>
      </c>
      <c r="E342" s="25">
        <f t="shared" si="71"/>
        <v>21176.25</v>
      </c>
      <c r="F342" s="25">
        <f t="shared" si="72"/>
        <v>20179.75</v>
      </c>
      <c r="G342" s="25">
        <f t="shared" si="61"/>
        <v>0.83955450389623265</v>
      </c>
      <c r="H342" s="25">
        <f t="shared" si="68"/>
        <v>1.0002606409424328</v>
      </c>
      <c r="I342" s="4">
        <f t="shared" si="62"/>
        <v>16937.585371786161</v>
      </c>
      <c r="J342" s="25">
        <f t="shared" si="69"/>
        <v>14333.061046541825</v>
      </c>
      <c r="K342" s="15">
        <f t="shared" si="63"/>
        <v>14336.796829080942</v>
      </c>
      <c r="L342" s="36">
        <f t="shared" si="64"/>
        <v>2605.2031709190578</v>
      </c>
      <c r="M342" s="36">
        <f t="shared" si="65"/>
        <v>2605.2031709190578</v>
      </c>
      <c r="N342" s="36">
        <f t="shared" si="66"/>
        <v>0.15377187881708523</v>
      </c>
      <c r="O342" s="36">
        <f t="shared" si="67"/>
        <v>6787083.5617667139</v>
      </c>
      <c r="P342" s="35">
        <f t="shared" si="70"/>
        <v>6787083.5617667139</v>
      </c>
    </row>
    <row r="343" spans="1:16" x14ac:dyDescent="0.4">
      <c r="A343" s="1">
        <v>342</v>
      </c>
      <c r="B343" s="21">
        <v>40155</v>
      </c>
      <c r="C343" s="43">
        <v>2</v>
      </c>
      <c r="D343" s="23">
        <v>16432</v>
      </c>
      <c r="E343" s="25">
        <f t="shared" si="71"/>
        <v>19183.25</v>
      </c>
      <c r="F343" s="25">
        <f t="shared" si="72"/>
        <v>17382</v>
      </c>
      <c r="G343" s="25">
        <f t="shared" si="61"/>
        <v>0.94534575998159021</v>
      </c>
      <c r="H343" s="25">
        <f t="shared" si="68"/>
        <v>1.0009863906666931</v>
      </c>
      <c r="I343" s="4">
        <f t="shared" si="62"/>
        <v>16415.807600596541</v>
      </c>
      <c r="J343" s="25">
        <f t="shared" si="69"/>
        <v>14333.429901083018</v>
      </c>
      <c r="K343" s="15">
        <f t="shared" si="63"/>
        <v>14347.568262559147</v>
      </c>
      <c r="L343" s="36">
        <f t="shared" si="64"/>
        <v>2084.4317374408529</v>
      </c>
      <c r="M343" s="36">
        <f t="shared" si="65"/>
        <v>2084.4317374408529</v>
      </c>
      <c r="N343" s="36">
        <f t="shared" si="66"/>
        <v>0.12685198012663418</v>
      </c>
      <c r="O343" s="36">
        <f t="shared" si="67"/>
        <v>4344855.6680506924</v>
      </c>
      <c r="P343" s="35">
        <f t="shared" si="70"/>
        <v>4344855.6680506924</v>
      </c>
    </row>
    <row r="344" spans="1:16" x14ac:dyDescent="0.4">
      <c r="A344" s="1">
        <v>343</v>
      </c>
      <c r="B344" s="21">
        <v>40156</v>
      </c>
      <c r="C344" s="43">
        <v>3</v>
      </c>
      <c r="D344" s="23">
        <v>16057</v>
      </c>
      <c r="E344" s="25">
        <f t="shared" si="71"/>
        <v>15580.75</v>
      </c>
      <c r="F344" s="25">
        <f t="shared" si="72"/>
        <v>16631.625</v>
      </c>
      <c r="G344" s="25">
        <f t="shared" si="61"/>
        <v>0.96544985832713281</v>
      </c>
      <c r="H344" s="25">
        <f t="shared" si="68"/>
        <v>0.99987902821477848</v>
      </c>
      <c r="I344" s="4">
        <f t="shared" si="62"/>
        <v>16058.942678964644</v>
      </c>
      <c r="J344" s="25">
        <f t="shared" si="69"/>
        <v>14333.79875562421</v>
      </c>
      <c r="K344" s="15">
        <f t="shared" si="63"/>
        <v>14332.064770399737</v>
      </c>
      <c r="L344" s="36">
        <f t="shared" si="64"/>
        <v>1724.9352296002635</v>
      </c>
      <c r="M344" s="36">
        <f t="shared" si="65"/>
        <v>1724.9352296002635</v>
      </c>
      <c r="N344" s="36">
        <f t="shared" si="66"/>
        <v>0.10742574762410559</v>
      </c>
      <c r="O344" s="36">
        <f t="shared" si="67"/>
        <v>2975401.5463161138</v>
      </c>
      <c r="P344" s="35">
        <f t="shared" si="70"/>
        <v>2975401.5463161138</v>
      </c>
    </row>
    <row r="345" spans="1:16" x14ac:dyDescent="0.4">
      <c r="A345" s="1">
        <v>344</v>
      </c>
      <c r="B345" s="21">
        <v>40157</v>
      </c>
      <c r="C345" s="43">
        <v>4</v>
      </c>
      <c r="D345" s="23">
        <v>12892</v>
      </c>
      <c r="E345" s="25">
        <f t="shared" si="71"/>
        <v>17682.5</v>
      </c>
      <c r="F345" s="25">
        <f t="shared" si="72"/>
        <v>17516.625</v>
      </c>
      <c r="G345" s="25">
        <f t="shared" si="61"/>
        <v>0.73598652708498358</v>
      </c>
      <c r="H345" s="25">
        <f t="shared" si="68"/>
        <v>0.99887394017609554</v>
      </c>
      <c r="I345" s="4">
        <f t="shared" si="62"/>
        <v>12906.53352887274</v>
      </c>
      <c r="J345" s="25">
        <f t="shared" si="69"/>
        <v>14334.167610165403</v>
      </c>
      <c r="K345" s="15">
        <f t="shared" si="63"/>
        <v>14318.026479910483</v>
      </c>
      <c r="L345" s="36">
        <f t="shared" si="64"/>
        <v>-1426.0264799104825</v>
      </c>
      <c r="M345" s="36">
        <f t="shared" si="65"/>
        <v>1426.0264799104825</v>
      </c>
      <c r="N345" s="36">
        <f t="shared" si="66"/>
        <v>0.11061328575166635</v>
      </c>
      <c r="O345" s="36">
        <f t="shared" si="67"/>
        <v>2033551.5214058817</v>
      </c>
      <c r="P345" s="35">
        <f t="shared" si="70"/>
        <v>2033551.5214058817</v>
      </c>
    </row>
    <row r="346" spans="1:16" x14ac:dyDescent="0.4">
      <c r="A346" s="1">
        <v>345</v>
      </c>
      <c r="B346" s="21">
        <v>40158</v>
      </c>
      <c r="C346" s="43">
        <v>1</v>
      </c>
      <c r="D346" s="23">
        <v>25349</v>
      </c>
      <c r="E346" s="25">
        <f t="shared" si="71"/>
        <v>17350.75</v>
      </c>
      <c r="F346" s="25">
        <f t="shared" si="72"/>
        <v>18339.375</v>
      </c>
      <c r="G346" s="25">
        <f t="shared" si="61"/>
        <v>1.3822172238694066</v>
      </c>
      <c r="H346" s="25">
        <f t="shared" si="68"/>
        <v>1.0002606409424328</v>
      </c>
      <c r="I346" s="4">
        <f t="shared" si="62"/>
        <v>25342.394734352933</v>
      </c>
      <c r="J346" s="25">
        <f t="shared" si="69"/>
        <v>14334.536464706596</v>
      </c>
      <c r="K346" s="15">
        <f t="shared" si="63"/>
        <v>14338.272631800095</v>
      </c>
      <c r="L346" s="36">
        <f t="shared" si="64"/>
        <v>11010.727368199905</v>
      </c>
      <c r="M346" s="36">
        <f t="shared" si="65"/>
        <v>11010.727368199905</v>
      </c>
      <c r="N346" s="36">
        <f t="shared" si="66"/>
        <v>0.43436535438083967</v>
      </c>
      <c r="O346" s="36">
        <f t="shared" si="67"/>
        <v>121236117.1768264</v>
      </c>
      <c r="P346" s="35">
        <f t="shared" si="70"/>
        <v>121236117.1768264</v>
      </c>
    </row>
    <row r="347" spans="1:16" x14ac:dyDescent="0.4">
      <c r="A347" s="1">
        <v>346</v>
      </c>
      <c r="B347" s="21">
        <v>40159</v>
      </c>
      <c r="C347" s="43">
        <v>2</v>
      </c>
      <c r="D347" s="23">
        <v>15105</v>
      </c>
      <c r="E347" s="25">
        <f t="shared" si="71"/>
        <v>19328</v>
      </c>
      <c r="F347" s="25">
        <f t="shared" si="72"/>
        <v>19726.5</v>
      </c>
      <c r="G347" s="25">
        <f t="shared" si="61"/>
        <v>0.76572123792867464</v>
      </c>
      <c r="H347" s="25">
        <f t="shared" si="68"/>
        <v>1.0009863906666931</v>
      </c>
      <c r="I347" s="4">
        <f t="shared" si="62"/>
        <v>15090.115251156934</v>
      </c>
      <c r="J347" s="25">
        <f t="shared" si="69"/>
        <v>14334.90531924779</v>
      </c>
      <c r="K347" s="15">
        <f t="shared" si="63"/>
        <v>14349.045136062625</v>
      </c>
      <c r="L347" s="36">
        <f t="shared" si="64"/>
        <v>755.95486393737519</v>
      </c>
      <c r="M347" s="36">
        <f t="shared" si="65"/>
        <v>755.95486393737519</v>
      </c>
      <c r="N347" s="36">
        <f t="shared" si="66"/>
        <v>5.0046664279203922E-2</v>
      </c>
      <c r="O347" s="36">
        <f t="shared" si="67"/>
        <v>571467.75631057541</v>
      </c>
      <c r="P347" s="35">
        <f t="shared" si="70"/>
        <v>571467.75631057541</v>
      </c>
    </row>
    <row r="348" spans="1:16" x14ac:dyDescent="0.4">
      <c r="A348" s="1">
        <v>347</v>
      </c>
      <c r="B348" s="21">
        <v>40160</v>
      </c>
      <c r="C348" s="43">
        <v>3</v>
      </c>
      <c r="D348" s="23">
        <v>23966</v>
      </c>
      <c r="E348" s="25">
        <f t="shared" si="71"/>
        <v>20125</v>
      </c>
      <c r="F348" s="25">
        <f t="shared" si="72"/>
        <v>20234</v>
      </c>
      <c r="G348" s="25">
        <f t="shared" si="61"/>
        <v>1.1844420282692498</v>
      </c>
      <c r="H348" s="25">
        <f t="shared" si="68"/>
        <v>0.99987902821477848</v>
      </c>
      <c r="I348" s="4">
        <f t="shared" si="62"/>
        <v>23968.899560569636</v>
      </c>
      <c r="J348" s="25">
        <f t="shared" si="69"/>
        <v>14335.274173788981</v>
      </c>
      <c r="K348" s="15">
        <f t="shared" si="63"/>
        <v>14333.540010080538</v>
      </c>
      <c r="L348" s="36">
        <f t="shared" si="64"/>
        <v>9632.4599899194618</v>
      </c>
      <c r="M348" s="36">
        <f t="shared" si="65"/>
        <v>9632.4599899194618</v>
      </c>
      <c r="N348" s="36">
        <f t="shared" si="66"/>
        <v>0.40192188892261793</v>
      </c>
      <c r="O348" s="36">
        <f t="shared" si="67"/>
        <v>92784285.457399234</v>
      </c>
      <c r="P348" s="35">
        <f t="shared" si="70"/>
        <v>92784285.457399234</v>
      </c>
    </row>
    <row r="349" spans="1:16" x14ac:dyDescent="0.4">
      <c r="A349" s="1">
        <v>348</v>
      </c>
      <c r="B349" s="21">
        <v>40161</v>
      </c>
      <c r="C349" s="43">
        <v>4</v>
      </c>
      <c r="D349" s="23">
        <v>16080</v>
      </c>
      <c r="E349" s="25">
        <f t="shared" si="71"/>
        <v>20343</v>
      </c>
      <c r="F349" s="25">
        <f t="shared" si="72"/>
        <v>21610.25</v>
      </c>
      <c r="G349" s="25">
        <f t="shared" si="61"/>
        <v>0.74409134554204603</v>
      </c>
      <c r="H349" s="25">
        <f t="shared" si="68"/>
        <v>0.99887394017609554</v>
      </c>
      <c r="I349" s="4">
        <f t="shared" si="62"/>
        <v>16098.12745456668</v>
      </c>
      <c r="J349" s="25">
        <f t="shared" si="69"/>
        <v>14335.643028330174</v>
      </c>
      <c r="K349" s="15">
        <f t="shared" si="63"/>
        <v>14319.500236666136</v>
      </c>
      <c r="L349" s="36">
        <f t="shared" si="64"/>
        <v>1760.4997633338644</v>
      </c>
      <c r="M349" s="36">
        <f t="shared" si="65"/>
        <v>1760.4997633338644</v>
      </c>
      <c r="N349" s="36">
        <f t="shared" si="66"/>
        <v>0.10948381612772788</v>
      </c>
      <c r="O349" s="36">
        <f t="shared" si="67"/>
        <v>3099359.4166985927</v>
      </c>
      <c r="P349" s="35">
        <f t="shared" si="70"/>
        <v>3099359.4166985927</v>
      </c>
    </row>
    <row r="350" spans="1:16" x14ac:dyDescent="0.4">
      <c r="A350" s="1">
        <v>349</v>
      </c>
      <c r="B350" s="21">
        <v>40162</v>
      </c>
      <c r="C350" s="43">
        <v>1</v>
      </c>
      <c r="D350" s="23">
        <v>26221</v>
      </c>
      <c r="E350" s="25">
        <f t="shared" si="71"/>
        <v>22877.5</v>
      </c>
      <c r="F350" s="25">
        <f t="shared" si="72"/>
        <v>22538.25</v>
      </c>
      <c r="G350" s="25">
        <f t="shared" si="61"/>
        <v>1.1633999977815492</v>
      </c>
      <c r="H350" s="25">
        <f t="shared" si="68"/>
        <v>1.0002606409424328</v>
      </c>
      <c r="I350" s="4">
        <f t="shared" si="62"/>
        <v>26214.167514673882</v>
      </c>
      <c r="J350" s="25">
        <f t="shared" si="69"/>
        <v>14336.011882871368</v>
      </c>
      <c r="K350" s="15">
        <f t="shared" si="63"/>
        <v>14339.748434519248</v>
      </c>
      <c r="L350" s="36">
        <f t="shared" si="64"/>
        <v>11881.251565480752</v>
      </c>
      <c r="M350" s="36">
        <f t="shared" si="65"/>
        <v>11881.251565480752</v>
      </c>
      <c r="N350" s="36">
        <f t="shared" si="66"/>
        <v>0.45311969663554985</v>
      </c>
      <c r="O350" s="36">
        <f t="shared" si="67"/>
        <v>141164138.76223883</v>
      </c>
      <c r="P350" s="35">
        <f t="shared" si="70"/>
        <v>141164138.76223883</v>
      </c>
    </row>
    <row r="351" spans="1:16" x14ac:dyDescent="0.4">
      <c r="A351" s="1">
        <v>350</v>
      </c>
      <c r="B351" s="21">
        <v>40163</v>
      </c>
      <c r="C351" s="43">
        <v>2</v>
      </c>
      <c r="D351" s="23">
        <v>25243</v>
      </c>
      <c r="E351" s="25">
        <f t="shared" si="71"/>
        <v>22199</v>
      </c>
      <c r="F351" s="25">
        <f t="shared" si="72"/>
        <v>22056.875</v>
      </c>
      <c r="G351" s="25">
        <f t="shared" si="61"/>
        <v>1.1444504264543367</v>
      </c>
      <c r="H351" s="25">
        <f t="shared" si="68"/>
        <v>1.0009863906666931</v>
      </c>
      <c r="I351" s="4">
        <f t="shared" si="62"/>
        <v>25218.125076792752</v>
      </c>
      <c r="J351" s="25">
        <f t="shared" si="69"/>
        <v>14336.380737412561</v>
      </c>
      <c r="K351" s="15">
        <f t="shared" si="63"/>
        <v>14350.522009566104</v>
      </c>
      <c r="L351" s="36">
        <f t="shared" si="64"/>
        <v>10892.477990433896</v>
      </c>
      <c r="M351" s="36">
        <f t="shared" si="65"/>
        <v>10892.477990433896</v>
      </c>
      <c r="N351" s="36">
        <f t="shared" si="66"/>
        <v>0.43150489206646975</v>
      </c>
      <c r="O351" s="36">
        <f t="shared" si="67"/>
        <v>118646076.77208684</v>
      </c>
      <c r="P351" s="35">
        <f t="shared" si="70"/>
        <v>118646076.77208684</v>
      </c>
    </row>
    <row r="352" spans="1:16" x14ac:dyDescent="0.4">
      <c r="A352" s="1">
        <v>351</v>
      </c>
      <c r="B352" s="21">
        <v>40164</v>
      </c>
      <c r="C352" s="43">
        <v>3</v>
      </c>
      <c r="D352" s="23">
        <v>21252</v>
      </c>
      <c r="E352" s="25">
        <f t="shared" si="71"/>
        <v>21914.75</v>
      </c>
      <c r="F352" s="25">
        <f t="shared" si="72"/>
        <v>21650.25</v>
      </c>
      <c r="G352" s="25">
        <f t="shared" si="61"/>
        <v>0.98160529324141754</v>
      </c>
      <c r="H352" s="25">
        <f t="shared" si="68"/>
        <v>0.99987902821477848</v>
      </c>
      <c r="I352" s="4">
        <f t="shared" si="62"/>
        <v>21254.571203422594</v>
      </c>
      <c r="J352" s="25">
        <f t="shared" si="69"/>
        <v>14336.749591953752</v>
      </c>
      <c r="K352" s="15">
        <f t="shared" si="63"/>
        <v>14335.01524976134</v>
      </c>
      <c r="L352" s="36">
        <f t="shared" si="64"/>
        <v>6916.9847502386601</v>
      </c>
      <c r="M352" s="36">
        <f t="shared" si="65"/>
        <v>6916.9847502386601</v>
      </c>
      <c r="N352" s="36">
        <f t="shared" si="66"/>
        <v>0.32547453182000097</v>
      </c>
      <c r="O352" s="36">
        <f t="shared" si="67"/>
        <v>47844678.03503418</v>
      </c>
      <c r="P352" s="35">
        <f t="shared" si="70"/>
        <v>47844678.03503418</v>
      </c>
    </row>
    <row r="353" spans="1:16" x14ac:dyDescent="0.4">
      <c r="A353" s="1">
        <v>352</v>
      </c>
      <c r="B353" s="21">
        <v>40165</v>
      </c>
      <c r="C353" s="43">
        <v>4</v>
      </c>
      <c r="D353" s="23">
        <v>14943</v>
      </c>
      <c r="E353" s="25">
        <f t="shared" si="71"/>
        <v>21385.75</v>
      </c>
      <c r="F353" s="25">
        <f t="shared" si="72"/>
        <v>20083.875</v>
      </c>
      <c r="G353" s="25">
        <f t="shared" si="61"/>
        <v>0.74402972533935807</v>
      </c>
      <c r="H353" s="25">
        <f t="shared" si="68"/>
        <v>0.99887394017609554</v>
      </c>
      <c r="I353" s="4">
        <f t="shared" si="62"/>
        <v>14959.845681193403</v>
      </c>
      <c r="J353" s="25">
        <f t="shared" si="69"/>
        <v>14337.118446494946</v>
      </c>
      <c r="K353" s="15">
        <f t="shared" si="63"/>
        <v>14320.973993421789</v>
      </c>
      <c r="L353" s="36">
        <f t="shared" si="64"/>
        <v>622.02600657821131</v>
      </c>
      <c r="M353" s="36">
        <f t="shared" si="65"/>
        <v>622.02600657821131</v>
      </c>
      <c r="N353" s="36">
        <f t="shared" si="66"/>
        <v>4.162658144805001E-2</v>
      </c>
      <c r="O353" s="36">
        <f t="shared" si="67"/>
        <v>386916.352859637</v>
      </c>
      <c r="P353" s="35">
        <f t="shared" si="70"/>
        <v>386916.352859637</v>
      </c>
    </row>
    <row r="354" spans="1:16" x14ac:dyDescent="0.4">
      <c r="A354" s="1">
        <v>353</v>
      </c>
      <c r="B354" s="21">
        <v>40166</v>
      </c>
      <c r="C354" s="43">
        <v>1</v>
      </c>
      <c r="D354" s="23">
        <v>24105</v>
      </c>
      <c r="E354" s="25">
        <f t="shared" si="71"/>
        <v>18782</v>
      </c>
      <c r="F354" s="25">
        <f t="shared" si="72"/>
        <v>18039.125</v>
      </c>
      <c r="G354" s="25">
        <f t="shared" si="61"/>
        <v>1.3362621524048424</v>
      </c>
      <c r="H354" s="25">
        <f t="shared" si="68"/>
        <v>1.0002606409424328</v>
      </c>
      <c r="I354" s="4">
        <f t="shared" si="62"/>
        <v>24098.718887197818</v>
      </c>
      <c r="J354" s="25">
        <f t="shared" si="69"/>
        <v>14337.487301036139</v>
      </c>
      <c r="K354" s="15">
        <f t="shared" si="63"/>
        <v>14341.224237238399</v>
      </c>
      <c r="L354" s="36">
        <f t="shared" si="64"/>
        <v>9763.7757627616011</v>
      </c>
      <c r="M354" s="36">
        <f t="shared" si="65"/>
        <v>9763.7757627616011</v>
      </c>
      <c r="N354" s="36">
        <f t="shared" si="66"/>
        <v>0.40505188810460907</v>
      </c>
      <c r="O354" s="36">
        <f t="shared" si="67"/>
        <v>95331317.145490885</v>
      </c>
      <c r="P354" s="35">
        <f t="shared" si="70"/>
        <v>95331317.145490885</v>
      </c>
    </row>
    <row r="355" spans="1:16" x14ac:dyDescent="0.4">
      <c r="A355" s="1">
        <v>354</v>
      </c>
      <c r="B355" s="21">
        <v>40167</v>
      </c>
      <c r="C355" s="43">
        <v>2</v>
      </c>
      <c r="D355" s="23">
        <v>14828</v>
      </c>
      <c r="E355" s="25">
        <f t="shared" si="71"/>
        <v>17296.25</v>
      </c>
      <c r="F355" s="25">
        <f t="shared" si="72"/>
        <v>17559.125</v>
      </c>
      <c r="G355" s="25">
        <f t="shared" si="61"/>
        <v>0.84446121318687573</v>
      </c>
      <c r="H355" s="25">
        <f t="shared" si="68"/>
        <v>1.0009863906666931</v>
      </c>
      <c r="I355" s="4">
        <f t="shared" si="62"/>
        <v>14813.388212125457</v>
      </c>
      <c r="J355" s="25">
        <f t="shared" si="69"/>
        <v>14337.856155577332</v>
      </c>
      <c r="K355" s="15">
        <f t="shared" si="63"/>
        <v>14351.998883069582</v>
      </c>
      <c r="L355" s="36">
        <f t="shared" si="64"/>
        <v>476.00111693041799</v>
      </c>
      <c r="M355" s="36">
        <f t="shared" si="65"/>
        <v>476.00111693041799</v>
      </c>
      <c r="N355" s="36">
        <f t="shared" si="66"/>
        <v>3.2101505053305772E-2</v>
      </c>
      <c r="O355" s="36">
        <f t="shared" si="67"/>
        <v>226577.06331900545</v>
      </c>
      <c r="P355" s="35">
        <f t="shared" si="70"/>
        <v>226577.06331900545</v>
      </c>
    </row>
    <row r="356" spans="1:16" x14ac:dyDescent="0.4">
      <c r="A356" s="1">
        <v>355</v>
      </c>
      <c r="B356" s="21">
        <v>40168</v>
      </c>
      <c r="C356" s="43">
        <v>3</v>
      </c>
      <c r="D356" s="23">
        <v>15309</v>
      </c>
      <c r="E356" s="25">
        <f t="shared" si="71"/>
        <v>17822</v>
      </c>
      <c r="F356" s="25">
        <f t="shared" si="72"/>
        <v>16399.75</v>
      </c>
      <c r="G356" s="25">
        <f t="shared" si="61"/>
        <v>0.93348983978414302</v>
      </c>
      <c r="H356" s="25">
        <f t="shared" si="68"/>
        <v>0.99987902821477848</v>
      </c>
      <c r="I356" s="4">
        <f t="shared" si="62"/>
        <v>15310.852181121612</v>
      </c>
      <c r="J356" s="25">
        <f t="shared" si="69"/>
        <v>14338.225010118524</v>
      </c>
      <c r="K356" s="15">
        <f t="shared" si="63"/>
        <v>14336.490489442142</v>
      </c>
      <c r="L356" s="36">
        <f t="shared" si="64"/>
        <v>972.50951055785845</v>
      </c>
      <c r="M356" s="36">
        <f t="shared" si="65"/>
        <v>972.50951055785845</v>
      </c>
      <c r="N356" s="36">
        <f t="shared" si="66"/>
        <v>6.3525345258204871E-2</v>
      </c>
      <c r="O356" s="36">
        <f t="shared" si="67"/>
        <v>945774.74812548538</v>
      </c>
      <c r="P356" s="35">
        <f t="shared" si="70"/>
        <v>945774.74812548538</v>
      </c>
    </row>
    <row r="357" spans="1:16" x14ac:dyDescent="0.4">
      <c r="A357" s="1">
        <v>356</v>
      </c>
      <c r="B357" s="21">
        <v>40169</v>
      </c>
      <c r="C357" s="43">
        <v>4</v>
      </c>
      <c r="D357" s="23">
        <v>17046</v>
      </c>
      <c r="E357" s="25">
        <f t="shared" si="71"/>
        <v>14977.5</v>
      </c>
      <c r="F357" s="25">
        <f t="shared" si="72"/>
        <v>14754.5</v>
      </c>
      <c r="G357" s="25">
        <f t="shared" si="61"/>
        <v>1.1553085499339184</v>
      </c>
      <c r="H357" s="25">
        <f t="shared" si="68"/>
        <v>0.99887394017609554</v>
      </c>
      <c r="I357" s="4">
        <f t="shared" si="62"/>
        <v>17065.2164546358</v>
      </c>
      <c r="J357" s="25">
        <f t="shared" si="69"/>
        <v>14338.593864659717</v>
      </c>
      <c r="K357" s="15">
        <f t="shared" si="63"/>
        <v>14322.44775017744</v>
      </c>
      <c r="L357" s="36">
        <f t="shared" si="64"/>
        <v>2723.55224982256</v>
      </c>
      <c r="M357" s="36">
        <f t="shared" si="65"/>
        <v>2723.55224982256</v>
      </c>
      <c r="N357" s="36">
        <f t="shared" si="66"/>
        <v>0.15977661913777777</v>
      </c>
      <c r="O357" s="36">
        <f t="shared" si="67"/>
        <v>7417736.8575135283</v>
      </c>
      <c r="P357" s="35">
        <f t="shared" si="70"/>
        <v>7417736.8575135283</v>
      </c>
    </row>
    <row r="358" spans="1:16" x14ac:dyDescent="0.4">
      <c r="A358" s="1">
        <v>357</v>
      </c>
      <c r="B358" s="21">
        <v>40170</v>
      </c>
      <c r="C358" s="43">
        <v>1</v>
      </c>
      <c r="D358" s="23">
        <v>12727</v>
      </c>
      <c r="E358" s="25">
        <f t="shared" si="71"/>
        <v>14531.5</v>
      </c>
      <c r="F358" s="25">
        <f t="shared" si="72"/>
        <v>14588.5</v>
      </c>
      <c r="G358" s="25">
        <f t="shared" si="61"/>
        <v>0.87239949275113959</v>
      </c>
      <c r="H358" s="25">
        <f t="shared" si="68"/>
        <v>1.0002606409424328</v>
      </c>
      <c r="I358" s="4">
        <f t="shared" si="62"/>
        <v>12723.683687092578</v>
      </c>
      <c r="J358" s="25">
        <f t="shared" si="69"/>
        <v>14338.96271920091</v>
      </c>
      <c r="K358" s="15">
        <f t="shared" si="63"/>
        <v>14342.700039957552</v>
      </c>
      <c r="L358" s="36">
        <f t="shared" si="64"/>
        <v>-1615.7000399575518</v>
      </c>
      <c r="M358" s="36">
        <f t="shared" si="65"/>
        <v>1615.7000399575518</v>
      </c>
      <c r="N358" s="36">
        <f t="shared" si="66"/>
        <v>0.12695058065196446</v>
      </c>
      <c r="O358" s="36">
        <f t="shared" si="67"/>
        <v>2610486.6191188344</v>
      </c>
      <c r="P358" s="35">
        <f t="shared" si="70"/>
        <v>2610486.6191188344</v>
      </c>
    </row>
    <row r="359" spans="1:16" x14ac:dyDescent="0.4">
      <c r="A359" s="1">
        <v>358</v>
      </c>
      <c r="B359" s="21">
        <v>40171</v>
      </c>
      <c r="C359" s="43">
        <v>2</v>
      </c>
      <c r="D359" s="23">
        <v>13044</v>
      </c>
      <c r="E359" s="25">
        <f t="shared" si="71"/>
        <v>14645.5</v>
      </c>
      <c r="F359" s="25">
        <f t="shared" si="72"/>
        <v>14360.5</v>
      </c>
      <c r="G359" s="25">
        <f t="shared" si="61"/>
        <v>0.90832491904877966</v>
      </c>
      <c r="H359" s="25">
        <f t="shared" si="68"/>
        <v>1.0009863906666931</v>
      </c>
      <c r="I359" s="4">
        <f t="shared" si="62"/>
        <v>13031.146199012979</v>
      </c>
      <c r="J359" s="25">
        <f t="shared" si="69"/>
        <v>14339.331573742104</v>
      </c>
      <c r="K359" s="15">
        <f t="shared" si="63"/>
        <v>14353.475756573062</v>
      </c>
      <c r="L359" s="36">
        <f t="shared" si="64"/>
        <v>-1309.4757565730615</v>
      </c>
      <c r="M359" s="36">
        <f t="shared" si="65"/>
        <v>1309.4757565730615</v>
      </c>
      <c r="N359" s="36">
        <f t="shared" si="66"/>
        <v>0.10038912577223716</v>
      </c>
      <c r="O359" s="36">
        <f t="shared" si="67"/>
        <v>1714726.7570525918</v>
      </c>
      <c r="P359" s="35">
        <f t="shared" si="70"/>
        <v>1714726.7570525918</v>
      </c>
    </row>
    <row r="360" spans="1:16" x14ac:dyDescent="0.4">
      <c r="A360" s="1">
        <v>359</v>
      </c>
      <c r="B360" s="21">
        <v>40172</v>
      </c>
      <c r="C360" s="43">
        <v>3</v>
      </c>
      <c r="D360" s="23">
        <v>15765</v>
      </c>
      <c r="E360" s="25">
        <f t="shared" si="71"/>
        <v>14075.5</v>
      </c>
      <c r="F360" s="25">
        <f t="shared" si="72"/>
        <v>14635.875</v>
      </c>
      <c r="G360" s="25">
        <f t="shared" si="61"/>
        <v>1.0771477619206231</v>
      </c>
      <c r="H360" s="25">
        <f t="shared" si="68"/>
        <v>0.99987902821477848</v>
      </c>
      <c r="I360" s="4">
        <f t="shared" si="62"/>
        <v>15766.907350929665</v>
      </c>
      <c r="J360" s="25">
        <f t="shared" si="69"/>
        <v>14339.700428283295</v>
      </c>
      <c r="K360" s="15">
        <f t="shared" si="63"/>
        <v>14337.965729122943</v>
      </c>
      <c r="L360" s="36">
        <f t="shared" si="64"/>
        <v>1427.0342708770568</v>
      </c>
      <c r="M360" s="36">
        <f t="shared" si="65"/>
        <v>1427.0342708770568</v>
      </c>
      <c r="N360" s="36">
        <f t="shared" si="66"/>
        <v>9.0519141825376265E-2</v>
      </c>
      <c r="O360" s="36">
        <f t="shared" si="67"/>
        <v>2036426.810257613</v>
      </c>
      <c r="P360" s="35">
        <f t="shared" si="70"/>
        <v>2036426.810257613</v>
      </c>
    </row>
    <row r="361" spans="1:16" x14ac:dyDescent="0.4">
      <c r="A361" s="1">
        <v>360</v>
      </c>
      <c r="B361" s="21">
        <v>40173</v>
      </c>
      <c r="C361" s="43">
        <v>4</v>
      </c>
      <c r="D361" s="23">
        <v>14766</v>
      </c>
      <c r="E361" s="25">
        <f t="shared" si="71"/>
        <v>15196.25</v>
      </c>
      <c r="F361" s="25">
        <f t="shared" si="72"/>
        <v>15233.875</v>
      </c>
      <c r="G361" s="25">
        <f t="shared" si="61"/>
        <v>0.96928719711826439</v>
      </c>
      <c r="H361" s="25">
        <f t="shared" si="68"/>
        <v>0.99887394017609554</v>
      </c>
      <c r="I361" s="4">
        <f t="shared" si="62"/>
        <v>14782.646143913656</v>
      </c>
      <c r="J361" s="25">
        <f t="shared" si="69"/>
        <v>14340.069282824488</v>
      </c>
      <c r="K361" s="15">
        <f t="shared" si="63"/>
        <v>14323.921506933093</v>
      </c>
      <c r="L361" s="36">
        <f t="shared" si="64"/>
        <v>442.07849306690696</v>
      </c>
      <c r="M361" s="36">
        <f t="shared" si="65"/>
        <v>442.07849306690696</v>
      </c>
      <c r="N361" s="36">
        <f t="shared" si="66"/>
        <v>2.9938947112752742E-2</v>
      </c>
      <c r="O361" s="36">
        <f t="shared" si="67"/>
        <v>195433.39403230729</v>
      </c>
      <c r="P361" s="35">
        <f t="shared" si="70"/>
        <v>195433.39403230729</v>
      </c>
    </row>
    <row r="362" spans="1:16" x14ac:dyDescent="0.4">
      <c r="A362" s="1">
        <v>361</v>
      </c>
      <c r="B362" s="21">
        <v>40174</v>
      </c>
      <c r="C362" s="43">
        <v>1</v>
      </c>
      <c r="D362" s="23">
        <v>17210</v>
      </c>
      <c r="E362" s="25">
        <f t="shared" si="71"/>
        <v>15271.5</v>
      </c>
      <c r="F362" s="25">
        <f t="shared" si="72"/>
        <v>14948.75</v>
      </c>
      <c r="G362" s="25">
        <f t="shared" si="61"/>
        <v>1.1512668283301279</v>
      </c>
      <c r="H362" s="25">
        <f t="shared" si="68"/>
        <v>1.0002606409424328</v>
      </c>
      <c r="I362" s="4">
        <f t="shared" si="62"/>
        <v>17205.515538215077</v>
      </c>
      <c r="J362" s="25">
        <f t="shared" si="69"/>
        <v>14340.438137365682</v>
      </c>
      <c r="K362" s="15">
        <f t="shared" si="63"/>
        <v>14344.175842676705</v>
      </c>
      <c r="L362" s="36">
        <f t="shared" si="64"/>
        <v>2865.8241573232954</v>
      </c>
      <c r="M362" s="36">
        <f t="shared" si="65"/>
        <v>2865.8241573232954</v>
      </c>
      <c r="N362" s="36">
        <f t="shared" si="66"/>
        <v>0.166520869106525</v>
      </c>
      <c r="O362" s="36">
        <f t="shared" si="67"/>
        <v>8212948.1006977763</v>
      </c>
      <c r="P362" s="35">
        <f t="shared" si="70"/>
        <v>8212948.1006977763</v>
      </c>
    </row>
    <row r="363" spans="1:16" x14ac:dyDescent="0.4">
      <c r="A363" s="1">
        <v>362</v>
      </c>
      <c r="B363" s="21">
        <v>40175</v>
      </c>
      <c r="C363" s="43">
        <v>2</v>
      </c>
      <c r="D363" s="23">
        <v>13345</v>
      </c>
      <c r="E363" s="25">
        <f t="shared" si="71"/>
        <v>14626</v>
      </c>
      <c r="F363" s="25">
        <f t="shared" si="72"/>
        <v>15186.5</v>
      </c>
      <c r="G363" s="25">
        <f t="shared" si="61"/>
        <v>0.87874098706087644</v>
      </c>
      <c r="H363" s="25">
        <f t="shared" si="68"/>
        <v>1.0009863906666931</v>
      </c>
      <c r="I363" s="4">
        <f t="shared" si="62"/>
        <v>13331.849587996643</v>
      </c>
      <c r="J363" s="25">
        <f t="shared" si="69"/>
        <v>14340.806991906875</v>
      </c>
      <c r="K363" s="15">
        <f t="shared" si="63"/>
        <v>14354.952630076539</v>
      </c>
      <c r="L363" s="36">
        <f t="shared" si="64"/>
        <v>-1009.9526300765392</v>
      </c>
      <c r="M363" s="36">
        <f t="shared" si="65"/>
        <v>1009.9526300765392</v>
      </c>
      <c r="N363" s="36">
        <f t="shared" si="66"/>
        <v>7.5680227057065508E-2</v>
      </c>
      <c r="O363" s="36">
        <f t="shared" si="67"/>
        <v>1020004.3149985188</v>
      </c>
      <c r="P363" s="35">
        <f t="shared" si="70"/>
        <v>1020004.3149985188</v>
      </c>
    </row>
    <row r="364" spans="1:16" x14ac:dyDescent="0.4">
      <c r="A364" s="1">
        <v>363</v>
      </c>
      <c r="B364" s="21">
        <v>40176</v>
      </c>
      <c r="C364" s="43">
        <v>3</v>
      </c>
      <c r="D364" s="23">
        <v>13183</v>
      </c>
      <c r="E364" s="25">
        <f t="shared" si="71"/>
        <v>15747</v>
      </c>
      <c r="F364" s="25">
        <f t="shared" si="72"/>
        <v>15199.25</v>
      </c>
      <c r="G364" s="25">
        <f t="shared" si="61"/>
        <v>0.86734542822836658</v>
      </c>
      <c r="H364" s="25">
        <f t="shared" si="68"/>
        <v>0.99987902821477848</v>
      </c>
      <c r="I364" s="4">
        <f t="shared" si="62"/>
        <v>13184.594963990217</v>
      </c>
      <c r="J364" s="25">
        <f t="shared" si="69"/>
        <v>14341.175846448066</v>
      </c>
      <c r="K364" s="15">
        <f t="shared" si="63"/>
        <v>14339.440968803745</v>
      </c>
      <c r="L364" s="36">
        <f t="shared" si="64"/>
        <v>-1156.4409688037449</v>
      </c>
      <c r="M364" s="36">
        <f t="shared" si="65"/>
        <v>1156.4409688037449</v>
      </c>
      <c r="N364" s="36">
        <f t="shared" si="66"/>
        <v>8.7722139786372208E-2</v>
      </c>
      <c r="O364" s="36">
        <f t="shared" si="67"/>
        <v>1337355.7143277442</v>
      </c>
      <c r="P364" s="35">
        <f t="shared" si="70"/>
        <v>1337355.7143277442</v>
      </c>
    </row>
    <row r="365" spans="1:16" x14ac:dyDescent="0.4">
      <c r="A365" s="1">
        <v>364</v>
      </c>
      <c r="B365" s="21">
        <v>40177</v>
      </c>
      <c r="C365" s="43">
        <v>4</v>
      </c>
      <c r="D365" s="23">
        <v>19250</v>
      </c>
      <c r="E365" s="25">
        <f t="shared" si="71"/>
        <v>14651.5</v>
      </c>
      <c r="F365" s="25">
        <f t="shared" si="72"/>
        <v>14750.25</v>
      </c>
      <c r="G365" s="25">
        <f t="shared" ref="G365:G428" si="73">D365/F365</f>
        <v>1.3050626260571854</v>
      </c>
      <c r="H365" s="25">
        <f t="shared" si="68"/>
        <v>0.99887394017609554</v>
      </c>
      <c r="I365" s="4">
        <f t="shared" ref="I365:I428" si="74">D365/H365</f>
        <v>19271.70108833387</v>
      </c>
      <c r="J365" s="25">
        <f t="shared" si="69"/>
        <v>14341.54470098926</v>
      </c>
      <c r="K365" s="15">
        <f t="shared" ref="K365:K428" si="75">H365*J365</f>
        <v>14325.395263688746</v>
      </c>
      <c r="L365" s="36">
        <f t="shared" ref="L365:L428" si="76">D365-K365</f>
        <v>4924.6047363112539</v>
      </c>
      <c r="M365" s="36">
        <f t="shared" ref="M365:M428" si="77">ABS(L365)</f>
        <v>4924.6047363112539</v>
      </c>
      <c r="N365" s="36">
        <f t="shared" ref="N365:N428" si="78">M365/D365</f>
        <v>0.25582362266551967</v>
      </c>
      <c r="O365" s="36">
        <f t="shared" ref="O365:O428" si="79">L365^2</f>
        <v>24251731.808899235</v>
      </c>
      <c r="P365" s="35">
        <f t="shared" si="70"/>
        <v>24251731.808899235</v>
      </c>
    </row>
    <row r="366" spans="1:16" x14ac:dyDescent="0.4">
      <c r="A366" s="1">
        <v>365</v>
      </c>
      <c r="B366" s="21">
        <v>40178</v>
      </c>
      <c r="C366" s="43">
        <v>1</v>
      </c>
      <c r="D366" s="23">
        <v>12828</v>
      </c>
      <c r="E366" s="25">
        <f t="shared" si="71"/>
        <v>14849</v>
      </c>
      <c r="F366" s="25">
        <f t="shared" si="72"/>
        <v>14852.875</v>
      </c>
      <c r="G366" s="25">
        <f t="shared" si="73"/>
        <v>0.86367117477256083</v>
      </c>
      <c r="H366" s="25">
        <f t="shared" si="68"/>
        <v>1.0002606409424328</v>
      </c>
      <c r="I366" s="4">
        <f t="shared" si="74"/>
        <v>12824.65736921691</v>
      </c>
      <c r="J366" s="25">
        <f t="shared" si="69"/>
        <v>14341.913555530453</v>
      </c>
      <c r="K366" s="15">
        <f t="shared" si="75"/>
        <v>14345.651645395856</v>
      </c>
      <c r="L366" s="36">
        <f t="shared" si="76"/>
        <v>-1517.6516453958557</v>
      </c>
      <c r="M366" s="36">
        <f t="shared" si="77"/>
        <v>1517.6516453958557</v>
      </c>
      <c r="N366" s="36">
        <f t="shared" si="78"/>
        <v>0.11830773662268909</v>
      </c>
      <c r="O366" s="36">
        <f t="shared" si="79"/>
        <v>2303266.516772748</v>
      </c>
      <c r="P366" s="35">
        <f t="shared" si="70"/>
        <v>2303266.516772748</v>
      </c>
    </row>
    <row r="367" spans="1:16" x14ac:dyDescent="0.4">
      <c r="A367" s="1">
        <v>366</v>
      </c>
      <c r="B367" s="21">
        <v>40179</v>
      </c>
      <c r="C367" s="43">
        <v>2</v>
      </c>
      <c r="D367" s="23">
        <v>14135</v>
      </c>
      <c r="E367" s="25">
        <f t="shared" si="71"/>
        <v>14856.75</v>
      </c>
      <c r="F367" s="25">
        <f t="shared" si="72"/>
        <v>14175.5</v>
      </c>
      <c r="G367" s="25">
        <f t="shared" si="73"/>
        <v>0.99714295792035557</v>
      </c>
      <c r="H367" s="25">
        <f t="shared" si="68"/>
        <v>1.0009863906666931</v>
      </c>
      <c r="I367" s="4">
        <f t="shared" si="74"/>
        <v>14121.071107256092</v>
      </c>
      <c r="J367" s="25">
        <f t="shared" si="69"/>
        <v>14342.282410071646</v>
      </c>
      <c r="K367" s="15">
        <f t="shared" si="75"/>
        <v>14356.429503580019</v>
      </c>
      <c r="L367" s="36">
        <f t="shared" si="76"/>
        <v>-221.42950358001872</v>
      </c>
      <c r="M367" s="36">
        <f t="shared" si="77"/>
        <v>221.42950358001872</v>
      </c>
      <c r="N367" s="36">
        <f t="shared" si="78"/>
        <v>1.5665334529891668E-2</v>
      </c>
      <c r="O367" s="36">
        <f t="shared" si="79"/>
        <v>49031.025055693521</v>
      </c>
      <c r="P367" s="35">
        <f t="shared" si="70"/>
        <v>49031.025055693521</v>
      </c>
    </row>
    <row r="368" spans="1:16" x14ac:dyDescent="0.4">
      <c r="A368" s="1">
        <v>367</v>
      </c>
      <c r="B368" s="21">
        <v>40180</v>
      </c>
      <c r="C368" s="43">
        <v>3</v>
      </c>
      <c r="D368" s="23">
        <v>13214</v>
      </c>
      <c r="E368" s="25">
        <f t="shared" si="71"/>
        <v>13494.25</v>
      </c>
      <c r="F368" s="25">
        <f t="shared" si="72"/>
        <v>14161</v>
      </c>
      <c r="G368" s="25">
        <f t="shared" si="73"/>
        <v>0.93312619165313182</v>
      </c>
      <c r="H368" s="25">
        <f t="shared" si="68"/>
        <v>0.99987902821477848</v>
      </c>
      <c r="I368" s="4">
        <f t="shared" si="74"/>
        <v>13215.598714569272</v>
      </c>
      <c r="J368" s="25">
        <f t="shared" si="69"/>
        <v>14342.651264612839</v>
      </c>
      <c r="K368" s="15">
        <f t="shared" si="75"/>
        <v>14340.91620848455</v>
      </c>
      <c r="L368" s="36">
        <f t="shared" si="76"/>
        <v>-1126.9162084845502</v>
      </c>
      <c r="M368" s="36">
        <f t="shared" si="77"/>
        <v>1126.9162084845502</v>
      </c>
      <c r="N368" s="36">
        <f t="shared" si="78"/>
        <v>8.5281989441845785E-2</v>
      </c>
      <c r="O368" s="36">
        <f t="shared" si="79"/>
        <v>1269940.1409451943</v>
      </c>
      <c r="P368" s="35">
        <f t="shared" si="70"/>
        <v>1269940.1409451943</v>
      </c>
    </row>
    <row r="369" spans="1:16" x14ac:dyDescent="0.4">
      <c r="A369" s="1">
        <v>368</v>
      </c>
      <c r="B369" s="21">
        <v>40181</v>
      </c>
      <c r="C369" s="43">
        <v>4</v>
      </c>
      <c r="D369" s="23">
        <v>13800</v>
      </c>
      <c r="E369" s="25">
        <f t="shared" si="71"/>
        <v>14827.75</v>
      </c>
      <c r="F369" s="25">
        <f t="shared" si="72"/>
        <v>15336.25</v>
      </c>
      <c r="G369" s="25">
        <f t="shared" si="73"/>
        <v>0.89982883690602333</v>
      </c>
      <c r="H369" s="25">
        <f t="shared" si="68"/>
        <v>0.99887394017609554</v>
      </c>
      <c r="I369" s="4">
        <f t="shared" si="74"/>
        <v>13815.55714384454</v>
      </c>
      <c r="J369" s="25">
        <f t="shared" si="69"/>
        <v>14343.020119154031</v>
      </c>
      <c r="K369" s="15">
        <f t="shared" si="75"/>
        <v>14326.869020444397</v>
      </c>
      <c r="L369" s="36">
        <f t="shared" si="76"/>
        <v>-526.86902044439739</v>
      </c>
      <c r="M369" s="36">
        <f t="shared" si="77"/>
        <v>526.86902044439739</v>
      </c>
      <c r="N369" s="36">
        <f t="shared" si="78"/>
        <v>3.817891452495633E-2</v>
      </c>
      <c r="O369" s="36">
        <f t="shared" si="79"/>
        <v>277590.96470403887</v>
      </c>
      <c r="P369" s="35">
        <f t="shared" si="70"/>
        <v>277590.96470403887</v>
      </c>
    </row>
    <row r="370" spans="1:16" x14ac:dyDescent="0.4">
      <c r="A370" s="1">
        <v>369</v>
      </c>
      <c r="B370" s="21">
        <v>40182</v>
      </c>
      <c r="C370" s="43">
        <v>1</v>
      </c>
      <c r="D370" s="23">
        <v>18162</v>
      </c>
      <c r="E370" s="25">
        <f t="shared" si="71"/>
        <v>15844.75</v>
      </c>
      <c r="F370" s="25">
        <f t="shared" si="72"/>
        <v>16187.625</v>
      </c>
      <c r="G370" s="25">
        <f t="shared" si="73"/>
        <v>1.1219681701299604</v>
      </c>
      <c r="H370" s="25">
        <f t="shared" si="68"/>
        <v>1.0002606409424328</v>
      </c>
      <c r="I370" s="4">
        <f t="shared" si="74"/>
        <v>18157.267472693911</v>
      </c>
      <c r="J370" s="25">
        <f t="shared" si="69"/>
        <v>14343.388973695224</v>
      </c>
      <c r="K370" s="15">
        <f t="shared" si="75"/>
        <v>14347.127448115009</v>
      </c>
      <c r="L370" s="36">
        <f t="shared" si="76"/>
        <v>3814.8725518849915</v>
      </c>
      <c r="M370" s="36">
        <f t="shared" si="77"/>
        <v>3814.8725518849915</v>
      </c>
      <c r="N370" s="36">
        <f t="shared" si="78"/>
        <v>0.21004694151993125</v>
      </c>
      <c r="O370" s="36">
        <f t="shared" si="79"/>
        <v>14553252.587125506</v>
      </c>
      <c r="P370" s="35">
        <f t="shared" si="70"/>
        <v>14553252.587125506</v>
      </c>
    </row>
    <row r="371" spans="1:16" x14ac:dyDescent="0.4">
      <c r="A371" s="1">
        <v>370</v>
      </c>
      <c r="B371" s="21">
        <v>40183</v>
      </c>
      <c r="C371" s="43">
        <v>2</v>
      </c>
      <c r="D371" s="23">
        <v>18203</v>
      </c>
      <c r="E371" s="25">
        <f t="shared" si="71"/>
        <v>16530.5</v>
      </c>
      <c r="F371" s="25">
        <f t="shared" si="72"/>
        <v>16524.375</v>
      </c>
      <c r="G371" s="25">
        <f t="shared" si="73"/>
        <v>1.1015847800597602</v>
      </c>
      <c r="H371" s="25">
        <f t="shared" si="68"/>
        <v>1.0009863906666931</v>
      </c>
      <c r="I371" s="4">
        <f t="shared" si="74"/>
        <v>18185.062424151583</v>
      </c>
      <c r="J371" s="25">
        <f t="shared" si="69"/>
        <v>14343.757828236417</v>
      </c>
      <c r="K371" s="15">
        <f t="shared" si="75"/>
        <v>14357.906377083496</v>
      </c>
      <c r="L371" s="36">
        <f t="shared" si="76"/>
        <v>3845.0936229165036</v>
      </c>
      <c r="M371" s="36">
        <f t="shared" si="77"/>
        <v>3845.0936229165036</v>
      </c>
      <c r="N371" s="36">
        <f t="shared" si="78"/>
        <v>0.21123406157866856</v>
      </c>
      <c r="O371" s="36">
        <f t="shared" si="79"/>
        <v>14784744.968993163</v>
      </c>
      <c r="P371" s="35">
        <f t="shared" si="70"/>
        <v>14784744.968993163</v>
      </c>
    </row>
    <row r="372" spans="1:16" x14ac:dyDescent="0.4">
      <c r="A372" s="1">
        <v>371</v>
      </c>
      <c r="B372" s="21">
        <v>40184</v>
      </c>
      <c r="C372" s="43">
        <v>3</v>
      </c>
      <c r="D372" s="23">
        <v>15957</v>
      </c>
      <c r="E372" s="25">
        <f t="shared" si="71"/>
        <v>16518.25</v>
      </c>
      <c r="F372" s="25">
        <f t="shared" si="72"/>
        <v>16389.25</v>
      </c>
      <c r="G372" s="25">
        <f t="shared" si="73"/>
        <v>0.97362600485074058</v>
      </c>
      <c r="H372" s="25">
        <f t="shared" si="68"/>
        <v>0.99987902821477848</v>
      </c>
      <c r="I372" s="4">
        <f t="shared" si="74"/>
        <v>15958.930580322529</v>
      </c>
      <c r="J372" s="25">
        <f t="shared" si="69"/>
        <v>14344.126682777611</v>
      </c>
      <c r="K372" s="15">
        <f t="shared" si="75"/>
        <v>14342.391448165352</v>
      </c>
      <c r="L372" s="36">
        <f t="shared" si="76"/>
        <v>1614.6085518346481</v>
      </c>
      <c r="M372" s="36">
        <f t="shared" si="77"/>
        <v>1614.6085518346481</v>
      </c>
      <c r="N372" s="36">
        <f t="shared" si="78"/>
        <v>0.10118496909410592</v>
      </c>
      <c r="O372" s="36">
        <f t="shared" si="79"/>
        <v>2606960.7756575793</v>
      </c>
      <c r="P372" s="35">
        <f t="shared" si="70"/>
        <v>2606960.7756575793</v>
      </c>
    </row>
    <row r="373" spans="1:16" x14ac:dyDescent="0.4">
      <c r="A373" s="1">
        <v>372</v>
      </c>
      <c r="B373" s="21">
        <v>40185</v>
      </c>
      <c r="C373" s="43">
        <v>4</v>
      </c>
      <c r="D373" s="23">
        <v>13751</v>
      </c>
      <c r="E373" s="25">
        <f t="shared" si="71"/>
        <v>16260.25</v>
      </c>
      <c r="F373" s="25">
        <f t="shared" si="72"/>
        <v>15755.75</v>
      </c>
      <c r="G373" s="25">
        <f t="shared" si="73"/>
        <v>0.87276073814321753</v>
      </c>
      <c r="H373" s="25">
        <f t="shared" si="68"/>
        <v>0.99887394017609554</v>
      </c>
      <c r="I373" s="4">
        <f t="shared" si="74"/>
        <v>13766.501904710598</v>
      </c>
      <c r="J373" s="25">
        <f t="shared" si="69"/>
        <v>14344.495537318802</v>
      </c>
      <c r="K373" s="15">
        <f t="shared" si="75"/>
        <v>14328.34277720005</v>
      </c>
      <c r="L373" s="36">
        <f t="shared" si="76"/>
        <v>-577.34277720005048</v>
      </c>
      <c r="M373" s="36">
        <f t="shared" si="77"/>
        <v>577.34277720005048</v>
      </c>
      <c r="N373" s="36">
        <f t="shared" si="78"/>
        <v>4.1985512122758382E-2</v>
      </c>
      <c r="O373" s="36">
        <f t="shared" si="79"/>
        <v>333324.68238506711</v>
      </c>
      <c r="P373" s="35">
        <f t="shared" si="70"/>
        <v>333324.68238506711</v>
      </c>
    </row>
    <row r="374" spans="1:16" x14ac:dyDescent="0.4">
      <c r="A374" s="1">
        <v>373</v>
      </c>
      <c r="B374" s="21">
        <v>40186</v>
      </c>
      <c r="C374" s="43">
        <v>1</v>
      </c>
      <c r="D374" s="23">
        <v>17130</v>
      </c>
      <c r="E374" s="25">
        <f t="shared" si="71"/>
        <v>15251.25</v>
      </c>
      <c r="F374" s="25">
        <f t="shared" si="72"/>
        <v>15464.875</v>
      </c>
      <c r="G374" s="25">
        <f t="shared" si="73"/>
        <v>1.1076714166781174</v>
      </c>
      <c r="H374" s="25">
        <f t="shared" si="68"/>
        <v>1.0002606409424328</v>
      </c>
      <c r="I374" s="4">
        <f t="shared" si="74"/>
        <v>17125.536384057192</v>
      </c>
      <c r="J374" s="25">
        <f t="shared" si="69"/>
        <v>14344.864391859996</v>
      </c>
      <c r="K374" s="15">
        <f t="shared" si="75"/>
        <v>14348.603250834161</v>
      </c>
      <c r="L374" s="36">
        <f t="shared" si="76"/>
        <v>2781.3967491658386</v>
      </c>
      <c r="M374" s="36">
        <f t="shared" si="77"/>
        <v>2781.3967491658386</v>
      </c>
      <c r="N374" s="36">
        <f t="shared" si="78"/>
        <v>0.16236992114219723</v>
      </c>
      <c r="O374" s="36">
        <f t="shared" si="79"/>
        <v>7736167.8762702951</v>
      </c>
      <c r="P374" s="35">
        <f t="shared" si="70"/>
        <v>7736167.8762702951</v>
      </c>
    </row>
    <row r="375" spans="1:16" x14ac:dyDescent="0.4">
      <c r="A375" s="1">
        <v>374</v>
      </c>
      <c r="B375" s="21">
        <v>40187</v>
      </c>
      <c r="C375" s="43">
        <v>2</v>
      </c>
      <c r="D375" s="23">
        <v>14167</v>
      </c>
      <c r="E375" s="25">
        <f t="shared" si="71"/>
        <v>15678.5</v>
      </c>
      <c r="F375" s="25">
        <f t="shared" si="72"/>
        <v>16163</v>
      </c>
      <c r="G375" s="25">
        <f t="shared" si="73"/>
        <v>0.87650807399616404</v>
      </c>
      <c r="H375" s="25">
        <f t="shared" si="68"/>
        <v>1.0009863906666931</v>
      </c>
      <c r="I375" s="4">
        <f t="shared" si="74"/>
        <v>14153.039573859007</v>
      </c>
      <c r="J375" s="25">
        <f t="shared" si="69"/>
        <v>14345.233246401189</v>
      </c>
      <c r="K375" s="15">
        <f t="shared" si="75"/>
        <v>14359.383250586976</v>
      </c>
      <c r="L375" s="36">
        <f t="shared" si="76"/>
        <v>-192.38325058697592</v>
      </c>
      <c r="M375" s="36">
        <f t="shared" si="77"/>
        <v>192.38325058697592</v>
      </c>
      <c r="N375" s="36">
        <f t="shared" si="78"/>
        <v>1.3579674637324481E-2</v>
      </c>
      <c r="O375" s="36">
        <f t="shared" si="79"/>
        <v>37011.315106411173</v>
      </c>
      <c r="P375" s="35">
        <f t="shared" si="70"/>
        <v>37011.315106411173</v>
      </c>
    </row>
    <row r="376" spans="1:16" x14ac:dyDescent="0.4">
      <c r="A376" s="1">
        <v>375</v>
      </c>
      <c r="B376" s="21">
        <v>40188</v>
      </c>
      <c r="C376" s="43">
        <v>3</v>
      </c>
      <c r="D376" s="23">
        <v>17666</v>
      </c>
      <c r="E376" s="25">
        <f t="shared" si="71"/>
        <v>16647.5</v>
      </c>
      <c r="F376" s="25">
        <f t="shared" si="72"/>
        <v>16474</v>
      </c>
      <c r="G376" s="25">
        <f t="shared" si="73"/>
        <v>1.0723564404516208</v>
      </c>
      <c r="H376" s="25">
        <f t="shared" si="68"/>
        <v>0.99987902821477848</v>
      </c>
      <c r="I376" s="4">
        <f t="shared" si="74"/>
        <v>17668.137346116298</v>
      </c>
      <c r="J376" s="25">
        <f t="shared" si="69"/>
        <v>14345.602100942382</v>
      </c>
      <c r="K376" s="15">
        <f t="shared" si="75"/>
        <v>14343.866687846154</v>
      </c>
      <c r="L376" s="36">
        <f t="shared" si="76"/>
        <v>3322.1333121538464</v>
      </c>
      <c r="M376" s="36">
        <f t="shared" si="77"/>
        <v>3322.1333121538464</v>
      </c>
      <c r="N376" s="36">
        <f t="shared" si="78"/>
        <v>0.18805237813618514</v>
      </c>
      <c r="O376" s="36">
        <f t="shared" si="79"/>
        <v>11036569.743722286</v>
      </c>
      <c r="P376" s="35">
        <f t="shared" si="70"/>
        <v>11036569.743722286</v>
      </c>
    </row>
    <row r="377" spans="1:16" x14ac:dyDescent="0.4">
      <c r="A377" s="1">
        <v>376</v>
      </c>
      <c r="B377" s="21">
        <v>40189</v>
      </c>
      <c r="C377" s="43">
        <v>4</v>
      </c>
      <c r="D377" s="23">
        <v>17627</v>
      </c>
      <c r="E377" s="25">
        <f t="shared" si="71"/>
        <v>16300.5</v>
      </c>
      <c r="F377" s="25">
        <f t="shared" si="72"/>
        <v>16318.875</v>
      </c>
      <c r="G377" s="25">
        <f t="shared" si="73"/>
        <v>1.0801602438893612</v>
      </c>
      <c r="H377" s="25">
        <f t="shared" si="68"/>
        <v>0.99887394017609554</v>
      </c>
      <c r="I377" s="4">
        <f t="shared" si="74"/>
        <v>17646.871432938238</v>
      </c>
      <c r="J377" s="25">
        <f t="shared" si="69"/>
        <v>14345.970955483574</v>
      </c>
      <c r="K377" s="15">
        <f t="shared" si="75"/>
        <v>14329.816533955704</v>
      </c>
      <c r="L377" s="36">
        <f t="shared" si="76"/>
        <v>3297.1834660442964</v>
      </c>
      <c r="M377" s="36">
        <f t="shared" si="77"/>
        <v>3297.1834660442964</v>
      </c>
      <c r="N377" s="36">
        <f t="shared" si="78"/>
        <v>0.1870530133343335</v>
      </c>
      <c r="O377" s="36">
        <f t="shared" si="79"/>
        <v>10871418.80875588</v>
      </c>
      <c r="P377" s="35">
        <f t="shared" si="70"/>
        <v>10871418.80875588</v>
      </c>
    </row>
    <row r="378" spans="1:16" x14ac:dyDescent="0.4">
      <c r="A378" s="1">
        <v>377</v>
      </c>
      <c r="B378" s="21">
        <v>40190</v>
      </c>
      <c r="C378" s="43">
        <v>1</v>
      </c>
      <c r="D378" s="23">
        <v>15742</v>
      </c>
      <c r="E378" s="25">
        <f t="shared" si="71"/>
        <v>16337.25</v>
      </c>
      <c r="F378" s="25">
        <f t="shared" si="72"/>
        <v>15646.75</v>
      </c>
      <c r="G378" s="25">
        <f t="shared" si="73"/>
        <v>1.0060875261635802</v>
      </c>
      <c r="H378" s="25">
        <f t="shared" si="68"/>
        <v>1.0002606409424328</v>
      </c>
      <c r="I378" s="4">
        <f t="shared" si="74"/>
        <v>15737.898059417881</v>
      </c>
      <c r="J378" s="25">
        <f t="shared" si="69"/>
        <v>14346.339810024767</v>
      </c>
      <c r="K378" s="15">
        <f t="shared" si="75"/>
        <v>14350.079053553314</v>
      </c>
      <c r="L378" s="36">
        <f t="shared" si="76"/>
        <v>1391.9209464466858</v>
      </c>
      <c r="M378" s="36">
        <f t="shared" si="77"/>
        <v>1391.9209464466858</v>
      </c>
      <c r="N378" s="36">
        <f t="shared" si="78"/>
        <v>8.8420845283107979E-2</v>
      </c>
      <c r="O378" s="36">
        <f t="shared" si="79"/>
        <v>1937443.9211570374</v>
      </c>
      <c r="P378" s="35">
        <f t="shared" si="70"/>
        <v>1937443.9211570374</v>
      </c>
    </row>
    <row r="379" spans="1:16" x14ac:dyDescent="0.4">
      <c r="A379" s="1">
        <v>378</v>
      </c>
      <c r="B379" s="21">
        <v>40191</v>
      </c>
      <c r="C379" s="43">
        <v>2</v>
      </c>
      <c r="D379" s="23">
        <v>14314</v>
      </c>
      <c r="E379" s="25">
        <f t="shared" si="71"/>
        <v>14956.25</v>
      </c>
      <c r="F379" s="25">
        <f t="shared" si="72"/>
        <v>14124.625</v>
      </c>
      <c r="G379" s="25">
        <f t="shared" si="73"/>
        <v>1.0134074355956353</v>
      </c>
      <c r="H379" s="25">
        <f t="shared" si="68"/>
        <v>1.0009863906666931</v>
      </c>
      <c r="I379" s="4">
        <f t="shared" si="74"/>
        <v>14299.894717316145</v>
      </c>
      <c r="J379" s="25">
        <f t="shared" si="69"/>
        <v>14346.70866456596</v>
      </c>
      <c r="K379" s="15">
        <f t="shared" si="75"/>
        <v>14360.860124090454</v>
      </c>
      <c r="L379" s="36">
        <f t="shared" si="76"/>
        <v>-46.86012409045361</v>
      </c>
      <c r="M379" s="36">
        <f t="shared" si="77"/>
        <v>46.86012409045361</v>
      </c>
      <c r="N379" s="36">
        <f t="shared" si="78"/>
        <v>3.2737267074509995E-3</v>
      </c>
      <c r="O379" s="36">
        <f t="shared" si="79"/>
        <v>2195.8712297727106</v>
      </c>
      <c r="P379" s="35">
        <f t="shared" si="70"/>
        <v>2195.8712297727106</v>
      </c>
    </row>
    <row r="380" spans="1:16" x14ac:dyDescent="0.4">
      <c r="A380" s="1">
        <v>379</v>
      </c>
      <c r="B380" s="21">
        <v>40192</v>
      </c>
      <c r="C380" s="43">
        <v>3</v>
      </c>
      <c r="D380" s="23">
        <v>12142</v>
      </c>
      <c r="E380" s="25">
        <f t="shared" si="71"/>
        <v>13293</v>
      </c>
      <c r="F380" s="25">
        <f t="shared" si="72"/>
        <v>12846.625</v>
      </c>
      <c r="G380" s="25">
        <f t="shared" si="73"/>
        <v>0.94515096377453223</v>
      </c>
      <c r="H380" s="25">
        <f t="shared" si="68"/>
        <v>0.99987902821477848</v>
      </c>
      <c r="I380" s="4">
        <f t="shared" si="74"/>
        <v>12143.469017125784</v>
      </c>
      <c r="J380" s="25">
        <f t="shared" si="69"/>
        <v>14347.077519107153</v>
      </c>
      <c r="K380" s="15">
        <f t="shared" si="75"/>
        <v>14345.341927526955</v>
      </c>
      <c r="L380" s="36">
        <f t="shared" si="76"/>
        <v>-2203.3419275269553</v>
      </c>
      <c r="M380" s="36">
        <f t="shared" si="77"/>
        <v>2203.3419275269553</v>
      </c>
      <c r="N380" s="36">
        <f t="shared" si="78"/>
        <v>0.18146449740791923</v>
      </c>
      <c r="O380" s="36">
        <f t="shared" si="79"/>
        <v>4854715.6495981989</v>
      </c>
      <c r="P380" s="35">
        <f t="shared" si="70"/>
        <v>4854715.6495981989</v>
      </c>
    </row>
    <row r="381" spans="1:16" x14ac:dyDescent="0.4">
      <c r="A381" s="1">
        <v>380</v>
      </c>
      <c r="B381" s="21">
        <v>40193</v>
      </c>
      <c r="C381" s="43">
        <v>4</v>
      </c>
      <c r="D381" s="23">
        <v>10974</v>
      </c>
      <c r="E381" s="25">
        <f t="shared" si="71"/>
        <v>12400.25</v>
      </c>
      <c r="F381" s="25">
        <f t="shared" si="72"/>
        <v>12227.5</v>
      </c>
      <c r="G381" s="25">
        <f t="shared" si="73"/>
        <v>0.89748517685544882</v>
      </c>
      <c r="H381" s="25">
        <f t="shared" si="68"/>
        <v>0.99887394017609554</v>
      </c>
      <c r="I381" s="4">
        <f t="shared" si="74"/>
        <v>10986.371311344201</v>
      </c>
      <c r="J381" s="25">
        <f t="shared" si="69"/>
        <v>14347.446373648345</v>
      </c>
      <c r="K381" s="15">
        <f t="shared" si="75"/>
        <v>14331.290290711357</v>
      </c>
      <c r="L381" s="36">
        <f t="shared" si="76"/>
        <v>-3357.2902907113566</v>
      </c>
      <c r="M381" s="36">
        <f t="shared" si="77"/>
        <v>3357.2902907113566</v>
      </c>
      <c r="N381" s="36">
        <f t="shared" si="78"/>
        <v>0.30593131863599021</v>
      </c>
      <c r="O381" s="36">
        <f t="shared" si="79"/>
        <v>11271398.096104745</v>
      </c>
      <c r="P381" s="35">
        <f t="shared" si="70"/>
        <v>11271398.096104745</v>
      </c>
    </row>
    <row r="382" spans="1:16" x14ac:dyDescent="0.4">
      <c r="A382" s="1">
        <v>381</v>
      </c>
      <c r="B382" s="21">
        <v>40194</v>
      </c>
      <c r="C382" s="43">
        <v>1</v>
      </c>
      <c r="D382" s="23">
        <v>12171</v>
      </c>
      <c r="E382" s="25">
        <f t="shared" si="71"/>
        <v>12054.75</v>
      </c>
      <c r="F382" s="25">
        <f t="shared" si="72"/>
        <v>12322.125</v>
      </c>
      <c r="G382" s="25">
        <f t="shared" si="73"/>
        <v>0.98773547582093191</v>
      </c>
      <c r="H382" s="25">
        <f t="shared" si="68"/>
        <v>1.0002606409424328</v>
      </c>
      <c r="I382" s="4">
        <f t="shared" si="74"/>
        <v>12167.828565695276</v>
      </c>
      <c r="J382" s="25">
        <f t="shared" si="69"/>
        <v>14347.815228189538</v>
      </c>
      <c r="K382" s="15">
        <f t="shared" si="75"/>
        <v>14351.554856272465</v>
      </c>
      <c r="L382" s="36">
        <f t="shared" si="76"/>
        <v>-2180.5548562724653</v>
      </c>
      <c r="M382" s="36">
        <f t="shared" si="77"/>
        <v>2180.5548562724653</v>
      </c>
      <c r="N382" s="36">
        <f t="shared" si="78"/>
        <v>0.17915987644996018</v>
      </c>
      <c r="O382" s="36">
        <f t="shared" si="79"/>
        <v>4754819.4812134318</v>
      </c>
      <c r="P382" s="35">
        <f t="shared" si="70"/>
        <v>4754819.4812134318</v>
      </c>
    </row>
    <row r="383" spans="1:16" x14ac:dyDescent="0.4">
      <c r="A383" s="1">
        <v>382</v>
      </c>
      <c r="B383" s="21">
        <v>40195</v>
      </c>
      <c r="C383" s="43">
        <v>2</v>
      </c>
      <c r="D383" s="23">
        <v>12932</v>
      </c>
      <c r="E383" s="25">
        <f t="shared" si="71"/>
        <v>12589.5</v>
      </c>
      <c r="F383" s="25">
        <f t="shared" si="72"/>
        <v>12820.375</v>
      </c>
      <c r="G383" s="25">
        <f t="shared" si="73"/>
        <v>1.0087068435985687</v>
      </c>
      <c r="H383" s="25">
        <f t="shared" si="68"/>
        <v>1.0009863906666931</v>
      </c>
      <c r="I383" s="4">
        <f t="shared" si="74"/>
        <v>12919.256565902779</v>
      </c>
      <c r="J383" s="25">
        <f t="shared" si="69"/>
        <v>14348.184082730731</v>
      </c>
      <c r="K383" s="15">
        <f t="shared" si="75"/>
        <v>14362.336997593933</v>
      </c>
      <c r="L383" s="36">
        <f t="shared" si="76"/>
        <v>-1430.3369975939331</v>
      </c>
      <c r="M383" s="36">
        <f t="shared" si="77"/>
        <v>1430.3369975939331</v>
      </c>
      <c r="N383" s="36">
        <f t="shared" si="78"/>
        <v>0.11060446934688627</v>
      </c>
      <c r="O383" s="36">
        <f t="shared" si="79"/>
        <v>2045863.9266860271</v>
      </c>
      <c r="P383" s="35">
        <f t="shared" si="70"/>
        <v>2045863.9266860271</v>
      </c>
    </row>
    <row r="384" spans="1:16" x14ac:dyDescent="0.4">
      <c r="A384" s="1">
        <v>383</v>
      </c>
      <c r="B384" s="21">
        <v>40196</v>
      </c>
      <c r="C384" s="43">
        <v>3</v>
      </c>
      <c r="D384" s="23">
        <v>14281</v>
      </c>
      <c r="E384" s="25">
        <f t="shared" si="71"/>
        <v>13051.25</v>
      </c>
      <c r="F384" s="25">
        <f t="shared" si="72"/>
        <v>13390</v>
      </c>
      <c r="G384" s="25">
        <f t="shared" si="73"/>
        <v>1.0665421956684094</v>
      </c>
      <c r="H384" s="25">
        <f t="shared" si="68"/>
        <v>0.99987902821477848</v>
      </c>
      <c r="I384" s="4">
        <f t="shared" si="74"/>
        <v>14282.727807080655</v>
      </c>
      <c r="J384" s="25">
        <f t="shared" si="69"/>
        <v>14348.552937271925</v>
      </c>
      <c r="K384" s="15">
        <f t="shared" si="75"/>
        <v>14346.817167207757</v>
      </c>
      <c r="L384" s="36">
        <f t="shared" si="76"/>
        <v>-65.817167207756938</v>
      </c>
      <c r="M384" s="36">
        <f t="shared" si="77"/>
        <v>65.817167207756938</v>
      </c>
      <c r="N384" s="36">
        <f t="shared" si="78"/>
        <v>4.6087225829953742E-3</v>
      </c>
      <c r="O384" s="36">
        <f t="shared" si="79"/>
        <v>4331.8994992538355</v>
      </c>
      <c r="P384" s="35">
        <f t="shared" si="70"/>
        <v>4331.8994992538355</v>
      </c>
    </row>
    <row r="385" spans="1:16" x14ac:dyDescent="0.4">
      <c r="A385" s="1">
        <v>384</v>
      </c>
      <c r="B385" s="21">
        <v>40197</v>
      </c>
      <c r="C385" s="43">
        <v>4</v>
      </c>
      <c r="D385" s="23">
        <v>12821</v>
      </c>
      <c r="E385" s="25">
        <f t="shared" si="71"/>
        <v>13728.75</v>
      </c>
      <c r="F385" s="25">
        <f t="shared" si="72"/>
        <v>13331.625</v>
      </c>
      <c r="G385" s="25">
        <f t="shared" si="73"/>
        <v>0.96169821758412799</v>
      </c>
      <c r="H385" s="25">
        <f t="shared" si="68"/>
        <v>0.99887394017609554</v>
      </c>
      <c r="I385" s="4">
        <f t="shared" si="74"/>
        <v>12835.453488494988</v>
      </c>
      <c r="J385" s="25">
        <f t="shared" si="69"/>
        <v>14348.921791813116</v>
      </c>
      <c r="K385" s="15">
        <f t="shared" si="75"/>
        <v>14332.764047467008</v>
      </c>
      <c r="L385" s="36">
        <f t="shared" si="76"/>
        <v>-1511.7640474670079</v>
      </c>
      <c r="M385" s="36">
        <f t="shared" si="77"/>
        <v>1511.7640474670079</v>
      </c>
      <c r="N385" s="36">
        <f t="shared" si="78"/>
        <v>0.11791311500405646</v>
      </c>
      <c r="O385" s="36">
        <f t="shared" si="79"/>
        <v>2285430.5352138299</v>
      </c>
      <c r="P385" s="35">
        <f t="shared" si="70"/>
        <v>2285430.5352138299</v>
      </c>
    </row>
    <row r="386" spans="1:16" x14ac:dyDescent="0.4">
      <c r="A386" s="1">
        <v>385</v>
      </c>
      <c r="B386" s="21">
        <v>40198</v>
      </c>
      <c r="C386" s="43">
        <v>1</v>
      </c>
      <c r="D386" s="23">
        <v>14881</v>
      </c>
      <c r="E386" s="25">
        <f t="shared" si="71"/>
        <v>12934.5</v>
      </c>
      <c r="F386" s="25">
        <f t="shared" si="72"/>
        <v>13074.75</v>
      </c>
      <c r="G386" s="25">
        <f t="shared" si="73"/>
        <v>1.1381479569399033</v>
      </c>
      <c r="H386" s="25">
        <f t="shared" ref="H386:H449" si="80">VLOOKUP(C386,$Q$38:$S$42,3,FALSE)</f>
        <v>1.0002606409424328</v>
      </c>
      <c r="I386" s="4">
        <f t="shared" si="74"/>
        <v>14877.12241279364</v>
      </c>
      <c r="J386" s="25">
        <f t="shared" si="69"/>
        <v>14349.29064635431</v>
      </c>
      <c r="K386" s="15">
        <f t="shared" si="75"/>
        <v>14353.030658991618</v>
      </c>
      <c r="L386" s="36">
        <f t="shared" si="76"/>
        <v>527.96934100838189</v>
      </c>
      <c r="M386" s="36">
        <f t="shared" si="77"/>
        <v>527.96934100838189</v>
      </c>
      <c r="N386" s="36">
        <f t="shared" si="78"/>
        <v>3.547942618159948E-2</v>
      </c>
      <c r="O386" s="36">
        <f t="shared" si="79"/>
        <v>278751.62504482502</v>
      </c>
      <c r="P386" s="35">
        <f t="shared" si="70"/>
        <v>278751.62504482502</v>
      </c>
    </row>
    <row r="387" spans="1:16" x14ac:dyDescent="0.4">
      <c r="A387" s="1">
        <v>386</v>
      </c>
      <c r="B387" s="21">
        <v>40199</v>
      </c>
      <c r="C387" s="43">
        <v>2</v>
      </c>
      <c r="D387" s="23">
        <v>9755</v>
      </c>
      <c r="E387" s="25">
        <f t="shared" si="71"/>
        <v>13215</v>
      </c>
      <c r="F387" s="25">
        <f t="shared" si="72"/>
        <v>13269.875</v>
      </c>
      <c r="G387" s="25">
        <f t="shared" si="73"/>
        <v>0.73512372950008953</v>
      </c>
      <c r="H387" s="25">
        <f t="shared" si="80"/>
        <v>1.0009863906666931</v>
      </c>
      <c r="I387" s="4">
        <f t="shared" si="74"/>
        <v>9745.3872409821852</v>
      </c>
      <c r="J387" s="25">
        <f t="shared" ref="J387:J450" si="81">INTERCEPT($I$2:$I$3896,$A$2:$A$3896)+SLOPE($I$2:$I$3896,$A$2:$A$3896)*A387</f>
        <v>14349.659500895503</v>
      </c>
      <c r="K387" s="15">
        <f t="shared" si="75"/>
        <v>14363.813871097411</v>
      </c>
      <c r="L387" s="36">
        <f t="shared" si="76"/>
        <v>-4608.8138710974108</v>
      </c>
      <c r="M387" s="36">
        <f t="shared" si="77"/>
        <v>4608.8138710974108</v>
      </c>
      <c r="N387" s="36">
        <f t="shared" si="78"/>
        <v>0.47245657315196421</v>
      </c>
      <c r="O387" s="36">
        <f t="shared" si="79"/>
        <v>21241165.2984199</v>
      </c>
      <c r="P387" s="35">
        <f t="shared" ref="P387:P450" si="82">(D387-K387)^2</f>
        <v>21241165.2984199</v>
      </c>
    </row>
    <row r="388" spans="1:16" x14ac:dyDescent="0.4">
      <c r="A388" s="1">
        <v>387</v>
      </c>
      <c r="B388" s="21">
        <v>40200</v>
      </c>
      <c r="C388" s="43">
        <v>3</v>
      </c>
      <c r="D388" s="23">
        <v>15403</v>
      </c>
      <c r="E388" s="25">
        <f t="shared" si="71"/>
        <v>13324.75</v>
      </c>
      <c r="F388" s="25">
        <f t="shared" si="72"/>
        <v>13281.5</v>
      </c>
      <c r="G388" s="25">
        <f t="shared" si="73"/>
        <v>1.1597334638406807</v>
      </c>
      <c r="H388" s="25">
        <f t="shared" si="80"/>
        <v>0.99987902821477848</v>
      </c>
      <c r="I388" s="4">
        <f t="shared" si="74"/>
        <v>15404.863553845202</v>
      </c>
      <c r="J388" s="25">
        <f t="shared" si="81"/>
        <v>14350.028355436696</v>
      </c>
      <c r="K388" s="15">
        <f t="shared" si="75"/>
        <v>14348.292406888559</v>
      </c>
      <c r="L388" s="36">
        <f t="shared" si="76"/>
        <v>1054.7075931114414</v>
      </c>
      <c r="M388" s="36">
        <f t="shared" si="77"/>
        <v>1054.7075931114414</v>
      </c>
      <c r="N388" s="36">
        <f t="shared" si="78"/>
        <v>6.8474166922770974E-2</v>
      </c>
      <c r="O388" s="36">
        <f t="shared" si="79"/>
        <v>1112408.1069669297</v>
      </c>
      <c r="P388" s="35">
        <f t="shared" si="82"/>
        <v>1112408.1069669297</v>
      </c>
    </row>
    <row r="389" spans="1:16" x14ac:dyDescent="0.4">
      <c r="A389" s="1">
        <v>388</v>
      </c>
      <c r="B389" s="21">
        <v>40201</v>
      </c>
      <c r="C389" s="43">
        <v>4</v>
      </c>
      <c r="D389" s="23">
        <v>13260</v>
      </c>
      <c r="E389" s="25">
        <f t="shared" ref="E389:E452" si="83">AVERAGE(D387:D390)</f>
        <v>13238.25</v>
      </c>
      <c r="F389" s="25">
        <f t="shared" ref="F389:F452" si="84">AVERAGE(E389:E390)</f>
        <v>13962.75</v>
      </c>
      <c r="G389" s="25">
        <f t="shared" si="73"/>
        <v>0.949669656765322</v>
      </c>
      <c r="H389" s="25">
        <f t="shared" si="80"/>
        <v>0.99887394017609554</v>
      </c>
      <c r="I389" s="4">
        <f t="shared" si="74"/>
        <v>13274.948386041928</v>
      </c>
      <c r="J389" s="25">
        <f t="shared" si="81"/>
        <v>14350.397209977889</v>
      </c>
      <c r="K389" s="15">
        <f t="shared" si="75"/>
        <v>14334.237804222663</v>
      </c>
      <c r="L389" s="36">
        <f t="shared" si="76"/>
        <v>-1074.2378042226628</v>
      </c>
      <c r="M389" s="36">
        <f t="shared" si="77"/>
        <v>1074.2378042226628</v>
      </c>
      <c r="N389" s="36">
        <f t="shared" si="78"/>
        <v>8.1013409066565817E-2</v>
      </c>
      <c r="O389" s="36">
        <f t="shared" si="79"/>
        <v>1153986.8600211281</v>
      </c>
      <c r="P389" s="35">
        <f t="shared" si="82"/>
        <v>1153986.8600211281</v>
      </c>
    </row>
    <row r="390" spans="1:16" x14ac:dyDescent="0.4">
      <c r="A390" s="1">
        <v>389</v>
      </c>
      <c r="B390" s="21">
        <v>40202</v>
      </c>
      <c r="C390" s="43">
        <v>1</v>
      </c>
      <c r="D390" s="23">
        <v>14535</v>
      </c>
      <c r="E390" s="25">
        <f t="shared" si="83"/>
        <v>14687.25</v>
      </c>
      <c r="F390" s="25">
        <f t="shared" si="84"/>
        <v>14456.75</v>
      </c>
      <c r="G390" s="25">
        <f t="shared" si="73"/>
        <v>1.0054126964912584</v>
      </c>
      <c r="H390" s="25">
        <f t="shared" si="80"/>
        <v>1.0002606409424328</v>
      </c>
      <c r="I390" s="4">
        <f t="shared" si="74"/>
        <v>14531.212571060787</v>
      </c>
      <c r="J390" s="25">
        <f t="shared" si="81"/>
        <v>14350.766064519081</v>
      </c>
      <c r="K390" s="15">
        <f t="shared" si="75"/>
        <v>14354.506461710771</v>
      </c>
      <c r="L390" s="36">
        <f t="shared" si="76"/>
        <v>180.49353828922904</v>
      </c>
      <c r="M390" s="36">
        <f t="shared" si="77"/>
        <v>180.49353828922904</v>
      </c>
      <c r="N390" s="36">
        <f t="shared" si="78"/>
        <v>1.2417856091450226E-2</v>
      </c>
      <c r="O390" s="36">
        <f t="shared" si="79"/>
        <v>32577.917364165387</v>
      </c>
      <c r="P390" s="35">
        <f t="shared" si="82"/>
        <v>32577.917364165387</v>
      </c>
    </row>
    <row r="391" spans="1:16" x14ac:dyDescent="0.4">
      <c r="A391" s="1">
        <v>390</v>
      </c>
      <c r="B391" s="21">
        <v>40203</v>
      </c>
      <c r="C391" s="43">
        <v>2</v>
      </c>
      <c r="D391" s="23">
        <v>15551</v>
      </c>
      <c r="E391" s="25">
        <f t="shared" si="83"/>
        <v>14226.25</v>
      </c>
      <c r="F391" s="25">
        <f t="shared" si="84"/>
        <v>14628.875</v>
      </c>
      <c r="G391" s="25">
        <f t="shared" si="73"/>
        <v>1.0630345805812136</v>
      </c>
      <c r="H391" s="25">
        <f t="shared" si="80"/>
        <v>1.0009863906666931</v>
      </c>
      <c r="I391" s="4">
        <f t="shared" si="74"/>
        <v>15535.675754435055</v>
      </c>
      <c r="J391" s="25">
        <f t="shared" si="81"/>
        <v>14351.134919060274</v>
      </c>
      <c r="K391" s="15">
        <f t="shared" si="75"/>
        <v>14365.290744600889</v>
      </c>
      <c r="L391" s="36">
        <f t="shared" si="76"/>
        <v>1185.7092553991115</v>
      </c>
      <c r="M391" s="36">
        <f t="shared" si="77"/>
        <v>1185.7092553991115</v>
      </c>
      <c r="N391" s="36">
        <f t="shared" si="78"/>
        <v>7.6246495749412349E-2</v>
      </c>
      <c r="O391" s="36">
        <f t="shared" si="79"/>
        <v>1405906.4383391154</v>
      </c>
      <c r="P391" s="35">
        <f t="shared" si="82"/>
        <v>1405906.4383391154</v>
      </c>
    </row>
    <row r="392" spans="1:16" x14ac:dyDescent="0.4">
      <c r="A392" s="1">
        <v>391</v>
      </c>
      <c r="B392" s="21">
        <v>40204</v>
      </c>
      <c r="C392" s="43">
        <v>3</v>
      </c>
      <c r="D392" s="23">
        <v>13559</v>
      </c>
      <c r="E392" s="25">
        <f t="shared" si="83"/>
        <v>15031.5</v>
      </c>
      <c r="F392" s="25">
        <f t="shared" si="84"/>
        <v>14404.75</v>
      </c>
      <c r="G392" s="25">
        <f t="shared" si="73"/>
        <v>0.94128672833613913</v>
      </c>
      <c r="H392" s="25">
        <f t="shared" si="80"/>
        <v>0.99987902821477848</v>
      </c>
      <c r="I392" s="4">
        <f t="shared" si="74"/>
        <v>13560.640454884575</v>
      </c>
      <c r="J392" s="25">
        <f t="shared" si="81"/>
        <v>14351.503773601467</v>
      </c>
      <c r="K392" s="15">
        <f t="shared" si="75"/>
        <v>14349.767646569362</v>
      </c>
      <c r="L392" s="36">
        <f t="shared" si="76"/>
        <v>-790.76764656936211</v>
      </c>
      <c r="M392" s="36">
        <f t="shared" si="77"/>
        <v>790.76764656936211</v>
      </c>
      <c r="N392" s="36">
        <f t="shared" si="78"/>
        <v>5.8320499046342809E-2</v>
      </c>
      <c r="O392" s="36">
        <f t="shared" si="79"/>
        <v>625313.47086084762</v>
      </c>
      <c r="P392" s="35">
        <f t="shared" si="82"/>
        <v>625313.47086084762</v>
      </c>
    </row>
    <row r="393" spans="1:16" x14ac:dyDescent="0.4">
      <c r="A393" s="1">
        <v>392</v>
      </c>
      <c r="B393" s="21">
        <v>40205</v>
      </c>
      <c r="C393" s="43">
        <v>4</v>
      </c>
      <c r="D393" s="23">
        <v>16481</v>
      </c>
      <c r="E393" s="25">
        <f t="shared" si="83"/>
        <v>13778</v>
      </c>
      <c r="F393" s="25">
        <f t="shared" si="84"/>
        <v>13455.25</v>
      </c>
      <c r="G393" s="25">
        <f t="shared" si="73"/>
        <v>1.2248750487727837</v>
      </c>
      <c r="H393" s="25">
        <f t="shared" si="80"/>
        <v>0.99887394017609554</v>
      </c>
      <c r="I393" s="4">
        <f t="shared" si="74"/>
        <v>16499.579513601584</v>
      </c>
      <c r="J393" s="25">
        <f t="shared" si="81"/>
        <v>14351.872628142661</v>
      </c>
      <c r="K393" s="15">
        <f t="shared" si="75"/>
        <v>14335.711560978316</v>
      </c>
      <c r="L393" s="36">
        <f t="shared" si="76"/>
        <v>2145.2884390216841</v>
      </c>
      <c r="M393" s="36">
        <f t="shared" si="77"/>
        <v>2145.2884390216841</v>
      </c>
      <c r="N393" s="36">
        <f t="shared" si="78"/>
        <v>0.130167370852599</v>
      </c>
      <c r="O393" s="36">
        <f t="shared" si="79"/>
        <v>4602262.4866000945</v>
      </c>
      <c r="P393" s="35">
        <f t="shared" si="82"/>
        <v>4602262.4866000945</v>
      </c>
    </row>
    <row r="394" spans="1:16" x14ac:dyDescent="0.4">
      <c r="A394" s="1">
        <v>393</v>
      </c>
      <c r="B394" s="21">
        <v>40206</v>
      </c>
      <c r="C394" s="43">
        <v>1</v>
      </c>
      <c r="D394" s="23">
        <v>9521</v>
      </c>
      <c r="E394" s="25">
        <f t="shared" si="83"/>
        <v>13132.5</v>
      </c>
      <c r="F394" s="25">
        <f t="shared" si="84"/>
        <v>13547.75</v>
      </c>
      <c r="G394" s="25">
        <f t="shared" si="73"/>
        <v>0.70277352327877318</v>
      </c>
      <c r="H394" s="25">
        <f t="shared" si="80"/>
        <v>1.0002606409424328</v>
      </c>
      <c r="I394" s="4">
        <f t="shared" si="74"/>
        <v>9518.5190842153261</v>
      </c>
      <c r="J394" s="25">
        <f t="shared" si="81"/>
        <v>14352.241482683852</v>
      </c>
      <c r="K394" s="15">
        <f t="shared" si="75"/>
        <v>14355.982264429922</v>
      </c>
      <c r="L394" s="36">
        <f t="shared" si="76"/>
        <v>-4834.982264429922</v>
      </c>
      <c r="M394" s="36">
        <f t="shared" si="77"/>
        <v>4834.982264429922</v>
      </c>
      <c r="N394" s="36">
        <f t="shared" si="78"/>
        <v>0.50782294553407437</v>
      </c>
      <c r="O394" s="36">
        <f t="shared" si="79"/>
        <v>23377053.497351896</v>
      </c>
      <c r="P394" s="35">
        <f t="shared" si="82"/>
        <v>23377053.497351896</v>
      </c>
    </row>
    <row r="395" spans="1:16" x14ac:dyDescent="0.4">
      <c r="A395" s="1">
        <v>394</v>
      </c>
      <c r="B395" s="21">
        <v>40207</v>
      </c>
      <c r="C395" s="43">
        <v>2</v>
      </c>
      <c r="D395" s="23">
        <v>12969</v>
      </c>
      <c r="E395" s="25">
        <f t="shared" si="83"/>
        <v>13963</v>
      </c>
      <c r="F395" s="25">
        <f t="shared" si="84"/>
        <v>13857.25</v>
      </c>
      <c r="G395" s="25">
        <f t="shared" si="73"/>
        <v>0.93589998015479259</v>
      </c>
      <c r="H395" s="25">
        <f t="shared" si="80"/>
        <v>1.0009863906666931</v>
      </c>
      <c r="I395" s="4">
        <f t="shared" si="74"/>
        <v>12956.2201054124</v>
      </c>
      <c r="J395" s="25">
        <f t="shared" si="81"/>
        <v>14352.610337225045</v>
      </c>
      <c r="K395" s="15">
        <f t="shared" si="75"/>
        <v>14366.767618104368</v>
      </c>
      <c r="L395" s="36">
        <f t="shared" si="76"/>
        <v>-1397.767618104368</v>
      </c>
      <c r="M395" s="36">
        <f t="shared" si="77"/>
        <v>1397.767618104368</v>
      </c>
      <c r="N395" s="36">
        <f t="shared" si="78"/>
        <v>0.10777759411707673</v>
      </c>
      <c r="O395" s="36">
        <f t="shared" si="79"/>
        <v>1953754.3142211584</v>
      </c>
      <c r="P395" s="35">
        <f t="shared" si="82"/>
        <v>1953754.3142211584</v>
      </c>
    </row>
    <row r="396" spans="1:16" x14ac:dyDescent="0.4">
      <c r="A396" s="1">
        <v>395</v>
      </c>
      <c r="B396" s="21">
        <v>40208</v>
      </c>
      <c r="C396" s="43">
        <v>3</v>
      </c>
      <c r="D396" s="23">
        <v>16881</v>
      </c>
      <c r="E396" s="25">
        <f t="shared" si="83"/>
        <v>13751.5</v>
      </c>
      <c r="F396" s="25">
        <f t="shared" si="84"/>
        <v>14293.125</v>
      </c>
      <c r="G396" s="25">
        <f t="shared" si="73"/>
        <v>1.181057326511872</v>
      </c>
      <c r="H396" s="25">
        <f t="shared" si="80"/>
        <v>0.99987902821477848</v>
      </c>
      <c r="I396" s="4">
        <f t="shared" si="74"/>
        <v>16883.042371775686</v>
      </c>
      <c r="J396" s="25">
        <f t="shared" si="81"/>
        <v>14352.979191766239</v>
      </c>
      <c r="K396" s="15">
        <f t="shared" si="75"/>
        <v>14351.242886250164</v>
      </c>
      <c r="L396" s="36">
        <f t="shared" si="76"/>
        <v>2529.7571137498362</v>
      </c>
      <c r="M396" s="36">
        <f t="shared" si="77"/>
        <v>2529.7571137498362</v>
      </c>
      <c r="N396" s="36">
        <f t="shared" si="78"/>
        <v>0.14985824973341841</v>
      </c>
      <c r="O396" s="36">
        <f t="shared" si="79"/>
        <v>6399671.0545679014</v>
      </c>
      <c r="P396" s="35">
        <f t="shared" si="82"/>
        <v>6399671.0545679014</v>
      </c>
    </row>
    <row r="397" spans="1:16" x14ac:dyDescent="0.4">
      <c r="A397" s="1">
        <v>396</v>
      </c>
      <c r="B397" s="21">
        <v>40209</v>
      </c>
      <c r="C397" s="43">
        <v>4</v>
      </c>
      <c r="D397" s="23">
        <v>15635</v>
      </c>
      <c r="E397" s="25">
        <f t="shared" si="83"/>
        <v>14834.75</v>
      </c>
      <c r="F397" s="25">
        <f t="shared" si="84"/>
        <v>15134.25</v>
      </c>
      <c r="G397" s="25">
        <f t="shared" si="73"/>
        <v>1.0330872028676676</v>
      </c>
      <c r="H397" s="25">
        <f t="shared" si="80"/>
        <v>0.99887394017609554</v>
      </c>
      <c r="I397" s="4">
        <f t="shared" si="74"/>
        <v>15652.625793044157</v>
      </c>
      <c r="J397" s="25">
        <f t="shared" si="81"/>
        <v>14353.348046307432</v>
      </c>
      <c r="K397" s="15">
        <f t="shared" si="75"/>
        <v>14337.185317733967</v>
      </c>
      <c r="L397" s="36">
        <f t="shared" si="76"/>
        <v>1297.8146822660328</v>
      </c>
      <c r="M397" s="36">
        <f t="shared" si="77"/>
        <v>1297.8146822660328</v>
      </c>
      <c r="N397" s="36">
        <f t="shared" si="78"/>
        <v>8.3007015175313906E-2</v>
      </c>
      <c r="O397" s="36">
        <f t="shared" si="79"/>
        <v>1684322.9495052837</v>
      </c>
      <c r="P397" s="35">
        <f t="shared" si="82"/>
        <v>1684322.9495052837</v>
      </c>
    </row>
    <row r="398" spans="1:16" x14ac:dyDescent="0.4">
      <c r="A398" s="1">
        <v>397</v>
      </c>
      <c r="B398" s="21">
        <v>40210</v>
      </c>
      <c r="C398" s="43">
        <v>1</v>
      </c>
      <c r="D398" s="23">
        <v>13854</v>
      </c>
      <c r="E398" s="25">
        <f t="shared" si="83"/>
        <v>15433.75</v>
      </c>
      <c r="F398" s="25">
        <f t="shared" si="84"/>
        <v>14927.125</v>
      </c>
      <c r="G398" s="25">
        <f t="shared" si="73"/>
        <v>0.92810906319870701</v>
      </c>
      <c r="H398" s="25">
        <f t="shared" si="80"/>
        <v>1.0002606409424328</v>
      </c>
      <c r="I398" s="4">
        <f t="shared" si="74"/>
        <v>13850.390021291789</v>
      </c>
      <c r="J398" s="25">
        <f t="shared" si="81"/>
        <v>14353.716900848623</v>
      </c>
      <c r="K398" s="15">
        <f t="shared" si="75"/>
        <v>14357.458067149075</v>
      </c>
      <c r="L398" s="36">
        <f t="shared" si="76"/>
        <v>-503.45806714907485</v>
      </c>
      <c r="M398" s="36">
        <f t="shared" si="77"/>
        <v>503.45806714907485</v>
      </c>
      <c r="N398" s="36">
        <f t="shared" si="78"/>
        <v>3.6340267586911709E-2</v>
      </c>
      <c r="O398" s="36">
        <f t="shared" si="79"/>
        <v>253470.02537748235</v>
      </c>
      <c r="P398" s="35">
        <f t="shared" si="82"/>
        <v>253470.02537748235</v>
      </c>
    </row>
    <row r="399" spans="1:16" x14ac:dyDescent="0.4">
      <c r="A399" s="1">
        <v>398</v>
      </c>
      <c r="B399" s="21">
        <v>40211</v>
      </c>
      <c r="C399" s="43">
        <v>2</v>
      </c>
      <c r="D399" s="23">
        <v>15365</v>
      </c>
      <c r="E399" s="25">
        <f t="shared" si="83"/>
        <v>14420.5</v>
      </c>
      <c r="F399" s="25">
        <f t="shared" si="84"/>
        <v>14023.75</v>
      </c>
      <c r="G399" s="25">
        <f t="shared" si="73"/>
        <v>1.0956413227560389</v>
      </c>
      <c r="H399" s="25">
        <f t="shared" si="80"/>
        <v>1.0009863906666931</v>
      </c>
      <c r="I399" s="4">
        <f t="shared" si="74"/>
        <v>15349.859042305614</v>
      </c>
      <c r="J399" s="25">
        <f t="shared" si="81"/>
        <v>14354.085755389817</v>
      </c>
      <c r="K399" s="15">
        <f t="shared" si="75"/>
        <v>14368.244491607846</v>
      </c>
      <c r="L399" s="36">
        <f t="shared" si="76"/>
        <v>996.7555083921543</v>
      </c>
      <c r="M399" s="36">
        <f t="shared" si="77"/>
        <v>996.7555083921543</v>
      </c>
      <c r="N399" s="36">
        <f t="shared" si="78"/>
        <v>6.4871819615499787E-2</v>
      </c>
      <c r="O399" s="36">
        <f t="shared" si="79"/>
        <v>993521.54351010197</v>
      </c>
      <c r="P399" s="35">
        <f t="shared" si="82"/>
        <v>993521.54351010197</v>
      </c>
    </row>
    <row r="400" spans="1:16" x14ac:dyDescent="0.4">
      <c r="A400" s="1">
        <v>399</v>
      </c>
      <c r="B400" s="21">
        <v>40212</v>
      </c>
      <c r="C400" s="43">
        <v>3</v>
      </c>
      <c r="D400" s="23">
        <v>12828</v>
      </c>
      <c r="E400" s="25">
        <f t="shared" si="83"/>
        <v>13627</v>
      </c>
      <c r="F400" s="25">
        <f t="shared" si="84"/>
        <v>13681</v>
      </c>
      <c r="G400" s="25">
        <f t="shared" si="73"/>
        <v>0.93765075652364593</v>
      </c>
      <c r="H400" s="25">
        <f t="shared" si="80"/>
        <v>0.99987902821477848</v>
      </c>
      <c r="I400" s="4">
        <f t="shared" si="74"/>
        <v>12829.552013810702</v>
      </c>
      <c r="J400" s="25">
        <f t="shared" si="81"/>
        <v>14354.45460993101</v>
      </c>
      <c r="K400" s="15">
        <f t="shared" si="75"/>
        <v>14352.718125930965</v>
      </c>
      <c r="L400" s="36">
        <f t="shared" si="76"/>
        <v>-1524.7181259309655</v>
      </c>
      <c r="M400" s="36">
        <f t="shared" si="77"/>
        <v>1524.7181259309655</v>
      </c>
      <c r="N400" s="36">
        <f t="shared" si="78"/>
        <v>0.11885860039998172</v>
      </c>
      <c r="O400" s="36">
        <f t="shared" si="79"/>
        <v>2324765.3635424357</v>
      </c>
      <c r="P400" s="35">
        <f t="shared" si="82"/>
        <v>2324765.3635424357</v>
      </c>
    </row>
    <row r="401" spans="1:16" x14ac:dyDescent="0.4">
      <c r="A401" s="1">
        <v>400</v>
      </c>
      <c r="B401" s="21">
        <v>40213</v>
      </c>
      <c r="C401" s="43">
        <v>4</v>
      </c>
      <c r="D401" s="23">
        <v>12461</v>
      </c>
      <c r="E401" s="25">
        <f t="shared" si="83"/>
        <v>13735</v>
      </c>
      <c r="F401" s="25">
        <f t="shared" si="84"/>
        <v>13787.75</v>
      </c>
      <c r="G401" s="25">
        <f t="shared" si="73"/>
        <v>0.90377327700313681</v>
      </c>
      <c r="H401" s="25">
        <f t="shared" si="80"/>
        <v>0.99887394017609554</v>
      </c>
      <c r="I401" s="4">
        <f t="shared" si="74"/>
        <v>12475.047649959914</v>
      </c>
      <c r="J401" s="25">
        <f t="shared" si="81"/>
        <v>14354.823464472203</v>
      </c>
      <c r="K401" s="15">
        <f t="shared" si="75"/>
        <v>14338.65907448962</v>
      </c>
      <c r="L401" s="36">
        <f t="shared" si="76"/>
        <v>-1877.6590744896203</v>
      </c>
      <c r="M401" s="36">
        <f t="shared" si="77"/>
        <v>1877.6590744896203</v>
      </c>
      <c r="N401" s="36">
        <f t="shared" si="78"/>
        <v>0.15068285647136026</v>
      </c>
      <c r="O401" s="36">
        <f t="shared" si="79"/>
        <v>3525603.6000132174</v>
      </c>
      <c r="P401" s="35">
        <f t="shared" si="82"/>
        <v>3525603.6000132174</v>
      </c>
    </row>
    <row r="402" spans="1:16" x14ac:dyDescent="0.4">
      <c r="A402" s="1">
        <v>401</v>
      </c>
      <c r="B402" s="21">
        <v>40214</v>
      </c>
      <c r="C402" s="43">
        <v>1</v>
      </c>
      <c r="D402" s="23">
        <v>14286</v>
      </c>
      <c r="E402" s="25">
        <f t="shared" si="83"/>
        <v>13840.5</v>
      </c>
      <c r="F402" s="25">
        <f t="shared" si="84"/>
        <v>14285.25</v>
      </c>
      <c r="G402" s="25">
        <f t="shared" si="73"/>
        <v>1.0000525017063056</v>
      </c>
      <c r="H402" s="25">
        <f t="shared" si="80"/>
        <v>1.0002606409424328</v>
      </c>
      <c r="I402" s="4">
        <f t="shared" si="74"/>
        <v>14282.277453744369</v>
      </c>
      <c r="J402" s="25">
        <f t="shared" si="81"/>
        <v>14355.192319013395</v>
      </c>
      <c r="K402" s="15">
        <f t="shared" si="75"/>
        <v>14358.933869868228</v>
      </c>
      <c r="L402" s="36">
        <f t="shared" si="76"/>
        <v>-72.933869868227703</v>
      </c>
      <c r="M402" s="36">
        <f t="shared" si="77"/>
        <v>72.933869868227703</v>
      </c>
      <c r="N402" s="36">
        <f t="shared" si="78"/>
        <v>5.1052687854002314E-3</v>
      </c>
      <c r="O402" s="36">
        <f t="shared" si="79"/>
        <v>5319.3493739555724</v>
      </c>
      <c r="P402" s="35">
        <f t="shared" si="82"/>
        <v>5319.3493739555724</v>
      </c>
    </row>
    <row r="403" spans="1:16" x14ac:dyDescent="0.4">
      <c r="A403" s="1">
        <v>402</v>
      </c>
      <c r="B403" s="21">
        <v>40215</v>
      </c>
      <c r="C403" s="43">
        <v>2</v>
      </c>
      <c r="D403" s="23">
        <v>15787</v>
      </c>
      <c r="E403" s="25">
        <f t="shared" si="83"/>
        <v>14730</v>
      </c>
      <c r="F403" s="25">
        <f t="shared" si="84"/>
        <v>15109.25</v>
      </c>
      <c r="G403" s="25">
        <f t="shared" si="73"/>
        <v>1.0448566275625859</v>
      </c>
      <c r="H403" s="25">
        <f t="shared" si="80"/>
        <v>1.0009863906666931</v>
      </c>
      <c r="I403" s="4">
        <f t="shared" si="74"/>
        <v>15771.443195631547</v>
      </c>
      <c r="J403" s="25">
        <f t="shared" si="81"/>
        <v>14355.561173554588</v>
      </c>
      <c r="K403" s="15">
        <f t="shared" si="75"/>
        <v>14369.721365111325</v>
      </c>
      <c r="L403" s="36">
        <f t="shared" si="76"/>
        <v>1417.2786348886748</v>
      </c>
      <c r="M403" s="36">
        <f t="shared" si="77"/>
        <v>1417.2786348886748</v>
      </c>
      <c r="N403" s="36">
        <f t="shared" si="78"/>
        <v>8.9775044966660847E-2</v>
      </c>
      <c r="O403" s="36">
        <f t="shared" si="79"/>
        <v>2008678.7289119055</v>
      </c>
      <c r="P403" s="35">
        <f t="shared" si="82"/>
        <v>2008678.7289119055</v>
      </c>
    </row>
    <row r="404" spans="1:16" x14ac:dyDescent="0.4">
      <c r="A404" s="1">
        <v>403</v>
      </c>
      <c r="B404" s="21">
        <v>40216</v>
      </c>
      <c r="C404" s="43">
        <v>3</v>
      </c>
      <c r="D404" s="23">
        <v>16386</v>
      </c>
      <c r="E404" s="25">
        <f t="shared" si="83"/>
        <v>15488.5</v>
      </c>
      <c r="F404" s="25">
        <f t="shared" si="84"/>
        <v>15610.125</v>
      </c>
      <c r="G404" s="25">
        <f t="shared" si="73"/>
        <v>1.0497033175583155</v>
      </c>
      <c r="H404" s="25">
        <f t="shared" si="80"/>
        <v>0.99987902821477848</v>
      </c>
      <c r="I404" s="4">
        <f t="shared" si="74"/>
        <v>16387.982483497206</v>
      </c>
      <c r="J404" s="25">
        <f t="shared" si="81"/>
        <v>14355.930028095781</v>
      </c>
      <c r="K404" s="15">
        <f t="shared" si="75"/>
        <v>14354.193365611767</v>
      </c>
      <c r="L404" s="36">
        <f t="shared" si="76"/>
        <v>2031.8066343882329</v>
      </c>
      <c r="M404" s="36">
        <f t="shared" si="77"/>
        <v>2031.8066343882329</v>
      </c>
      <c r="N404" s="36">
        <f t="shared" si="78"/>
        <v>0.12399649910827736</v>
      </c>
      <c r="O404" s="36">
        <f t="shared" si="79"/>
        <v>4128238.1995440382</v>
      </c>
      <c r="P404" s="35">
        <f t="shared" si="82"/>
        <v>4128238.1995440382</v>
      </c>
    </row>
    <row r="405" spans="1:16" x14ac:dyDescent="0.4">
      <c r="A405" s="1">
        <v>404</v>
      </c>
      <c r="B405" s="21">
        <v>40217</v>
      </c>
      <c r="C405" s="43">
        <v>4</v>
      </c>
      <c r="D405" s="23">
        <v>15495</v>
      </c>
      <c r="E405" s="25">
        <f t="shared" si="83"/>
        <v>15731.75</v>
      </c>
      <c r="F405" s="25">
        <f t="shared" si="84"/>
        <v>15670.625</v>
      </c>
      <c r="G405" s="25">
        <f t="shared" si="73"/>
        <v>0.98879272524229256</v>
      </c>
      <c r="H405" s="25">
        <f t="shared" si="80"/>
        <v>0.99887394017609554</v>
      </c>
      <c r="I405" s="4">
        <f t="shared" si="74"/>
        <v>15512.467966947184</v>
      </c>
      <c r="J405" s="25">
        <f t="shared" si="81"/>
        <v>14356.298882636975</v>
      </c>
      <c r="K405" s="15">
        <f t="shared" si="75"/>
        <v>14340.132831245273</v>
      </c>
      <c r="L405" s="36">
        <f t="shared" si="76"/>
        <v>1154.8671687547267</v>
      </c>
      <c r="M405" s="36">
        <f t="shared" si="77"/>
        <v>1154.8671687547267</v>
      </c>
      <c r="N405" s="36">
        <f t="shared" si="78"/>
        <v>7.4531601726668381E-2</v>
      </c>
      <c r="O405" s="36">
        <f t="shared" si="79"/>
        <v>1333718.1774675583</v>
      </c>
      <c r="P405" s="35">
        <f t="shared" si="82"/>
        <v>1333718.1774675583</v>
      </c>
    </row>
    <row r="406" spans="1:16" x14ac:dyDescent="0.4">
      <c r="A406" s="1">
        <v>405</v>
      </c>
      <c r="B406" s="21">
        <v>40218</v>
      </c>
      <c r="C406" s="43">
        <v>1</v>
      </c>
      <c r="D406" s="23">
        <v>15259</v>
      </c>
      <c r="E406" s="25">
        <f t="shared" si="83"/>
        <v>15609.5</v>
      </c>
      <c r="F406" s="25">
        <f t="shared" si="84"/>
        <v>14998.5</v>
      </c>
      <c r="G406" s="25">
        <f t="shared" si="73"/>
        <v>1.0173684035070174</v>
      </c>
      <c r="H406" s="25">
        <f t="shared" si="80"/>
        <v>1.0002606409424328</v>
      </c>
      <c r="I406" s="4">
        <f t="shared" si="74"/>
        <v>15255.02391618965</v>
      </c>
      <c r="J406" s="25">
        <f t="shared" si="81"/>
        <v>14356.667737178166</v>
      </c>
      <c r="K406" s="15">
        <f t="shared" si="75"/>
        <v>14360.409672587379</v>
      </c>
      <c r="L406" s="36">
        <f t="shared" si="76"/>
        <v>898.59032741262126</v>
      </c>
      <c r="M406" s="36">
        <f t="shared" si="77"/>
        <v>898.59032741262126</v>
      </c>
      <c r="N406" s="36">
        <f t="shared" si="78"/>
        <v>5.8889201612990452E-2</v>
      </c>
      <c r="O406" s="36">
        <f t="shared" si="79"/>
        <v>807464.57651952188</v>
      </c>
      <c r="P406" s="35">
        <f t="shared" si="82"/>
        <v>807464.57651952188</v>
      </c>
    </row>
    <row r="407" spans="1:16" x14ac:dyDescent="0.4">
      <c r="A407" s="1">
        <v>406</v>
      </c>
      <c r="B407" s="21">
        <v>40219</v>
      </c>
      <c r="C407" s="43">
        <v>2</v>
      </c>
      <c r="D407" s="23">
        <v>15298</v>
      </c>
      <c r="E407" s="25">
        <f t="shared" si="83"/>
        <v>14387.5</v>
      </c>
      <c r="F407" s="25">
        <f t="shared" si="84"/>
        <v>14283.125</v>
      </c>
      <c r="G407" s="25">
        <f t="shared" si="73"/>
        <v>1.0710541285608017</v>
      </c>
      <c r="H407" s="25">
        <f t="shared" si="80"/>
        <v>1.0009863906666931</v>
      </c>
      <c r="I407" s="4">
        <f t="shared" si="74"/>
        <v>15282.925065355763</v>
      </c>
      <c r="J407" s="25">
        <f t="shared" si="81"/>
        <v>14357.036591719359</v>
      </c>
      <c r="K407" s="15">
        <f t="shared" si="75"/>
        <v>14371.198238614803</v>
      </c>
      <c r="L407" s="36">
        <f t="shared" si="76"/>
        <v>926.8017613851971</v>
      </c>
      <c r="M407" s="36">
        <f t="shared" si="77"/>
        <v>926.8017613851971</v>
      </c>
      <c r="N407" s="36">
        <f t="shared" si="78"/>
        <v>6.0583197894182053E-2</v>
      </c>
      <c r="O407" s="36">
        <f t="shared" si="79"/>
        <v>858961.50490670383</v>
      </c>
      <c r="P407" s="35">
        <f t="shared" si="82"/>
        <v>858961.50490670383</v>
      </c>
    </row>
    <row r="408" spans="1:16" x14ac:dyDescent="0.4">
      <c r="A408" s="1">
        <v>407</v>
      </c>
      <c r="B408" s="21">
        <v>40220</v>
      </c>
      <c r="C408" s="43">
        <v>3</v>
      </c>
      <c r="D408" s="23">
        <v>11498</v>
      </c>
      <c r="E408" s="25">
        <f t="shared" si="83"/>
        <v>14178.75</v>
      </c>
      <c r="F408" s="25">
        <f t="shared" si="84"/>
        <v>14150.875</v>
      </c>
      <c r="G408" s="25">
        <f t="shared" si="73"/>
        <v>0.81252926055809271</v>
      </c>
      <c r="H408" s="25">
        <f t="shared" si="80"/>
        <v>0.99987902821477848</v>
      </c>
      <c r="I408" s="4">
        <f t="shared" si="74"/>
        <v>11499.391101870553</v>
      </c>
      <c r="J408" s="25">
        <f t="shared" si="81"/>
        <v>14357.405446260553</v>
      </c>
      <c r="K408" s="15">
        <f t="shared" si="75"/>
        <v>14355.668605292569</v>
      </c>
      <c r="L408" s="36">
        <f t="shared" si="76"/>
        <v>-2857.6686052925688</v>
      </c>
      <c r="M408" s="36">
        <f t="shared" si="77"/>
        <v>2857.6686052925688</v>
      </c>
      <c r="N408" s="36">
        <f t="shared" si="78"/>
        <v>0.24853614587689762</v>
      </c>
      <c r="O408" s="36">
        <f t="shared" si="79"/>
        <v>8166269.8576747756</v>
      </c>
      <c r="P408" s="35">
        <f t="shared" si="82"/>
        <v>8166269.8576747756</v>
      </c>
    </row>
    <row r="409" spans="1:16" x14ac:dyDescent="0.4">
      <c r="A409" s="1">
        <v>408</v>
      </c>
      <c r="B409" s="21">
        <v>40221</v>
      </c>
      <c r="C409" s="43">
        <v>4</v>
      </c>
      <c r="D409" s="23">
        <v>14660</v>
      </c>
      <c r="E409" s="25">
        <f t="shared" si="83"/>
        <v>14123</v>
      </c>
      <c r="F409" s="25">
        <f t="shared" si="84"/>
        <v>14060.625</v>
      </c>
      <c r="G409" s="25">
        <f t="shared" si="73"/>
        <v>1.0426279059430146</v>
      </c>
      <c r="H409" s="25">
        <f t="shared" si="80"/>
        <v>0.99887394017609554</v>
      </c>
      <c r="I409" s="4">
        <f t="shared" si="74"/>
        <v>14676.526647011662</v>
      </c>
      <c r="J409" s="25">
        <f t="shared" si="81"/>
        <v>14357.774300801746</v>
      </c>
      <c r="K409" s="15">
        <f t="shared" si="75"/>
        <v>14341.606588000925</v>
      </c>
      <c r="L409" s="36">
        <f t="shared" si="76"/>
        <v>318.3934119990754</v>
      </c>
      <c r="M409" s="36">
        <f t="shared" si="77"/>
        <v>318.3934119990754</v>
      </c>
      <c r="N409" s="36">
        <f t="shared" si="78"/>
        <v>2.1718513778927379E-2</v>
      </c>
      <c r="O409" s="36">
        <f t="shared" si="79"/>
        <v>101374.36480441297</v>
      </c>
      <c r="P409" s="35">
        <f t="shared" si="82"/>
        <v>101374.36480441297</v>
      </c>
    </row>
    <row r="410" spans="1:16" x14ac:dyDescent="0.4">
      <c r="A410" s="1">
        <v>409</v>
      </c>
      <c r="B410" s="21">
        <v>40222</v>
      </c>
      <c r="C410" s="43">
        <v>1</v>
      </c>
      <c r="D410" s="23">
        <v>15036</v>
      </c>
      <c r="E410" s="25">
        <f t="shared" si="83"/>
        <v>13998.25</v>
      </c>
      <c r="F410" s="25">
        <f t="shared" si="84"/>
        <v>14463.5</v>
      </c>
      <c r="G410" s="25">
        <f t="shared" si="73"/>
        <v>1.0395823970684828</v>
      </c>
      <c r="H410" s="25">
        <f t="shared" si="80"/>
        <v>1.0002606409424328</v>
      </c>
      <c r="I410" s="4">
        <f t="shared" si="74"/>
        <v>15032.082023974544</v>
      </c>
      <c r="J410" s="25">
        <f t="shared" si="81"/>
        <v>14358.143155342939</v>
      </c>
      <c r="K410" s="15">
        <f t="shared" si="75"/>
        <v>14361.885475306533</v>
      </c>
      <c r="L410" s="36">
        <f t="shared" si="76"/>
        <v>674.11452469346659</v>
      </c>
      <c r="M410" s="36">
        <f t="shared" si="77"/>
        <v>674.11452469346659</v>
      </c>
      <c r="N410" s="36">
        <f t="shared" si="78"/>
        <v>4.4833368229147817E-2</v>
      </c>
      <c r="O410" s="36">
        <f t="shared" si="79"/>
        <v>454430.3924026984</v>
      </c>
      <c r="P410" s="35">
        <f t="shared" si="82"/>
        <v>454430.3924026984</v>
      </c>
    </row>
    <row r="411" spans="1:16" x14ac:dyDescent="0.4">
      <c r="A411" s="1">
        <v>410</v>
      </c>
      <c r="B411" s="21">
        <v>40223</v>
      </c>
      <c r="C411" s="43">
        <v>2</v>
      </c>
      <c r="D411" s="23">
        <v>14799</v>
      </c>
      <c r="E411" s="25">
        <f t="shared" si="83"/>
        <v>14928.75</v>
      </c>
      <c r="F411" s="25">
        <f t="shared" si="84"/>
        <v>15012</v>
      </c>
      <c r="G411" s="25">
        <f t="shared" si="73"/>
        <v>0.98581135091926464</v>
      </c>
      <c r="H411" s="25">
        <f t="shared" si="80"/>
        <v>1.0009863906666931</v>
      </c>
      <c r="I411" s="4">
        <f t="shared" si="74"/>
        <v>14784.416789266566</v>
      </c>
      <c r="J411" s="25">
        <f t="shared" si="81"/>
        <v>14358.512009884131</v>
      </c>
      <c r="K411" s="15">
        <f t="shared" si="75"/>
        <v>14372.675112118282</v>
      </c>
      <c r="L411" s="36">
        <f t="shared" si="76"/>
        <v>426.32488788171759</v>
      </c>
      <c r="M411" s="36">
        <f t="shared" si="77"/>
        <v>426.32488788171759</v>
      </c>
      <c r="N411" s="36">
        <f t="shared" si="78"/>
        <v>2.8807682132692587E-2</v>
      </c>
      <c r="O411" s="36">
        <f t="shared" si="79"/>
        <v>181752.91002735906</v>
      </c>
      <c r="P411" s="35">
        <f t="shared" si="82"/>
        <v>181752.91002735906</v>
      </c>
    </row>
    <row r="412" spans="1:16" x14ac:dyDescent="0.4">
      <c r="A412" s="1">
        <v>411</v>
      </c>
      <c r="B412" s="21">
        <v>40224</v>
      </c>
      <c r="C412" s="43">
        <v>3</v>
      </c>
      <c r="D412" s="23">
        <v>15220</v>
      </c>
      <c r="E412" s="25">
        <f t="shared" si="83"/>
        <v>15095.25</v>
      </c>
      <c r="F412" s="25">
        <f t="shared" si="84"/>
        <v>15144.75</v>
      </c>
      <c r="G412" s="25">
        <f t="shared" si="73"/>
        <v>1.0049687185328249</v>
      </c>
      <c r="H412" s="25">
        <f t="shared" si="80"/>
        <v>0.99987902821477848</v>
      </c>
      <c r="I412" s="4">
        <f t="shared" si="74"/>
        <v>15221.84141333013</v>
      </c>
      <c r="J412" s="25">
        <f t="shared" si="81"/>
        <v>14358.880864425324</v>
      </c>
      <c r="K412" s="15">
        <f t="shared" si="75"/>
        <v>14357.143844973371</v>
      </c>
      <c r="L412" s="36">
        <f t="shared" si="76"/>
        <v>862.85615502662949</v>
      </c>
      <c r="M412" s="36">
        <f t="shared" si="77"/>
        <v>862.85615502662949</v>
      </c>
      <c r="N412" s="36">
        <f t="shared" si="78"/>
        <v>5.6692257229082096E-2</v>
      </c>
      <c r="O412" s="36">
        <f t="shared" si="79"/>
        <v>744520.74426733889</v>
      </c>
      <c r="P412" s="35">
        <f t="shared" si="82"/>
        <v>744520.74426733889</v>
      </c>
    </row>
    <row r="413" spans="1:16" x14ac:dyDescent="0.4">
      <c r="A413" s="1">
        <v>412</v>
      </c>
      <c r="B413" s="21">
        <v>40225</v>
      </c>
      <c r="C413" s="43">
        <v>4</v>
      </c>
      <c r="D413" s="23">
        <v>15326</v>
      </c>
      <c r="E413" s="25">
        <f t="shared" si="83"/>
        <v>15194.25</v>
      </c>
      <c r="F413" s="25">
        <f t="shared" si="84"/>
        <v>14947.875</v>
      </c>
      <c r="G413" s="25">
        <f t="shared" si="73"/>
        <v>1.0252962377595478</v>
      </c>
      <c r="H413" s="25">
        <f t="shared" si="80"/>
        <v>0.99887394017609554</v>
      </c>
      <c r="I413" s="4">
        <f t="shared" si="74"/>
        <v>15343.277448301551</v>
      </c>
      <c r="J413" s="25">
        <f t="shared" si="81"/>
        <v>14359.249718966517</v>
      </c>
      <c r="K413" s="15">
        <f t="shared" si="75"/>
        <v>14343.080344756578</v>
      </c>
      <c r="L413" s="36">
        <f t="shared" si="76"/>
        <v>982.91965524342231</v>
      </c>
      <c r="M413" s="36">
        <f t="shared" si="77"/>
        <v>982.91965524342231</v>
      </c>
      <c r="N413" s="36">
        <f t="shared" si="78"/>
        <v>6.4134128620867953E-2</v>
      </c>
      <c r="O413" s="36">
        <f t="shared" si="79"/>
        <v>966131.0486638482</v>
      </c>
      <c r="P413" s="35">
        <f t="shared" si="82"/>
        <v>966131.0486638482</v>
      </c>
    </row>
    <row r="414" spans="1:16" x14ac:dyDescent="0.4">
      <c r="A414" s="1">
        <v>413</v>
      </c>
      <c r="B414" s="21">
        <v>40226</v>
      </c>
      <c r="C414" s="43">
        <v>1</v>
      </c>
      <c r="D414" s="23">
        <v>15432</v>
      </c>
      <c r="E414" s="25">
        <f t="shared" si="83"/>
        <v>14701.5</v>
      </c>
      <c r="F414" s="25">
        <f t="shared" si="84"/>
        <v>14492.5</v>
      </c>
      <c r="G414" s="25">
        <f t="shared" si="73"/>
        <v>1.0648266344661033</v>
      </c>
      <c r="H414" s="25">
        <f t="shared" si="80"/>
        <v>1.0002606409424328</v>
      </c>
      <c r="I414" s="4">
        <f t="shared" si="74"/>
        <v>15427.978837056076</v>
      </c>
      <c r="J414" s="25">
        <f t="shared" si="81"/>
        <v>14359.618573507711</v>
      </c>
      <c r="K414" s="15">
        <f t="shared" si="75"/>
        <v>14363.361278025686</v>
      </c>
      <c r="L414" s="36">
        <f t="shared" si="76"/>
        <v>1068.6387219743137</v>
      </c>
      <c r="M414" s="36">
        <f t="shared" si="77"/>
        <v>1068.6387219743137</v>
      </c>
      <c r="N414" s="36">
        <f t="shared" si="78"/>
        <v>6.9248232372622717E-2</v>
      </c>
      <c r="O414" s="36">
        <f t="shared" si="79"/>
        <v>1141988.7181028947</v>
      </c>
      <c r="P414" s="35">
        <f t="shared" si="82"/>
        <v>1141988.7181028947</v>
      </c>
    </row>
    <row r="415" spans="1:16" x14ac:dyDescent="0.4">
      <c r="A415" s="1">
        <v>414</v>
      </c>
      <c r="B415" s="21">
        <v>40227</v>
      </c>
      <c r="C415" s="43">
        <v>2</v>
      </c>
      <c r="D415" s="23">
        <v>12828</v>
      </c>
      <c r="E415" s="25">
        <f t="shared" si="83"/>
        <v>14283.5</v>
      </c>
      <c r="F415" s="25">
        <f t="shared" si="84"/>
        <v>14384.375</v>
      </c>
      <c r="G415" s="25">
        <f t="shared" si="73"/>
        <v>0.89180099934825119</v>
      </c>
      <c r="H415" s="25">
        <f t="shared" si="80"/>
        <v>1.0009863906666931</v>
      </c>
      <c r="I415" s="4">
        <f t="shared" si="74"/>
        <v>12815.359049443308</v>
      </c>
      <c r="J415" s="25">
        <f t="shared" si="81"/>
        <v>14359.987428048902</v>
      </c>
      <c r="K415" s="15">
        <f t="shared" si="75"/>
        <v>14374.15198562176</v>
      </c>
      <c r="L415" s="36">
        <f t="shared" si="76"/>
        <v>-1546.1519856217601</v>
      </c>
      <c r="M415" s="36">
        <f t="shared" si="77"/>
        <v>1546.1519856217601</v>
      </c>
      <c r="N415" s="36">
        <f t="shared" si="78"/>
        <v>0.12052946567054569</v>
      </c>
      <c r="O415" s="36">
        <f t="shared" si="79"/>
        <v>2390585.9626421113</v>
      </c>
      <c r="P415" s="35">
        <f t="shared" si="82"/>
        <v>2390585.9626421113</v>
      </c>
    </row>
    <row r="416" spans="1:16" x14ac:dyDescent="0.4">
      <c r="A416" s="1">
        <v>415</v>
      </c>
      <c r="B416" s="21">
        <v>40228</v>
      </c>
      <c r="C416" s="43">
        <v>3</v>
      </c>
      <c r="D416" s="23">
        <v>13548</v>
      </c>
      <c r="E416" s="25">
        <f t="shared" si="83"/>
        <v>14485.25</v>
      </c>
      <c r="F416" s="25">
        <f t="shared" si="84"/>
        <v>14541.75</v>
      </c>
      <c r="G416" s="25">
        <f t="shared" si="73"/>
        <v>0.93166228273763474</v>
      </c>
      <c r="H416" s="25">
        <f t="shared" si="80"/>
        <v>0.99987902821477848</v>
      </c>
      <c r="I416" s="4">
        <f t="shared" si="74"/>
        <v>13549.639124033942</v>
      </c>
      <c r="J416" s="25">
        <f t="shared" si="81"/>
        <v>14360.356282590095</v>
      </c>
      <c r="K416" s="15">
        <f t="shared" si="75"/>
        <v>14358.619084654174</v>
      </c>
      <c r="L416" s="36">
        <f t="shared" si="76"/>
        <v>-810.619084654174</v>
      </c>
      <c r="M416" s="36">
        <f t="shared" si="77"/>
        <v>810.619084654174</v>
      </c>
      <c r="N416" s="36">
        <f t="shared" si="78"/>
        <v>5.9833118146897991E-2</v>
      </c>
      <c r="O416" s="36">
        <f t="shared" si="79"/>
        <v>657103.30040557089</v>
      </c>
      <c r="P416" s="35">
        <f t="shared" si="82"/>
        <v>657103.30040557089</v>
      </c>
    </row>
    <row r="417" spans="1:16" x14ac:dyDescent="0.4">
      <c r="A417" s="1">
        <v>416</v>
      </c>
      <c r="B417" s="21">
        <v>40229</v>
      </c>
      <c r="C417" s="43">
        <v>4</v>
      </c>
      <c r="D417" s="23">
        <v>16133</v>
      </c>
      <c r="E417" s="25">
        <f t="shared" si="83"/>
        <v>14598.25</v>
      </c>
      <c r="F417" s="25">
        <f t="shared" si="84"/>
        <v>14868.75</v>
      </c>
      <c r="G417" s="25">
        <f t="shared" si="73"/>
        <v>1.0850273224043716</v>
      </c>
      <c r="H417" s="25">
        <f t="shared" si="80"/>
        <v>0.99887394017609554</v>
      </c>
      <c r="I417" s="4">
        <f t="shared" si="74"/>
        <v>16151.187203017678</v>
      </c>
      <c r="J417" s="25">
        <f t="shared" si="81"/>
        <v>14360.725137131289</v>
      </c>
      <c r="K417" s="15">
        <f t="shared" si="75"/>
        <v>14344.554101512231</v>
      </c>
      <c r="L417" s="36">
        <f t="shared" si="76"/>
        <v>1788.4458984877692</v>
      </c>
      <c r="M417" s="36">
        <f t="shared" si="77"/>
        <v>1788.4458984877692</v>
      </c>
      <c r="N417" s="36">
        <f t="shared" si="78"/>
        <v>0.11085637503798235</v>
      </c>
      <c r="O417" s="36">
        <f t="shared" si="79"/>
        <v>3198538.7318177242</v>
      </c>
      <c r="P417" s="35">
        <f t="shared" si="82"/>
        <v>3198538.7318177242</v>
      </c>
    </row>
    <row r="418" spans="1:16" x14ac:dyDescent="0.4">
      <c r="A418" s="1">
        <v>417</v>
      </c>
      <c r="B418" s="21">
        <v>40230</v>
      </c>
      <c r="C418" s="43">
        <v>1</v>
      </c>
      <c r="D418" s="23">
        <v>15884</v>
      </c>
      <c r="E418" s="25">
        <f t="shared" si="83"/>
        <v>15139.25</v>
      </c>
      <c r="F418" s="25">
        <f t="shared" si="84"/>
        <v>15364.5</v>
      </c>
      <c r="G418" s="25">
        <f t="shared" si="73"/>
        <v>1.0338117088092682</v>
      </c>
      <c r="H418" s="25">
        <f t="shared" si="80"/>
        <v>1.0002606409424328</v>
      </c>
      <c r="I418" s="4">
        <f t="shared" si="74"/>
        <v>15879.861058048127</v>
      </c>
      <c r="J418" s="25">
        <f t="shared" si="81"/>
        <v>14361.093991672482</v>
      </c>
      <c r="K418" s="15">
        <f t="shared" si="75"/>
        <v>14364.837080744837</v>
      </c>
      <c r="L418" s="36">
        <f t="shared" si="76"/>
        <v>1519.1629192551627</v>
      </c>
      <c r="M418" s="36">
        <f t="shared" si="77"/>
        <v>1519.1629192551627</v>
      </c>
      <c r="N418" s="36">
        <f t="shared" si="78"/>
        <v>9.5641080285517668E-2</v>
      </c>
      <c r="O418" s="36">
        <f t="shared" si="79"/>
        <v>2307855.9752398678</v>
      </c>
      <c r="P418" s="35">
        <f t="shared" si="82"/>
        <v>2307855.9752398678</v>
      </c>
    </row>
    <row r="419" spans="1:16" x14ac:dyDescent="0.4">
      <c r="A419" s="1">
        <v>418</v>
      </c>
      <c r="B419" s="21">
        <v>40231</v>
      </c>
      <c r="C419" s="43">
        <v>2</v>
      </c>
      <c r="D419" s="23">
        <v>14992</v>
      </c>
      <c r="E419" s="25">
        <f t="shared" si="83"/>
        <v>15589.75</v>
      </c>
      <c r="F419" s="25">
        <f t="shared" si="84"/>
        <v>15746.375</v>
      </c>
      <c r="G419" s="25">
        <f t="shared" si="73"/>
        <v>0.95209214819283805</v>
      </c>
      <c r="H419" s="25">
        <f t="shared" si="80"/>
        <v>1.0009863906666931</v>
      </c>
      <c r="I419" s="4">
        <f t="shared" si="74"/>
        <v>14977.226603465393</v>
      </c>
      <c r="J419" s="25">
        <f t="shared" si="81"/>
        <v>14361.462846213673</v>
      </c>
      <c r="K419" s="15">
        <f t="shared" si="75"/>
        <v>14375.62885912524</v>
      </c>
      <c r="L419" s="36">
        <f t="shared" si="76"/>
        <v>616.37114087476039</v>
      </c>
      <c r="M419" s="36">
        <f t="shared" si="77"/>
        <v>616.37114087476039</v>
      </c>
      <c r="N419" s="36">
        <f t="shared" si="78"/>
        <v>4.111333650445307E-2</v>
      </c>
      <c r="O419" s="36">
        <f t="shared" si="79"/>
        <v>379913.38330325374</v>
      </c>
      <c r="P419" s="35">
        <f t="shared" si="82"/>
        <v>379913.38330325374</v>
      </c>
    </row>
    <row r="420" spans="1:16" x14ac:dyDescent="0.4">
      <c r="A420" s="1">
        <v>419</v>
      </c>
      <c r="B420" s="21">
        <v>40232</v>
      </c>
      <c r="C420" s="43">
        <v>3</v>
      </c>
      <c r="D420" s="23">
        <v>15350</v>
      </c>
      <c r="E420" s="25">
        <f t="shared" si="83"/>
        <v>15903</v>
      </c>
      <c r="F420" s="25">
        <f t="shared" si="84"/>
        <v>15634.25</v>
      </c>
      <c r="G420" s="25">
        <f t="shared" si="73"/>
        <v>0.98181876329213102</v>
      </c>
      <c r="H420" s="25">
        <f t="shared" si="80"/>
        <v>0.99987902821477848</v>
      </c>
      <c r="I420" s="4">
        <f t="shared" si="74"/>
        <v>15351.85714156488</v>
      </c>
      <c r="J420" s="25">
        <f t="shared" si="81"/>
        <v>14361.831700754867</v>
      </c>
      <c r="K420" s="15">
        <f t="shared" si="75"/>
        <v>14360.094324334976</v>
      </c>
      <c r="L420" s="36">
        <f t="shared" si="76"/>
        <v>989.90567566502432</v>
      </c>
      <c r="M420" s="36">
        <f t="shared" si="77"/>
        <v>989.90567566502432</v>
      </c>
      <c r="N420" s="36">
        <f t="shared" si="78"/>
        <v>6.4488969098698654E-2</v>
      </c>
      <c r="O420" s="36">
        <f t="shared" si="79"/>
        <v>979913.2467138283</v>
      </c>
      <c r="P420" s="35">
        <f t="shared" si="82"/>
        <v>979913.2467138283</v>
      </c>
    </row>
    <row r="421" spans="1:16" x14ac:dyDescent="0.4">
      <c r="A421" s="1">
        <v>420</v>
      </c>
      <c r="B421" s="21">
        <v>40233</v>
      </c>
      <c r="C421" s="43">
        <v>4</v>
      </c>
      <c r="D421" s="23">
        <v>17386</v>
      </c>
      <c r="E421" s="25">
        <f t="shared" si="83"/>
        <v>15365.5</v>
      </c>
      <c r="F421" s="25">
        <f t="shared" si="84"/>
        <v>15619.625</v>
      </c>
      <c r="G421" s="25">
        <f t="shared" si="73"/>
        <v>1.1130869018942515</v>
      </c>
      <c r="H421" s="25">
        <f t="shared" si="80"/>
        <v>0.99887394017609554</v>
      </c>
      <c r="I421" s="4">
        <f t="shared" si="74"/>
        <v>17405.599746585591</v>
      </c>
      <c r="J421" s="25">
        <f t="shared" si="81"/>
        <v>14362.20055529606</v>
      </c>
      <c r="K421" s="15">
        <f t="shared" si="75"/>
        <v>14346.027858267882</v>
      </c>
      <c r="L421" s="36">
        <f t="shared" si="76"/>
        <v>3039.972141732118</v>
      </c>
      <c r="M421" s="36">
        <f t="shared" si="77"/>
        <v>3039.972141732118</v>
      </c>
      <c r="N421" s="36">
        <f t="shared" si="78"/>
        <v>0.17485172792661441</v>
      </c>
      <c r="O421" s="36">
        <f t="shared" si="79"/>
        <v>9241430.6225073598</v>
      </c>
      <c r="P421" s="35">
        <f t="shared" si="82"/>
        <v>9241430.6225073598</v>
      </c>
    </row>
    <row r="422" spans="1:16" x14ac:dyDescent="0.4">
      <c r="A422" s="1">
        <v>421</v>
      </c>
      <c r="B422" s="21">
        <v>40234</v>
      </c>
      <c r="C422" s="43">
        <v>1</v>
      </c>
      <c r="D422" s="23">
        <v>13734</v>
      </c>
      <c r="E422" s="25">
        <f t="shared" si="83"/>
        <v>15873.75</v>
      </c>
      <c r="F422" s="25">
        <f t="shared" si="84"/>
        <v>16197.625</v>
      </c>
      <c r="G422" s="25">
        <f t="shared" si="73"/>
        <v>0.84790208441052317</v>
      </c>
      <c r="H422" s="25">
        <f t="shared" si="80"/>
        <v>1.0002606409424328</v>
      </c>
      <c r="I422" s="4">
        <f t="shared" si="74"/>
        <v>13730.421290054961</v>
      </c>
      <c r="J422" s="25">
        <f t="shared" si="81"/>
        <v>14362.569409837253</v>
      </c>
      <c r="K422" s="15">
        <f t="shared" si="75"/>
        <v>14366.31288346399</v>
      </c>
      <c r="L422" s="36">
        <f t="shared" si="76"/>
        <v>-632.31288346399015</v>
      </c>
      <c r="M422" s="36">
        <f t="shared" si="77"/>
        <v>632.31288346399015</v>
      </c>
      <c r="N422" s="36">
        <f t="shared" si="78"/>
        <v>4.603996530246033E-2</v>
      </c>
      <c r="O422" s="36">
        <f t="shared" si="79"/>
        <v>399819.58259454556</v>
      </c>
      <c r="P422" s="35">
        <f t="shared" si="82"/>
        <v>399819.58259454556</v>
      </c>
    </row>
    <row r="423" spans="1:16" x14ac:dyDescent="0.4">
      <c r="A423" s="1">
        <v>422</v>
      </c>
      <c r="B423" s="21">
        <v>40235</v>
      </c>
      <c r="C423" s="43">
        <v>2</v>
      </c>
      <c r="D423" s="23">
        <v>17025</v>
      </c>
      <c r="E423" s="25">
        <f t="shared" si="83"/>
        <v>16521.5</v>
      </c>
      <c r="F423" s="25">
        <f t="shared" si="84"/>
        <v>16643</v>
      </c>
      <c r="G423" s="25">
        <f t="shared" si="73"/>
        <v>1.0229525926816079</v>
      </c>
      <c r="H423" s="25">
        <f t="shared" si="80"/>
        <v>1.0009863906666931</v>
      </c>
      <c r="I423" s="4">
        <f t="shared" si="74"/>
        <v>17008.2232473318</v>
      </c>
      <c r="J423" s="25">
        <f t="shared" si="81"/>
        <v>14362.938264378445</v>
      </c>
      <c r="K423" s="15">
        <f t="shared" si="75"/>
        <v>14377.105732628717</v>
      </c>
      <c r="L423" s="36">
        <f t="shared" si="76"/>
        <v>2647.8942673712827</v>
      </c>
      <c r="M423" s="36">
        <f t="shared" si="77"/>
        <v>2647.8942673712827</v>
      </c>
      <c r="N423" s="36">
        <f t="shared" si="78"/>
        <v>0.15552976607173466</v>
      </c>
      <c r="O423" s="36">
        <f t="shared" si="79"/>
        <v>7011344.0511777019</v>
      </c>
      <c r="P423" s="35">
        <f t="shared" si="82"/>
        <v>7011344.0511777019</v>
      </c>
    </row>
    <row r="424" spans="1:16" x14ac:dyDescent="0.4">
      <c r="A424" s="1">
        <v>423</v>
      </c>
      <c r="B424" s="21">
        <v>40236</v>
      </c>
      <c r="C424" s="43">
        <v>3</v>
      </c>
      <c r="D424" s="23">
        <v>17941</v>
      </c>
      <c r="E424" s="25">
        <f t="shared" si="83"/>
        <v>16764.5</v>
      </c>
      <c r="F424" s="25">
        <f t="shared" si="84"/>
        <v>17253.5</v>
      </c>
      <c r="G424" s="25">
        <f t="shared" si="73"/>
        <v>1.0398469875677399</v>
      </c>
      <c r="H424" s="25">
        <f t="shared" si="80"/>
        <v>0.99987902821477848</v>
      </c>
      <c r="I424" s="4">
        <f t="shared" si="74"/>
        <v>17943.170617382119</v>
      </c>
      <c r="J424" s="25">
        <f t="shared" si="81"/>
        <v>14363.307118919638</v>
      </c>
      <c r="K424" s="15">
        <f t="shared" si="75"/>
        <v>14361.569564015777</v>
      </c>
      <c r="L424" s="36">
        <f t="shared" si="76"/>
        <v>3579.4304359842226</v>
      </c>
      <c r="M424" s="36">
        <f t="shared" si="77"/>
        <v>3579.4304359842226</v>
      </c>
      <c r="N424" s="36">
        <f t="shared" si="78"/>
        <v>0.19951119982075818</v>
      </c>
      <c r="O424" s="36">
        <f t="shared" si="79"/>
        <v>12812322.246050201</v>
      </c>
      <c r="P424" s="35">
        <f t="shared" si="82"/>
        <v>12812322.246050201</v>
      </c>
    </row>
    <row r="425" spans="1:16" x14ac:dyDescent="0.4">
      <c r="A425" s="1">
        <v>424</v>
      </c>
      <c r="B425" s="21">
        <v>40237</v>
      </c>
      <c r="C425" s="43">
        <v>4</v>
      </c>
      <c r="D425" s="23">
        <v>18358</v>
      </c>
      <c r="E425" s="25">
        <f t="shared" si="83"/>
        <v>17742.5</v>
      </c>
      <c r="F425" s="25">
        <f t="shared" si="84"/>
        <v>17725.125</v>
      </c>
      <c r="G425" s="25">
        <f t="shared" si="73"/>
        <v>1.035704966819698</v>
      </c>
      <c r="H425" s="25">
        <f t="shared" si="80"/>
        <v>0.99887394017609554</v>
      </c>
      <c r="I425" s="4">
        <f t="shared" si="74"/>
        <v>18378.695510630296</v>
      </c>
      <c r="J425" s="25">
        <f t="shared" si="81"/>
        <v>14363.675973460831</v>
      </c>
      <c r="K425" s="15">
        <f t="shared" si="75"/>
        <v>14347.501615023535</v>
      </c>
      <c r="L425" s="36">
        <f t="shared" si="76"/>
        <v>4010.4983849764649</v>
      </c>
      <c r="M425" s="36">
        <f t="shared" si="77"/>
        <v>4010.4983849764649</v>
      </c>
      <c r="N425" s="36">
        <f t="shared" si="78"/>
        <v>0.21846052865107662</v>
      </c>
      <c r="O425" s="36">
        <f t="shared" si="79"/>
        <v>16084097.295898832</v>
      </c>
      <c r="P425" s="35">
        <f t="shared" si="82"/>
        <v>16084097.295898832</v>
      </c>
    </row>
    <row r="426" spans="1:16" x14ac:dyDescent="0.4">
      <c r="A426" s="1">
        <v>425</v>
      </c>
      <c r="B426" s="21">
        <v>40238</v>
      </c>
      <c r="C426" s="43">
        <v>1</v>
      </c>
      <c r="D426" s="23">
        <v>17646</v>
      </c>
      <c r="E426" s="25">
        <f t="shared" si="83"/>
        <v>17707.75</v>
      </c>
      <c r="F426" s="25">
        <f t="shared" si="84"/>
        <v>17436.875</v>
      </c>
      <c r="G426" s="25">
        <f t="shared" si="73"/>
        <v>1.0119932614072189</v>
      </c>
      <c r="H426" s="25">
        <f t="shared" si="80"/>
        <v>1.0002606409424328</v>
      </c>
      <c r="I426" s="4">
        <f t="shared" si="74"/>
        <v>17641.401928375552</v>
      </c>
      <c r="J426" s="25">
        <f t="shared" si="81"/>
        <v>14364.044828002025</v>
      </c>
      <c r="K426" s="15">
        <f t="shared" si="75"/>
        <v>14367.788686183143</v>
      </c>
      <c r="L426" s="36">
        <f t="shared" si="76"/>
        <v>3278.211313816857</v>
      </c>
      <c r="M426" s="36">
        <f t="shared" si="77"/>
        <v>3278.211313816857</v>
      </c>
      <c r="N426" s="36">
        <f t="shared" si="78"/>
        <v>0.18577645437021745</v>
      </c>
      <c r="O426" s="36">
        <f t="shared" si="79"/>
        <v>10746669.418036845</v>
      </c>
      <c r="P426" s="35">
        <f t="shared" si="82"/>
        <v>10746669.418036845</v>
      </c>
    </row>
    <row r="427" spans="1:16" x14ac:dyDescent="0.4">
      <c r="A427" s="1">
        <v>426</v>
      </c>
      <c r="B427" s="21">
        <v>40239</v>
      </c>
      <c r="C427" s="43">
        <v>2</v>
      </c>
      <c r="D427" s="23">
        <v>16886</v>
      </c>
      <c r="E427" s="25">
        <f t="shared" si="83"/>
        <v>17166</v>
      </c>
      <c r="F427" s="25">
        <f t="shared" si="84"/>
        <v>16476.375</v>
      </c>
      <c r="G427" s="25">
        <f t="shared" si="73"/>
        <v>1.024861354515177</v>
      </c>
      <c r="H427" s="25">
        <f t="shared" si="80"/>
        <v>1.0009863906666931</v>
      </c>
      <c r="I427" s="4">
        <f t="shared" si="74"/>
        <v>16869.360220525388</v>
      </c>
      <c r="J427" s="25">
        <f t="shared" si="81"/>
        <v>14364.413682543216</v>
      </c>
      <c r="K427" s="15">
        <f t="shared" si="75"/>
        <v>14378.582606132197</v>
      </c>
      <c r="L427" s="36">
        <f t="shared" si="76"/>
        <v>2507.4173938678032</v>
      </c>
      <c r="M427" s="36">
        <f t="shared" si="77"/>
        <v>2507.4173938678032</v>
      </c>
      <c r="N427" s="36">
        <f t="shared" si="78"/>
        <v>0.14849090334406034</v>
      </c>
      <c r="O427" s="36">
        <f t="shared" si="79"/>
        <v>6287141.9870708063</v>
      </c>
      <c r="P427" s="35">
        <f t="shared" si="82"/>
        <v>6287141.9870708063</v>
      </c>
    </row>
    <row r="428" spans="1:16" x14ac:dyDescent="0.4">
      <c r="A428" s="1">
        <v>427</v>
      </c>
      <c r="B428" s="21">
        <v>40240</v>
      </c>
      <c r="C428" s="43">
        <v>3</v>
      </c>
      <c r="D428" s="23">
        <v>15774</v>
      </c>
      <c r="E428" s="25">
        <f t="shared" si="83"/>
        <v>15786.75</v>
      </c>
      <c r="F428" s="25">
        <f t="shared" si="84"/>
        <v>15480.5</v>
      </c>
      <c r="G428" s="25">
        <f t="shared" si="73"/>
        <v>1.0189593359387616</v>
      </c>
      <c r="H428" s="25">
        <f t="shared" si="80"/>
        <v>0.99987902821477848</v>
      </c>
      <c r="I428" s="4">
        <f t="shared" si="74"/>
        <v>15775.908439807456</v>
      </c>
      <c r="J428" s="25">
        <f t="shared" si="81"/>
        <v>14364.782537084409</v>
      </c>
      <c r="K428" s="15">
        <f t="shared" si="75"/>
        <v>14363.044803696579</v>
      </c>
      <c r="L428" s="36">
        <f t="shared" si="76"/>
        <v>1410.955196303421</v>
      </c>
      <c r="M428" s="36">
        <f t="shared" si="77"/>
        <v>1410.955196303421</v>
      </c>
      <c r="N428" s="36">
        <f t="shared" si="78"/>
        <v>8.9448154957741915E-2</v>
      </c>
      <c r="O428" s="36">
        <f t="shared" si="79"/>
        <v>1990794.5659756251</v>
      </c>
      <c r="P428" s="35">
        <f t="shared" si="82"/>
        <v>1990794.5659756251</v>
      </c>
    </row>
    <row r="429" spans="1:16" x14ac:dyDescent="0.4">
      <c r="A429" s="1">
        <v>428</v>
      </c>
      <c r="B429" s="21">
        <v>40241</v>
      </c>
      <c r="C429" s="43">
        <v>4</v>
      </c>
      <c r="D429" s="23">
        <v>12841</v>
      </c>
      <c r="E429" s="25">
        <f t="shared" si="83"/>
        <v>15174.25</v>
      </c>
      <c r="F429" s="25">
        <f t="shared" si="84"/>
        <v>15041.25</v>
      </c>
      <c r="G429" s="25">
        <f t="shared" ref="G429:G492" si="85">D429/F429</f>
        <v>0.85371893958281397</v>
      </c>
      <c r="H429" s="25">
        <f t="shared" si="80"/>
        <v>0.99887394017609554</v>
      </c>
      <c r="I429" s="4">
        <f t="shared" ref="I429:I492" si="86">D429/H429</f>
        <v>12855.47603508027</v>
      </c>
      <c r="J429" s="25">
        <f t="shared" si="81"/>
        <v>14365.151391625603</v>
      </c>
      <c r="K429" s="15">
        <f t="shared" ref="K429:K492" si="87">H429*J429</f>
        <v>14348.975371779188</v>
      </c>
      <c r="L429" s="36">
        <f t="shared" ref="L429:L492" si="88">D429-K429</f>
        <v>-1507.9753717791882</v>
      </c>
      <c r="M429" s="36">
        <f t="shared" ref="M429:M492" si="89">ABS(L429)</f>
        <v>1507.9753717791882</v>
      </c>
      <c r="N429" s="36">
        <f t="shared" ref="N429:N492" si="90">M429/D429</f>
        <v>0.11743441879753821</v>
      </c>
      <c r="O429" s="36">
        <f t="shared" ref="O429:O492" si="91">L429^2</f>
        <v>2273989.7218925809</v>
      </c>
      <c r="P429" s="35">
        <f t="shared" si="82"/>
        <v>2273989.7218925809</v>
      </c>
    </row>
    <row r="430" spans="1:16" x14ac:dyDescent="0.4">
      <c r="A430" s="1">
        <v>429</v>
      </c>
      <c r="B430" s="21">
        <v>40242</v>
      </c>
      <c r="C430" s="43">
        <v>1</v>
      </c>
      <c r="D430" s="23">
        <v>15196</v>
      </c>
      <c r="E430" s="25">
        <f t="shared" si="83"/>
        <v>14908.25</v>
      </c>
      <c r="F430" s="25">
        <f t="shared" si="84"/>
        <v>14506.25</v>
      </c>
      <c r="G430" s="25">
        <f t="shared" si="85"/>
        <v>1.0475484704868592</v>
      </c>
      <c r="H430" s="25">
        <f t="shared" si="80"/>
        <v>1.0002606409424328</v>
      </c>
      <c r="I430" s="4">
        <f t="shared" si="86"/>
        <v>15192.040332290315</v>
      </c>
      <c r="J430" s="25">
        <f t="shared" si="81"/>
        <v>14365.520246166796</v>
      </c>
      <c r="K430" s="15">
        <f t="shared" si="87"/>
        <v>14369.264488902294</v>
      </c>
      <c r="L430" s="36">
        <f t="shared" si="88"/>
        <v>826.73551109770597</v>
      </c>
      <c r="M430" s="36">
        <f t="shared" si="89"/>
        <v>826.73551109770597</v>
      </c>
      <c r="N430" s="36">
        <f t="shared" si="90"/>
        <v>5.440481120674559E-2</v>
      </c>
      <c r="O430" s="36">
        <f t="shared" si="91"/>
        <v>683491.60530998511</v>
      </c>
      <c r="P430" s="35">
        <f t="shared" si="82"/>
        <v>683491.60530998511</v>
      </c>
    </row>
    <row r="431" spans="1:16" x14ac:dyDescent="0.4">
      <c r="A431" s="1">
        <v>430</v>
      </c>
      <c r="B431" s="21">
        <v>40243</v>
      </c>
      <c r="C431" s="43">
        <v>2</v>
      </c>
      <c r="D431" s="23">
        <v>15822</v>
      </c>
      <c r="E431" s="25">
        <f t="shared" si="83"/>
        <v>14104.25</v>
      </c>
      <c r="F431" s="25">
        <f t="shared" si="84"/>
        <v>14086.375</v>
      </c>
      <c r="G431" s="25">
        <f t="shared" si="85"/>
        <v>1.1232130338713828</v>
      </c>
      <c r="H431" s="25">
        <f t="shared" si="80"/>
        <v>1.0009863906666931</v>
      </c>
      <c r="I431" s="4">
        <f t="shared" si="86"/>
        <v>15806.408705978485</v>
      </c>
      <c r="J431" s="25">
        <f t="shared" si="81"/>
        <v>14365.889100707989</v>
      </c>
      <c r="K431" s="15">
        <f t="shared" si="87"/>
        <v>14380.059479635676</v>
      </c>
      <c r="L431" s="36">
        <f t="shared" si="88"/>
        <v>1441.9405203643237</v>
      </c>
      <c r="M431" s="36">
        <f t="shared" si="89"/>
        <v>1441.9405203643237</v>
      </c>
      <c r="N431" s="36">
        <f t="shared" si="90"/>
        <v>9.1135161191020331E-2</v>
      </c>
      <c r="O431" s="36">
        <f t="shared" si="91"/>
        <v>2079192.4642685365</v>
      </c>
      <c r="P431" s="35">
        <f t="shared" si="82"/>
        <v>2079192.4642685365</v>
      </c>
    </row>
    <row r="432" spans="1:16" x14ac:dyDescent="0.4">
      <c r="A432" s="1">
        <v>431</v>
      </c>
      <c r="B432" s="21">
        <v>40244</v>
      </c>
      <c r="C432" s="43">
        <v>3</v>
      </c>
      <c r="D432" s="23">
        <v>12558</v>
      </c>
      <c r="E432" s="25">
        <f t="shared" si="83"/>
        <v>14068.5</v>
      </c>
      <c r="F432" s="25">
        <f t="shared" si="84"/>
        <v>14039.375</v>
      </c>
      <c r="G432" s="25">
        <f t="shared" si="85"/>
        <v>0.89448426301028361</v>
      </c>
      <c r="H432" s="25">
        <f t="shared" si="80"/>
        <v>0.99987902821477848</v>
      </c>
      <c r="I432" s="4">
        <f t="shared" si="86"/>
        <v>12559.519347476989</v>
      </c>
      <c r="J432" s="25">
        <f t="shared" si="81"/>
        <v>14366.257955249181</v>
      </c>
      <c r="K432" s="15">
        <f t="shared" si="87"/>
        <v>14364.520043377381</v>
      </c>
      <c r="L432" s="36">
        <f t="shared" si="88"/>
        <v>-1806.5200433773807</v>
      </c>
      <c r="M432" s="36">
        <f t="shared" si="89"/>
        <v>1806.5200433773807</v>
      </c>
      <c r="N432" s="36">
        <f t="shared" si="90"/>
        <v>0.14385412035175829</v>
      </c>
      <c r="O432" s="36">
        <f t="shared" si="91"/>
        <v>3263514.6671242137</v>
      </c>
      <c r="P432" s="35">
        <f t="shared" si="82"/>
        <v>3263514.6671242137</v>
      </c>
    </row>
    <row r="433" spans="1:16" x14ac:dyDescent="0.4">
      <c r="A433" s="1">
        <v>432</v>
      </c>
      <c r="B433" s="21">
        <v>40245</v>
      </c>
      <c r="C433" s="43">
        <v>4</v>
      </c>
      <c r="D433" s="23">
        <v>12698</v>
      </c>
      <c r="E433" s="25">
        <f t="shared" si="83"/>
        <v>14010.25</v>
      </c>
      <c r="F433" s="25">
        <f t="shared" si="84"/>
        <v>13968.625</v>
      </c>
      <c r="G433" s="25">
        <f t="shared" si="85"/>
        <v>0.9090372173352782</v>
      </c>
      <c r="H433" s="25">
        <f t="shared" si="80"/>
        <v>0.99887394017609554</v>
      </c>
      <c r="I433" s="4">
        <f t="shared" si="86"/>
        <v>12712.314826995505</v>
      </c>
      <c r="J433" s="25">
        <f t="shared" si="81"/>
        <v>14366.626809790374</v>
      </c>
      <c r="K433" s="15">
        <f t="shared" si="87"/>
        <v>14350.449128534839</v>
      </c>
      <c r="L433" s="36">
        <f t="shared" si="88"/>
        <v>-1652.4491285348395</v>
      </c>
      <c r="M433" s="36">
        <f t="shared" si="89"/>
        <v>1652.4491285348395</v>
      </c>
      <c r="N433" s="36">
        <f t="shared" si="90"/>
        <v>0.13013459824656162</v>
      </c>
      <c r="O433" s="36">
        <f t="shared" si="91"/>
        <v>2730588.1223955504</v>
      </c>
      <c r="P433" s="35">
        <f t="shared" si="82"/>
        <v>2730588.1223955504</v>
      </c>
    </row>
    <row r="434" spans="1:16" x14ac:dyDescent="0.4">
      <c r="A434" s="1">
        <v>433</v>
      </c>
      <c r="B434" s="21">
        <v>40246</v>
      </c>
      <c r="C434" s="43">
        <v>1</v>
      </c>
      <c r="D434" s="23">
        <v>14963</v>
      </c>
      <c r="E434" s="25">
        <f t="shared" si="83"/>
        <v>13927</v>
      </c>
      <c r="F434" s="25">
        <f t="shared" si="84"/>
        <v>13853.75</v>
      </c>
      <c r="G434" s="25">
        <f t="shared" si="85"/>
        <v>1.0800685734909321</v>
      </c>
      <c r="H434" s="25">
        <f t="shared" si="80"/>
        <v>1.0002606409424328</v>
      </c>
      <c r="I434" s="4">
        <f t="shared" si="86"/>
        <v>14959.101045805473</v>
      </c>
      <c r="J434" s="25">
        <f t="shared" si="81"/>
        <v>14366.995664331567</v>
      </c>
      <c r="K434" s="15">
        <f t="shared" si="87"/>
        <v>14370.740291621447</v>
      </c>
      <c r="L434" s="36">
        <f t="shared" si="88"/>
        <v>592.25970837855311</v>
      </c>
      <c r="M434" s="36">
        <f t="shared" si="89"/>
        <v>592.25970837855311</v>
      </c>
      <c r="N434" s="36">
        <f t="shared" si="90"/>
        <v>3.9581615209420114E-2</v>
      </c>
      <c r="O434" s="36">
        <f t="shared" si="91"/>
        <v>350771.56216864876</v>
      </c>
      <c r="P434" s="35">
        <f t="shared" si="82"/>
        <v>350771.56216864876</v>
      </c>
    </row>
    <row r="435" spans="1:16" x14ac:dyDescent="0.4">
      <c r="A435" s="1">
        <v>434</v>
      </c>
      <c r="B435" s="21">
        <v>40247</v>
      </c>
      <c r="C435" s="43">
        <v>2</v>
      </c>
      <c r="D435" s="23">
        <v>15489</v>
      </c>
      <c r="E435" s="25">
        <f t="shared" si="83"/>
        <v>13780.5</v>
      </c>
      <c r="F435" s="25">
        <f t="shared" si="84"/>
        <v>14027.5</v>
      </c>
      <c r="G435" s="25">
        <f t="shared" si="85"/>
        <v>1.1041882017465692</v>
      </c>
      <c r="H435" s="25">
        <f t="shared" si="80"/>
        <v>1.0009863906666931</v>
      </c>
      <c r="I435" s="4">
        <f t="shared" si="86"/>
        <v>15473.736850391908</v>
      </c>
      <c r="J435" s="25">
        <f t="shared" si="81"/>
        <v>14367.364518872761</v>
      </c>
      <c r="K435" s="15">
        <f t="shared" si="87"/>
        <v>14381.536353139154</v>
      </c>
      <c r="L435" s="36">
        <f t="shared" si="88"/>
        <v>1107.463646860846</v>
      </c>
      <c r="M435" s="36">
        <f t="shared" si="89"/>
        <v>1107.463646860846</v>
      </c>
      <c r="N435" s="36">
        <f t="shared" si="90"/>
        <v>7.1500009481622176E-2</v>
      </c>
      <c r="O435" s="36">
        <f t="shared" si="91"/>
        <v>1226475.7291183246</v>
      </c>
      <c r="P435" s="35">
        <f t="shared" si="82"/>
        <v>1226475.7291183246</v>
      </c>
    </row>
    <row r="436" spans="1:16" x14ac:dyDescent="0.4">
      <c r="A436" s="1">
        <v>435</v>
      </c>
      <c r="B436" s="21">
        <v>40248</v>
      </c>
      <c r="C436" s="43">
        <v>3</v>
      </c>
      <c r="D436" s="23">
        <v>11972</v>
      </c>
      <c r="E436" s="25">
        <f t="shared" si="83"/>
        <v>14274.5</v>
      </c>
      <c r="F436" s="25">
        <f t="shared" si="84"/>
        <v>14221.375</v>
      </c>
      <c r="G436" s="25">
        <f t="shared" si="85"/>
        <v>0.84183139815946062</v>
      </c>
      <c r="H436" s="25">
        <f t="shared" si="80"/>
        <v>0.99987902821477848</v>
      </c>
      <c r="I436" s="4">
        <f t="shared" si="86"/>
        <v>11973.448449434187</v>
      </c>
      <c r="J436" s="25">
        <f t="shared" si="81"/>
        <v>14367.733373413952</v>
      </c>
      <c r="K436" s="15">
        <f t="shared" si="87"/>
        <v>14365.995283058182</v>
      </c>
      <c r="L436" s="36">
        <f t="shared" si="88"/>
        <v>-2393.9952830581824</v>
      </c>
      <c r="M436" s="36">
        <f t="shared" si="89"/>
        <v>2393.9952830581824</v>
      </c>
      <c r="N436" s="36">
        <f t="shared" si="90"/>
        <v>0.19996619470916993</v>
      </c>
      <c r="O436" s="36">
        <f t="shared" si="91"/>
        <v>5731213.4153048266</v>
      </c>
      <c r="P436" s="35">
        <f t="shared" si="82"/>
        <v>5731213.4153048266</v>
      </c>
    </row>
    <row r="437" spans="1:16" x14ac:dyDescent="0.4">
      <c r="A437" s="1">
        <v>436</v>
      </c>
      <c r="B437" s="21">
        <v>40249</v>
      </c>
      <c r="C437" s="43">
        <v>4</v>
      </c>
      <c r="D437" s="23">
        <v>14674</v>
      </c>
      <c r="E437" s="25">
        <f t="shared" si="83"/>
        <v>14168.25</v>
      </c>
      <c r="F437" s="25">
        <f t="shared" si="84"/>
        <v>14049</v>
      </c>
      <c r="G437" s="25">
        <f t="shared" si="85"/>
        <v>1.0444871521104706</v>
      </c>
      <c r="H437" s="25">
        <f t="shared" si="80"/>
        <v>0.99887394017609554</v>
      </c>
      <c r="I437" s="4">
        <f t="shared" si="86"/>
        <v>14690.54242962136</v>
      </c>
      <c r="J437" s="25">
        <f t="shared" si="81"/>
        <v>14368.102227955145</v>
      </c>
      <c r="K437" s="15">
        <f t="shared" si="87"/>
        <v>14351.922885290493</v>
      </c>
      <c r="L437" s="36">
        <f t="shared" si="88"/>
        <v>322.07711470950744</v>
      </c>
      <c r="M437" s="36">
        <f t="shared" si="89"/>
        <v>322.07711470950744</v>
      </c>
      <c r="N437" s="36">
        <f t="shared" si="90"/>
        <v>2.1948828861217625E-2</v>
      </c>
      <c r="O437" s="36">
        <f t="shared" si="91"/>
        <v>103733.66781960122</v>
      </c>
      <c r="P437" s="35">
        <f t="shared" si="82"/>
        <v>103733.66781960122</v>
      </c>
    </row>
    <row r="438" spans="1:16" x14ac:dyDescent="0.4">
      <c r="A438" s="1">
        <v>437</v>
      </c>
      <c r="B438" s="21">
        <v>40250</v>
      </c>
      <c r="C438" s="43">
        <v>1</v>
      </c>
      <c r="D438" s="23">
        <v>14538</v>
      </c>
      <c r="E438" s="25">
        <f t="shared" si="83"/>
        <v>13929.75</v>
      </c>
      <c r="F438" s="25">
        <f t="shared" si="84"/>
        <v>14250.25</v>
      </c>
      <c r="G438" s="25">
        <f t="shared" si="85"/>
        <v>1.0201926281995053</v>
      </c>
      <c r="H438" s="25">
        <f t="shared" si="80"/>
        <v>1.0002606409424328</v>
      </c>
      <c r="I438" s="4">
        <f t="shared" si="86"/>
        <v>14534.211789341707</v>
      </c>
      <c r="J438" s="25">
        <f t="shared" si="81"/>
        <v>14368.471082496339</v>
      </c>
      <c r="K438" s="15">
        <f t="shared" si="87"/>
        <v>14372.2160943406</v>
      </c>
      <c r="L438" s="36">
        <f t="shared" si="88"/>
        <v>165.78390565940026</v>
      </c>
      <c r="M438" s="36">
        <f t="shared" si="89"/>
        <v>165.78390565940026</v>
      </c>
      <c r="N438" s="36">
        <f t="shared" si="90"/>
        <v>1.1403487801582079E-2</v>
      </c>
      <c r="O438" s="36">
        <f t="shared" si="91"/>
        <v>27484.303375684925</v>
      </c>
      <c r="P438" s="35">
        <f t="shared" si="82"/>
        <v>27484.303375684925</v>
      </c>
    </row>
    <row r="439" spans="1:16" x14ac:dyDescent="0.4">
      <c r="A439" s="1">
        <v>438</v>
      </c>
      <c r="B439" s="21">
        <v>40251</v>
      </c>
      <c r="C439" s="43">
        <v>2</v>
      </c>
      <c r="D439" s="23">
        <v>14535</v>
      </c>
      <c r="E439" s="25">
        <f t="shared" si="83"/>
        <v>14570.75</v>
      </c>
      <c r="F439" s="25">
        <f t="shared" si="84"/>
        <v>14617.625</v>
      </c>
      <c r="G439" s="25">
        <f t="shared" si="85"/>
        <v>0.99434757698326504</v>
      </c>
      <c r="H439" s="25">
        <f t="shared" si="80"/>
        <v>1.0009863906666931</v>
      </c>
      <c r="I439" s="4">
        <f t="shared" si="86"/>
        <v>14520.676939792522</v>
      </c>
      <c r="J439" s="25">
        <f t="shared" si="81"/>
        <v>14368.839937037532</v>
      </c>
      <c r="K439" s="15">
        <f t="shared" si="87"/>
        <v>14383.013226642634</v>
      </c>
      <c r="L439" s="36">
        <f t="shared" si="88"/>
        <v>151.98677335736647</v>
      </c>
      <c r="M439" s="36">
        <f t="shared" si="89"/>
        <v>151.98677335736647</v>
      </c>
      <c r="N439" s="36">
        <f t="shared" si="90"/>
        <v>1.0456606354135979E-2</v>
      </c>
      <c r="O439" s="36">
        <f t="shared" si="91"/>
        <v>23099.979275583482</v>
      </c>
      <c r="P439" s="35">
        <f t="shared" si="82"/>
        <v>23099.979275583482</v>
      </c>
    </row>
    <row r="440" spans="1:16" x14ac:dyDescent="0.4">
      <c r="A440" s="1">
        <v>439</v>
      </c>
      <c r="B440" s="21">
        <v>40252</v>
      </c>
      <c r="C440" s="43">
        <v>3</v>
      </c>
      <c r="D440" s="23">
        <v>14536</v>
      </c>
      <c r="E440" s="25">
        <f t="shared" si="83"/>
        <v>14664.5</v>
      </c>
      <c r="F440" s="25">
        <f t="shared" si="84"/>
        <v>14769.375</v>
      </c>
      <c r="G440" s="25">
        <f t="shared" si="85"/>
        <v>0.98419872201768865</v>
      </c>
      <c r="H440" s="25">
        <f t="shared" si="80"/>
        <v>0.99987902821477848</v>
      </c>
      <c r="I440" s="4">
        <f t="shared" si="86"/>
        <v>14537.758658618053</v>
      </c>
      <c r="J440" s="25">
        <f t="shared" si="81"/>
        <v>14369.208791578723</v>
      </c>
      <c r="K440" s="15">
        <f t="shared" si="87"/>
        <v>14367.470522738986</v>
      </c>
      <c r="L440" s="36">
        <f t="shared" si="88"/>
        <v>168.52947726101411</v>
      </c>
      <c r="M440" s="36">
        <f t="shared" si="89"/>
        <v>168.52947726101411</v>
      </c>
      <c r="N440" s="36">
        <f t="shared" si="90"/>
        <v>1.1593937621148466E-2</v>
      </c>
      <c r="O440" s="36">
        <f t="shared" si="91"/>
        <v>28402.18470587067</v>
      </c>
      <c r="P440" s="35">
        <f t="shared" si="82"/>
        <v>28402.18470587067</v>
      </c>
    </row>
    <row r="441" spans="1:16" x14ac:dyDescent="0.4">
      <c r="A441" s="1">
        <v>440</v>
      </c>
      <c r="B441" s="21">
        <v>40253</v>
      </c>
      <c r="C441" s="43">
        <v>4</v>
      </c>
      <c r="D441" s="23">
        <v>15049</v>
      </c>
      <c r="E441" s="25">
        <f t="shared" si="83"/>
        <v>14874.25</v>
      </c>
      <c r="F441" s="25">
        <f t="shared" si="84"/>
        <v>14553</v>
      </c>
      <c r="G441" s="25">
        <f t="shared" si="85"/>
        <v>1.0340823197966056</v>
      </c>
      <c r="H441" s="25">
        <f t="shared" si="80"/>
        <v>0.99887394017609554</v>
      </c>
      <c r="I441" s="4">
        <f t="shared" si="86"/>
        <v>15065.965178095397</v>
      </c>
      <c r="J441" s="25">
        <f t="shared" si="81"/>
        <v>14369.577646119917</v>
      </c>
      <c r="K441" s="15">
        <f t="shared" si="87"/>
        <v>14353.396642046146</v>
      </c>
      <c r="L441" s="36">
        <f t="shared" si="88"/>
        <v>695.60335795385436</v>
      </c>
      <c r="M441" s="36">
        <f t="shared" si="89"/>
        <v>695.60335795385436</v>
      </c>
      <c r="N441" s="36">
        <f t="shared" si="90"/>
        <v>4.6222563489524512E-2</v>
      </c>
      <c r="O441" s="36">
        <f t="shared" si="91"/>
        <v>483864.03159667802</v>
      </c>
      <c r="P441" s="35">
        <f t="shared" si="82"/>
        <v>483864.03159667802</v>
      </c>
    </row>
    <row r="442" spans="1:16" x14ac:dyDescent="0.4">
      <c r="A442" s="1">
        <v>441</v>
      </c>
      <c r="B442" s="21">
        <v>40254</v>
      </c>
      <c r="C442" s="43">
        <v>1</v>
      </c>
      <c r="D442" s="23">
        <v>15377</v>
      </c>
      <c r="E442" s="25">
        <f t="shared" si="83"/>
        <v>14231.75</v>
      </c>
      <c r="F442" s="25">
        <f t="shared" si="84"/>
        <v>14335</v>
      </c>
      <c r="G442" s="25">
        <f t="shared" si="85"/>
        <v>1.072689222183467</v>
      </c>
      <c r="H442" s="25">
        <f t="shared" si="80"/>
        <v>1.0002606409424328</v>
      </c>
      <c r="I442" s="4">
        <f t="shared" si="86"/>
        <v>15372.99316857253</v>
      </c>
      <c r="J442" s="25">
        <f t="shared" si="81"/>
        <v>14369.94650066111</v>
      </c>
      <c r="K442" s="15">
        <f t="shared" si="87"/>
        <v>14373.691897059751</v>
      </c>
      <c r="L442" s="36">
        <f t="shared" si="88"/>
        <v>1003.3081029402492</v>
      </c>
      <c r="M442" s="36">
        <f t="shared" si="89"/>
        <v>1003.3081029402492</v>
      </c>
      <c r="N442" s="36">
        <f t="shared" si="90"/>
        <v>6.5247324116553901E-2</v>
      </c>
      <c r="O442" s="36">
        <f t="shared" si="91"/>
        <v>1006627.1494255618</v>
      </c>
      <c r="P442" s="35">
        <f t="shared" si="82"/>
        <v>1006627.1494255618</v>
      </c>
    </row>
    <row r="443" spans="1:16" x14ac:dyDescent="0.4">
      <c r="A443" s="1">
        <v>442</v>
      </c>
      <c r="B443" s="21">
        <v>40255</v>
      </c>
      <c r="C443" s="43">
        <v>2</v>
      </c>
      <c r="D443" s="23">
        <v>11965</v>
      </c>
      <c r="E443" s="25">
        <f t="shared" si="83"/>
        <v>14438.25</v>
      </c>
      <c r="F443" s="25">
        <f t="shared" si="84"/>
        <v>14667</v>
      </c>
      <c r="G443" s="25">
        <f t="shared" si="85"/>
        <v>0.81577691416104181</v>
      </c>
      <c r="H443" s="25">
        <f t="shared" si="80"/>
        <v>1.0009863906666931</v>
      </c>
      <c r="I443" s="4">
        <f t="shared" si="86"/>
        <v>11953.20946574596</v>
      </c>
      <c r="J443" s="25">
        <f t="shared" si="81"/>
        <v>14370.315355202303</v>
      </c>
      <c r="K443" s="15">
        <f t="shared" si="87"/>
        <v>14384.490100146111</v>
      </c>
      <c r="L443" s="36">
        <f t="shared" si="88"/>
        <v>-2419.4901001461112</v>
      </c>
      <c r="M443" s="36">
        <f t="shared" si="89"/>
        <v>2419.4901001461112</v>
      </c>
      <c r="N443" s="36">
        <f t="shared" si="90"/>
        <v>0.2022139657456006</v>
      </c>
      <c r="O443" s="36">
        <f t="shared" si="91"/>
        <v>5853932.3447050396</v>
      </c>
      <c r="P443" s="35">
        <f t="shared" si="82"/>
        <v>5853932.3447050396</v>
      </c>
    </row>
    <row r="444" spans="1:16" x14ac:dyDescent="0.4">
      <c r="A444" s="1">
        <v>443</v>
      </c>
      <c r="B444" s="21">
        <v>40256</v>
      </c>
      <c r="C444" s="43">
        <v>3</v>
      </c>
      <c r="D444" s="23">
        <v>15362</v>
      </c>
      <c r="E444" s="25">
        <f t="shared" si="83"/>
        <v>14895.75</v>
      </c>
      <c r="F444" s="25">
        <f t="shared" si="84"/>
        <v>14902</v>
      </c>
      <c r="G444" s="25">
        <f t="shared" si="85"/>
        <v>1.0308683398201584</v>
      </c>
      <c r="H444" s="25">
        <f t="shared" si="80"/>
        <v>0.99987902821477848</v>
      </c>
      <c r="I444" s="4">
        <f t="shared" si="86"/>
        <v>15363.858593401936</v>
      </c>
      <c r="J444" s="25">
        <f t="shared" si="81"/>
        <v>14370.684209743495</v>
      </c>
      <c r="K444" s="15">
        <f t="shared" si="87"/>
        <v>14368.945762419788</v>
      </c>
      <c r="L444" s="36">
        <f t="shared" si="88"/>
        <v>993.05423758021243</v>
      </c>
      <c r="M444" s="36">
        <f t="shared" si="89"/>
        <v>993.05423758021243</v>
      </c>
      <c r="N444" s="36">
        <f t="shared" si="90"/>
        <v>6.4643551463364951E-2</v>
      </c>
      <c r="O444" s="36">
        <f t="shared" si="91"/>
        <v>986156.71877601696</v>
      </c>
      <c r="P444" s="35">
        <f t="shared" si="82"/>
        <v>986156.71877601696</v>
      </c>
    </row>
    <row r="445" spans="1:16" x14ac:dyDescent="0.4">
      <c r="A445" s="1">
        <v>444</v>
      </c>
      <c r="B445" s="21">
        <v>40257</v>
      </c>
      <c r="C445" s="43">
        <v>4</v>
      </c>
      <c r="D445" s="23">
        <v>16879</v>
      </c>
      <c r="E445" s="25">
        <f t="shared" si="83"/>
        <v>14908.25</v>
      </c>
      <c r="F445" s="25">
        <f t="shared" si="84"/>
        <v>15364</v>
      </c>
      <c r="G445" s="25">
        <f t="shared" si="85"/>
        <v>1.0986071335589691</v>
      </c>
      <c r="H445" s="25">
        <f t="shared" si="80"/>
        <v>0.99887394017609554</v>
      </c>
      <c r="I445" s="4">
        <f t="shared" si="86"/>
        <v>16898.028190648696</v>
      </c>
      <c r="J445" s="25">
        <f t="shared" si="81"/>
        <v>14371.053064284688</v>
      </c>
      <c r="K445" s="15">
        <f t="shared" si="87"/>
        <v>14354.870398801799</v>
      </c>
      <c r="L445" s="36">
        <f t="shared" si="88"/>
        <v>2524.1296011982013</v>
      </c>
      <c r="M445" s="36">
        <f t="shared" si="89"/>
        <v>2524.1296011982013</v>
      </c>
      <c r="N445" s="36">
        <f t="shared" si="90"/>
        <v>0.14954260330577648</v>
      </c>
      <c r="O445" s="36">
        <f t="shared" si="91"/>
        <v>6371230.243644991</v>
      </c>
      <c r="P445" s="35">
        <f t="shared" si="82"/>
        <v>6371230.243644991</v>
      </c>
    </row>
    <row r="446" spans="1:16" x14ac:dyDescent="0.4">
      <c r="A446" s="1">
        <v>445</v>
      </c>
      <c r="B446" s="21">
        <v>40258</v>
      </c>
      <c r="C446" s="43">
        <v>1</v>
      </c>
      <c r="D446" s="23">
        <v>15427</v>
      </c>
      <c r="E446" s="25">
        <f t="shared" si="83"/>
        <v>15819.75</v>
      </c>
      <c r="F446" s="25">
        <f t="shared" si="84"/>
        <v>15941.375</v>
      </c>
      <c r="G446" s="25">
        <f t="shared" si="85"/>
        <v>0.96773333542432816</v>
      </c>
      <c r="H446" s="25">
        <f t="shared" si="80"/>
        <v>1.0002606409424328</v>
      </c>
      <c r="I446" s="4">
        <f t="shared" si="86"/>
        <v>15422.980139921208</v>
      </c>
      <c r="J446" s="25">
        <f t="shared" si="81"/>
        <v>14371.421918825881</v>
      </c>
      <c r="K446" s="15">
        <f t="shared" si="87"/>
        <v>14375.167699778904</v>
      </c>
      <c r="L446" s="36">
        <f t="shared" si="88"/>
        <v>1051.8323002210964</v>
      </c>
      <c r="M446" s="36">
        <f t="shared" si="89"/>
        <v>1051.8323002210964</v>
      </c>
      <c r="N446" s="36">
        <f t="shared" si="90"/>
        <v>6.8181260142678182E-2</v>
      </c>
      <c r="O446" s="36">
        <f t="shared" si="91"/>
        <v>1106351.1877884027</v>
      </c>
      <c r="P446" s="35">
        <f t="shared" si="82"/>
        <v>1106351.1877884027</v>
      </c>
    </row>
    <row r="447" spans="1:16" x14ac:dyDescent="0.4">
      <c r="A447" s="1">
        <v>446</v>
      </c>
      <c r="B447" s="21">
        <v>40259</v>
      </c>
      <c r="C447" s="43">
        <v>2</v>
      </c>
      <c r="D447" s="23">
        <v>15611</v>
      </c>
      <c r="E447" s="25">
        <f t="shared" si="83"/>
        <v>16063</v>
      </c>
      <c r="F447" s="25">
        <f t="shared" si="84"/>
        <v>15930.875</v>
      </c>
      <c r="G447" s="25">
        <f t="shared" si="85"/>
        <v>0.97992106522711397</v>
      </c>
      <c r="H447" s="25">
        <f t="shared" si="80"/>
        <v>1.0009863906666931</v>
      </c>
      <c r="I447" s="4">
        <f t="shared" si="86"/>
        <v>15595.616629315518</v>
      </c>
      <c r="J447" s="25">
        <f t="shared" si="81"/>
        <v>14371.790773367075</v>
      </c>
      <c r="K447" s="15">
        <f t="shared" si="87"/>
        <v>14385.966973649591</v>
      </c>
      <c r="L447" s="36">
        <f t="shared" si="88"/>
        <v>1225.0330263504093</v>
      </c>
      <c r="M447" s="36">
        <f t="shared" si="89"/>
        <v>1225.0330263504093</v>
      </c>
      <c r="N447" s="36">
        <f t="shared" si="90"/>
        <v>7.8472424979207561E-2</v>
      </c>
      <c r="O447" s="36">
        <f t="shared" si="91"/>
        <v>1500705.9156492425</v>
      </c>
      <c r="P447" s="35">
        <f t="shared" si="82"/>
        <v>1500705.9156492425</v>
      </c>
    </row>
    <row r="448" spans="1:16" x14ac:dyDescent="0.4">
      <c r="A448" s="1">
        <v>447</v>
      </c>
      <c r="B448" s="21">
        <v>40260</v>
      </c>
      <c r="C448" s="43">
        <v>3</v>
      </c>
      <c r="D448" s="23">
        <v>16335</v>
      </c>
      <c r="E448" s="25">
        <f t="shared" si="83"/>
        <v>15798.75</v>
      </c>
      <c r="F448" s="25">
        <f t="shared" si="84"/>
        <v>15444.5</v>
      </c>
      <c r="G448" s="25">
        <f t="shared" si="85"/>
        <v>1.05765806597818</v>
      </c>
      <c r="H448" s="25">
        <f t="shared" si="80"/>
        <v>0.99987902821477848</v>
      </c>
      <c r="I448" s="4">
        <f t="shared" si="86"/>
        <v>16336.976313189729</v>
      </c>
      <c r="J448" s="25">
        <f t="shared" si="81"/>
        <v>14372.159627908266</v>
      </c>
      <c r="K448" s="15">
        <f t="shared" si="87"/>
        <v>14370.421002100589</v>
      </c>
      <c r="L448" s="36">
        <f t="shared" si="88"/>
        <v>1964.5789978994108</v>
      </c>
      <c r="M448" s="36">
        <f t="shared" si="89"/>
        <v>1964.5789978994108</v>
      </c>
      <c r="N448" s="36">
        <f t="shared" si="90"/>
        <v>0.12026807455766213</v>
      </c>
      <c r="O448" s="36">
        <f t="shared" si="91"/>
        <v>3859570.6389874527</v>
      </c>
      <c r="P448" s="35">
        <f t="shared" si="82"/>
        <v>3859570.6389874527</v>
      </c>
    </row>
    <row r="449" spans="1:16" x14ac:dyDescent="0.4">
      <c r="A449" s="1">
        <v>448</v>
      </c>
      <c r="B449" s="21">
        <v>40261</v>
      </c>
      <c r="C449" s="43">
        <v>4</v>
      </c>
      <c r="D449" s="23">
        <v>15822</v>
      </c>
      <c r="E449" s="25">
        <f t="shared" si="83"/>
        <v>15090.25</v>
      </c>
      <c r="F449" s="25">
        <f t="shared" si="84"/>
        <v>15091.375</v>
      </c>
      <c r="G449" s="25">
        <f t="shared" si="85"/>
        <v>1.0484134149472795</v>
      </c>
      <c r="H449" s="25">
        <f t="shared" si="80"/>
        <v>0.99887394017609554</v>
      </c>
      <c r="I449" s="4">
        <f t="shared" si="86"/>
        <v>15839.836603616544</v>
      </c>
      <c r="J449" s="25">
        <f t="shared" si="81"/>
        <v>14372.528482449459</v>
      </c>
      <c r="K449" s="15">
        <f t="shared" si="87"/>
        <v>14356.34415555745</v>
      </c>
      <c r="L449" s="36">
        <f t="shared" si="88"/>
        <v>1465.65584444255</v>
      </c>
      <c r="M449" s="36">
        <f t="shared" si="89"/>
        <v>1465.65584444255</v>
      </c>
      <c r="N449" s="36">
        <f t="shared" si="90"/>
        <v>9.2634044017352424E-2</v>
      </c>
      <c r="O449" s="36">
        <f t="shared" si="91"/>
        <v>2148147.0543486043</v>
      </c>
      <c r="P449" s="35">
        <f t="shared" si="82"/>
        <v>2148147.0543486043</v>
      </c>
    </row>
    <row r="450" spans="1:16" x14ac:dyDescent="0.4">
      <c r="A450" s="1">
        <v>449</v>
      </c>
      <c r="B450" s="21">
        <v>40262</v>
      </c>
      <c r="C450" s="43">
        <v>1</v>
      </c>
      <c r="D450" s="23">
        <v>12593</v>
      </c>
      <c r="E450" s="25">
        <f t="shared" si="83"/>
        <v>15092.5</v>
      </c>
      <c r="F450" s="25">
        <f t="shared" si="84"/>
        <v>14859.25</v>
      </c>
      <c r="G450" s="25">
        <f t="shared" si="85"/>
        <v>0.84748557295960425</v>
      </c>
      <c r="H450" s="25">
        <f t="shared" ref="H450:H513" si="92">VLOOKUP(C450,$Q$38:$S$42,3,FALSE)</f>
        <v>1.0002606409424328</v>
      </c>
      <c r="I450" s="4">
        <f t="shared" si="86"/>
        <v>12589.718603878122</v>
      </c>
      <c r="J450" s="25">
        <f t="shared" si="81"/>
        <v>14372.897336990653</v>
      </c>
      <c r="K450" s="15">
        <f t="shared" si="87"/>
        <v>14376.643502498056</v>
      </c>
      <c r="L450" s="36">
        <f t="shared" si="88"/>
        <v>-1783.6435024980565</v>
      </c>
      <c r="M450" s="36">
        <f t="shared" si="89"/>
        <v>1783.6435024980565</v>
      </c>
      <c r="N450" s="36">
        <f t="shared" si="90"/>
        <v>0.14163769574351279</v>
      </c>
      <c r="O450" s="36">
        <f t="shared" si="91"/>
        <v>3181384.1440035342</v>
      </c>
      <c r="P450" s="35">
        <f t="shared" si="82"/>
        <v>3181384.1440035342</v>
      </c>
    </row>
    <row r="451" spans="1:16" x14ac:dyDescent="0.4">
      <c r="A451" s="1">
        <v>450</v>
      </c>
      <c r="B451" s="21">
        <v>40263</v>
      </c>
      <c r="C451" s="43">
        <v>2</v>
      </c>
      <c r="D451" s="23">
        <v>15620</v>
      </c>
      <c r="E451" s="25">
        <f t="shared" si="83"/>
        <v>14626</v>
      </c>
      <c r="F451" s="25">
        <f t="shared" si="84"/>
        <v>14651.375</v>
      </c>
      <c r="G451" s="25">
        <f t="shared" si="85"/>
        <v>1.0661115424320242</v>
      </c>
      <c r="H451" s="25">
        <f t="shared" si="92"/>
        <v>1.0009863906666931</v>
      </c>
      <c r="I451" s="4">
        <f t="shared" si="86"/>
        <v>15604.607760547588</v>
      </c>
      <c r="J451" s="25">
        <f t="shared" ref="J451:J514" si="93">INTERCEPT($I$2:$I$3896,$A$2:$A$3896)+SLOPE($I$2:$I$3896,$A$2:$A$3896)*A451</f>
        <v>14373.266191531846</v>
      </c>
      <c r="K451" s="15">
        <f t="shared" si="87"/>
        <v>14387.443847153068</v>
      </c>
      <c r="L451" s="36">
        <f t="shared" si="88"/>
        <v>1232.5561528469316</v>
      </c>
      <c r="M451" s="36">
        <f t="shared" si="89"/>
        <v>1232.5561528469316</v>
      </c>
      <c r="N451" s="36">
        <f t="shared" si="90"/>
        <v>7.8908844612479614E-2</v>
      </c>
      <c r="O451" s="36">
        <f t="shared" si="91"/>
        <v>1519194.6699208287</v>
      </c>
      <c r="P451" s="35">
        <f t="shared" ref="P451:P514" si="94">(D451-K451)^2</f>
        <v>1519194.6699208287</v>
      </c>
    </row>
    <row r="452" spans="1:16" x14ac:dyDescent="0.4">
      <c r="A452" s="1">
        <v>451</v>
      </c>
      <c r="B452" s="21">
        <v>40264</v>
      </c>
      <c r="C452" s="43">
        <v>3</v>
      </c>
      <c r="D452" s="23">
        <v>14469</v>
      </c>
      <c r="E452" s="25">
        <f t="shared" si="83"/>
        <v>14676.75</v>
      </c>
      <c r="F452" s="25">
        <f t="shared" si="84"/>
        <v>15050</v>
      </c>
      <c r="G452" s="25">
        <f t="shared" si="85"/>
        <v>0.96139534883720934</v>
      </c>
      <c r="H452" s="25">
        <f t="shared" si="92"/>
        <v>0.99987902821477848</v>
      </c>
      <c r="I452" s="4">
        <f t="shared" si="86"/>
        <v>14470.750552527834</v>
      </c>
      <c r="J452" s="25">
        <f t="shared" si="93"/>
        <v>14373.635046073039</v>
      </c>
      <c r="K452" s="15">
        <f t="shared" si="87"/>
        <v>14371.896241781393</v>
      </c>
      <c r="L452" s="36">
        <f t="shared" si="88"/>
        <v>97.103758218607254</v>
      </c>
      <c r="M452" s="36">
        <f t="shared" si="89"/>
        <v>97.103758218607254</v>
      </c>
      <c r="N452" s="36">
        <f t="shared" si="90"/>
        <v>6.7111589065317057E-3</v>
      </c>
      <c r="O452" s="36">
        <f t="shared" si="91"/>
        <v>9429.1398601777364</v>
      </c>
      <c r="P452" s="35">
        <f t="shared" si="94"/>
        <v>9429.1398601777364</v>
      </c>
    </row>
    <row r="453" spans="1:16" x14ac:dyDescent="0.4">
      <c r="A453" s="1">
        <v>452</v>
      </c>
      <c r="B453" s="21">
        <v>40265</v>
      </c>
      <c r="C453" s="43">
        <v>4</v>
      </c>
      <c r="D453" s="23">
        <v>16025</v>
      </c>
      <c r="E453" s="25">
        <f t="shared" ref="E453:E516" si="95">AVERAGE(D451:D454)</f>
        <v>15423.25</v>
      </c>
      <c r="F453" s="25">
        <f t="shared" ref="F453:F516" si="96">AVERAGE(E453:E454)</f>
        <v>15395.25</v>
      </c>
      <c r="G453" s="25">
        <f t="shared" si="85"/>
        <v>1.0409054740910346</v>
      </c>
      <c r="H453" s="25">
        <f t="shared" si="92"/>
        <v>0.99887394017609554</v>
      </c>
      <c r="I453" s="4">
        <f t="shared" si="86"/>
        <v>16043.065451457156</v>
      </c>
      <c r="J453" s="25">
        <f t="shared" si="93"/>
        <v>14374.003900614231</v>
      </c>
      <c r="K453" s="15">
        <f t="shared" si="87"/>
        <v>14357.817912313103</v>
      </c>
      <c r="L453" s="36">
        <f t="shared" si="88"/>
        <v>1667.1820876868969</v>
      </c>
      <c r="M453" s="36">
        <f t="shared" si="89"/>
        <v>1667.1820876868969</v>
      </c>
      <c r="N453" s="36">
        <f t="shared" si="90"/>
        <v>0.10403632372461136</v>
      </c>
      <c r="O453" s="36">
        <f t="shared" si="91"/>
        <v>2779496.1135040401</v>
      </c>
      <c r="P453" s="35">
        <f t="shared" si="94"/>
        <v>2779496.1135040401</v>
      </c>
    </row>
    <row r="454" spans="1:16" x14ac:dyDescent="0.4">
      <c r="A454" s="1">
        <v>453</v>
      </c>
      <c r="B454" s="21">
        <v>40266</v>
      </c>
      <c r="C454" s="43">
        <v>1</v>
      </c>
      <c r="D454" s="23">
        <v>15579</v>
      </c>
      <c r="E454" s="25">
        <f t="shared" si="95"/>
        <v>15367.25</v>
      </c>
      <c r="F454" s="25">
        <f t="shared" si="96"/>
        <v>15449</v>
      </c>
      <c r="G454" s="25">
        <f t="shared" si="85"/>
        <v>1.0084147841284226</v>
      </c>
      <c r="H454" s="25">
        <f t="shared" si="92"/>
        <v>1.0002606409424328</v>
      </c>
      <c r="I454" s="4">
        <f t="shared" si="86"/>
        <v>15574.940532821191</v>
      </c>
      <c r="J454" s="25">
        <f t="shared" si="93"/>
        <v>14374.372755155424</v>
      </c>
      <c r="K454" s="15">
        <f t="shared" si="87"/>
        <v>14378.119305217208</v>
      </c>
      <c r="L454" s="36">
        <f t="shared" si="88"/>
        <v>1200.8806947827925</v>
      </c>
      <c r="M454" s="36">
        <f t="shared" si="89"/>
        <v>1200.8806947827925</v>
      </c>
      <c r="N454" s="36">
        <f t="shared" si="90"/>
        <v>7.708329769451136E-2</v>
      </c>
      <c r="O454" s="36">
        <f t="shared" si="91"/>
        <v>1442114.4431020024</v>
      </c>
      <c r="P454" s="35">
        <f t="shared" si="94"/>
        <v>1442114.4431020024</v>
      </c>
    </row>
    <row r="455" spans="1:16" x14ac:dyDescent="0.4">
      <c r="A455" s="1">
        <v>454</v>
      </c>
      <c r="B455" s="21">
        <v>40267</v>
      </c>
      <c r="C455" s="43">
        <v>2</v>
      </c>
      <c r="D455" s="23">
        <v>15396</v>
      </c>
      <c r="E455" s="25">
        <f t="shared" si="95"/>
        <v>15530.75</v>
      </c>
      <c r="F455" s="25">
        <f t="shared" si="96"/>
        <v>15047</v>
      </c>
      <c r="G455" s="25">
        <f t="shared" si="85"/>
        <v>1.0231939921579052</v>
      </c>
      <c r="H455" s="25">
        <f t="shared" si="92"/>
        <v>1.0009863906666931</v>
      </c>
      <c r="I455" s="4">
        <f t="shared" si="86"/>
        <v>15380.828494327188</v>
      </c>
      <c r="J455" s="25">
        <f t="shared" si="93"/>
        <v>14374.741609696617</v>
      </c>
      <c r="K455" s="15">
        <f t="shared" si="87"/>
        <v>14388.920720656548</v>
      </c>
      <c r="L455" s="36">
        <f t="shared" si="88"/>
        <v>1007.0792793434521</v>
      </c>
      <c r="M455" s="36">
        <f t="shared" si="89"/>
        <v>1007.0792793434521</v>
      </c>
      <c r="N455" s="36">
        <f t="shared" si="90"/>
        <v>6.5411748463461428E-2</v>
      </c>
      <c r="O455" s="36">
        <f t="shared" si="91"/>
        <v>1014208.6748829267</v>
      </c>
      <c r="P455" s="35">
        <f t="shared" si="94"/>
        <v>1014208.6748829267</v>
      </c>
    </row>
    <row r="456" spans="1:16" x14ac:dyDescent="0.4">
      <c r="A456" s="1">
        <v>455</v>
      </c>
      <c r="B456" s="21">
        <v>40268</v>
      </c>
      <c r="C456" s="43">
        <v>3</v>
      </c>
      <c r="D456" s="23">
        <v>15123</v>
      </c>
      <c r="E456" s="25">
        <f t="shared" si="95"/>
        <v>14563.25</v>
      </c>
      <c r="F456" s="25">
        <f t="shared" si="96"/>
        <v>14367.375</v>
      </c>
      <c r="G456" s="25">
        <f t="shared" si="85"/>
        <v>1.0525931146086185</v>
      </c>
      <c r="H456" s="25">
        <f t="shared" si="92"/>
        <v>0.99987902821477848</v>
      </c>
      <c r="I456" s="4">
        <f t="shared" si="86"/>
        <v>15124.829677647276</v>
      </c>
      <c r="J456" s="25">
        <f t="shared" si="93"/>
        <v>14375.11046423781</v>
      </c>
      <c r="K456" s="15">
        <f t="shared" si="87"/>
        <v>14373.371481462194</v>
      </c>
      <c r="L456" s="36">
        <f t="shared" si="88"/>
        <v>749.62851853780558</v>
      </c>
      <c r="M456" s="36">
        <f t="shared" si="89"/>
        <v>749.62851853780558</v>
      </c>
      <c r="N456" s="36">
        <f t="shared" si="90"/>
        <v>4.95687706498582E-2</v>
      </c>
      <c r="O456" s="36">
        <f t="shared" si="91"/>
        <v>561942.9158051851</v>
      </c>
      <c r="P456" s="35">
        <f t="shared" si="94"/>
        <v>561942.9158051851</v>
      </c>
    </row>
    <row r="457" spans="1:16" x14ac:dyDescent="0.4">
      <c r="A457" s="1">
        <v>456</v>
      </c>
      <c r="B457" s="21">
        <v>40269</v>
      </c>
      <c r="C457" s="43">
        <v>4</v>
      </c>
      <c r="D457" s="23">
        <v>12155</v>
      </c>
      <c r="E457" s="25">
        <f t="shared" si="95"/>
        <v>14171.5</v>
      </c>
      <c r="F457" s="25">
        <f t="shared" si="96"/>
        <v>14052.625</v>
      </c>
      <c r="G457" s="25">
        <f t="shared" si="85"/>
        <v>0.86496295176168159</v>
      </c>
      <c r="H457" s="25">
        <f t="shared" si="92"/>
        <v>0.99887394017609554</v>
      </c>
      <c r="I457" s="4">
        <f t="shared" si="86"/>
        <v>12168.702687205099</v>
      </c>
      <c r="J457" s="25">
        <f t="shared" si="93"/>
        <v>14375.479318779002</v>
      </c>
      <c r="K457" s="15">
        <f t="shared" si="87"/>
        <v>14359.291669068756</v>
      </c>
      <c r="L457" s="36">
        <f t="shared" si="88"/>
        <v>-2204.2916690687562</v>
      </c>
      <c r="M457" s="36">
        <f t="shared" si="89"/>
        <v>2204.2916690687562</v>
      </c>
      <c r="N457" s="36">
        <f t="shared" si="90"/>
        <v>0.18134855360499846</v>
      </c>
      <c r="O457" s="36">
        <f t="shared" si="91"/>
        <v>4858901.762325923</v>
      </c>
      <c r="P457" s="35">
        <f t="shared" si="94"/>
        <v>4858901.762325923</v>
      </c>
    </row>
    <row r="458" spans="1:16" x14ac:dyDescent="0.4">
      <c r="A458" s="1">
        <v>457</v>
      </c>
      <c r="B458" s="21">
        <v>40270</v>
      </c>
      <c r="C458" s="43">
        <v>1</v>
      </c>
      <c r="D458" s="23">
        <v>14012</v>
      </c>
      <c r="E458" s="25">
        <f t="shared" si="95"/>
        <v>13933.75</v>
      </c>
      <c r="F458" s="25">
        <f t="shared" si="96"/>
        <v>13842.125</v>
      </c>
      <c r="G458" s="25">
        <f t="shared" si="85"/>
        <v>1.0122723209044855</v>
      </c>
      <c r="H458" s="25">
        <f t="shared" si="92"/>
        <v>1.0002606409424328</v>
      </c>
      <c r="I458" s="4">
        <f t="shared" si="86"/>
        <v>14008.348850753611</v>
      </c>
      <c r="J458" s="25">
        <f t="shared" si="93"/>
        <v>14375.848173320195</v>
      </c>
      <c r="K458" s="15">
        <f t="shared" si="87"/>
        <v>14379.59510793636</v>
      </c>
      <c r="L458" s="36">
        <f t="shared" si="88"/>
        <v>-367.59510793636036</v>
      </c>
      <c r="M458" s="36">
        <f t="shared" si="89"/>
        <v>367.59510793636036</v>
      </c>
      <c r="N458" s="36">
        <f t="shared" si="90"/>
        <v>2.6234306875275504E-2</v>
      </c>
      <c r="O458" s="36">
        <f t="shared" si="91"/>
        <v>135126.16337874442</v>
      </c>
      <c r="P458" s="35">
        <f t="shared" si="94"/>
        <v>135126.16337874442</v>
      </c>
    </row>
    <row r="459" spans="1:16" x14ac:dyDescent="0.4">
      <c r="A459" s="1">
        <v>458</v>
      </c>
      <c r="B459" s="21">
        <v>40271</v>
      </c>
      <c r="C459" s="43">
        <v>2</v>
      </c>
      <c r="D459" s="23">
        <v>14445</v>
      </c>
      <c r="E459" s="25">
        <f t="shared" si="95"/>
        <v>13750.5</v>
      </c>
      <c r="F459" s="25">
        <f t="shared" si="96"/>
        <v>14037.625</v>
      </c>
      <c r="G459" s="25">
        <f t="shared" si="85"/>
        <v>1.0290202224379124</v>
      </c>
      <c r="H459" s="25">
        <f t="shared" si="92"/>
        <v>1.0009863906666931</v>
      </c>
      <c r="I459" s="4">
        <f t="shared" si="86"/>
        <v>14430.765627471825</v>
      </c>
      <c r="J459" s="25">
        <f t="shared" si="93"/>
        <v>14376.217027861388</v>
      </c>
      <c r="K459" s="15">
        <f t="shared" si="87"/>
        <v>14390.397594160026</v>
      </c>
      <c r="L459" s="36">
        <f t="shared" si="88"/>
        <v>54.602405839974381</v>
      </c>
      <c r="M459" s="36">
        <f t="shared" si="89"/>
        <v>54.602405839974381</v>
      </c>
      <c r="N459" s="36">
        <f t="shared" si="90"/>
        <v>3.7800211727223526E-3</v>
      </c>
      <c r="O459" s="36">
        <f t="shared" si="91"/>
        <v>2981.4227235132685</v>
      </c>
      <c r="P459" s="35">
        <f t="shared" si="94"/>
        <v>2981.4227235132685</v>
      </c>
    </row>
    <row r="460" spans="1:16" x14ac:dyDescent="0.4">
      <c r="A460" s="1">
        <v>459</v>
      </c>
      <c r="B460" s="21">
        <v>40272</v>
      </c>
      <c r="C460" s="43">
        <v>3</v>
      </c>
      <c r="D460" s="23">
        <v>14390</v>
      </c>
      <c r="E460" s="25">
        <f t="shared" si="95"/>
        <v>14324.75</v>
      </c>
      <c r="F460" s="25">
        <f t="shared" si="96"/>
        <v>14329.25</v>
      </c>
      <c r="G460" s="25">
        <f t="shared" si="85"/>
        <v>1.0042395798803148</v>
      </c>
      <c r="H460" s="25">
        <f t="shared" si="92"/>
        <v>0.99987902821477848</v>
      </c>
      <c r="I460" s="4">
        <f t="shared" si="86"/>
        <v>14391.740994600563</v>
      </c>
      <c r="J460" s="25">
        <f t="shared" si="93"/>
        <v>14376.585882402582</v>
      </c>
      <c r="K460" s="15">
        <f t="shared" si="87"/>
        <v>14374.846721142996</v>
      </c>
      <c r="L460" s="36">
        <f t="shared" si="88"/>
        <v>15.153278857003897</v>
      </c>
      <c r="M460" s="36">
        <f t="shared" si="89"/>
        <v>15.153278857003897</v>
      </c>
      <c r="N460" s="36">
        <f t="shared" si="90"/>
        <v>1.0530423111191033E-3</v>
      </c>
      <c r="O460" s="36">
        <f t="shared" si="91"/>
        <v>229.62186011812133</v>
      </c>
      <c r="P460" s="35">
        <f t="shared" si="94"/>
        <v>229.62186011812133</v>
      </c>
    </row>
    <row r="461" spans="1:16" x14ac:dyDescent="0.4">
      <c r="A461" s="1">
        <v>460</v>
      </c>
      <c r="B461" s="21">
        <v>40273</v>
      </c>
      <c r="C461" s="43">
        <v>4</v>
      </c>
      <c r="D461" s="23">
        <v>14452</v>
      </c>
      <c r="E461" s="25">
        <f t="shared" si="95"/>
        <v>14333.75</v>
      </c>
      <c r="F461" s="25">
        <f t="shared" si="96"/>
        <v>14083</v>
      </c>
      <c r="G461" s="25">
        <f t="shared" si="85"/>
        <v>1.0262018035929845</v>
      </c>
      <c r="H461" s="25">
        <f t="shared" si="92"/>
        <v>0.99887394017609554</v>
      </c>
      <c r="I461" s="4">
        <f t="shared" si="86"/>
        <v>14468.292162524731</v>
      </c>
      <c r="J461" s="25">
        <f t="shared" si="93"/>
        <v>14376.954736943773</v>
      </c>
      <c r="K461" s="15">
        <f t="shared" si="87"/>
        <v>14360.765425824407</v>
      </c>
      <c r="L461" s="36">
        <f t="shared" si="88"/>
        <v>91.23457417559257</v>
      </c>
      <c r="M461" s="36">
        <f t="shared" si="89"/>
        <v>91.23457417559257</v>
      </c>
      <c r="N461" s="36">
        <f t="shared" si="90"/>
        <v>6.3129375986432723E-3</v>
      </c>
      <c r="O461" s="36">
        <f t="shared" si="91"/>
        <v>8323.7475250017033</v>
      </c>
      <c r="P461" s="35">
        <f t="shared" si="94"/>
        <v>8323.7475250017033</v>
      </c>
    </row>
    <row r="462" spans="1:16" x14ac:dyDescent="0.4">
      <c r="A462" s="1">
        <v>461</v>
      </c>
      <c r="B462" s="21">
        <v>40274</v>
      </c>
      <c r="C462" s="43">
        <v>1</v>
      </c>
      <c r="D462" s="23">
        <v>14048</v>
      </c>
      <c r="E462" s="25">
        <f t="shared" si="95"/>
        <v>13832.25</v>
      </c>
      <c r="F462" s="25">
        <f t="shared" si="96"/>
        <v>13560.875</v>
      </c>
      <c r="G462" s="25">
        <f t="shared" si="85"/>
        <v>1.0359213546323522</v>
      </c>
      <c r="H462" s="25">
        <f t="shared" si="92"/>
        <v>1.0002606409424328</v>
      </c>
      <c r="I462" s="4">
        <f t="shared" si="86"/>
        <v>14044.33947012466</v>
      </c>
      <c r="J462" s="25">
        <f t="shared" si="93"/>
        <v>14377.323591484967</v>
      </c>
      <c r="K462" s="15">
        <f t="shared" si="87"/>
        <v>14381.070910655513</v>
      </c>
      <c r="L462" s="36">
        <f t="shared" si="88"/>
        <v>-333.07091065551322</v>
      </c>
      <c r="M462" s="36">
        <f t="shared" si="89"/>
        <v>333.07091065551322</v>
      </c>
      <c r="N462" s="36">
        <f t="shared" si="90"/>
        <v>2.3709489653723891E-2</v>
      </c>
      <c r="O462" s="36">
        <f t="shared" si="91"/>
        <v>110936.23152489286</v>
      </c>
      <c r="P462" s="35">
        <f t="shared" si="94"/>
        <v>110936.23152489286</v>
      </c>
    </row>
    <row r="463" spans="1:16" x14ac:dyDescent="0.4">
      <c r="A463" s="1">
        <v>462</v>
      </c>
      <c r="B463" s="21">
        <v>40275</v>
      </c>
      <c r="C463" s="43">
        <v>2</v>
      </c>
      <c r="D463" s="23">
        <v>12439</v>
      </c>
      <c r="E463" s="25">
        <f t="shared" si="95"/>
        <v>13289.5</v>
      </c>
      <c r="F463" s="25">
        <f t="shared" si="96"/>
        <v>13321.625</v>
      </c>
      <c r="G463" s="25">
        <f t="shared" si="85"/>
        <v>0.93374494477963466</v>
      </c>
      <c r="H463" s="25">
        <f t="shared" si="92"/>
        <v>1.0009863906666931</v>
      </c>
      <c r="I463" s="4">
        <f t="shared" si="86"/>
        <v>12426.742377301629</v>
      </c>
      <c r="J463" s="25">
        <f t="shared" si="93"/>
        <v>14377.69244602616</v>
      </c>
      <c r="K463" s="15">
        <f t="shared" si="87"/>
        <v>14391.874467663505</v>
      </c>
      <c r="L463" s="36">
        <f t="shared" si="88"/>
        <v>-1952.8744676635051</v>
      </c>
      <c r="M463" s="36">
        <f t="shared" si="89"/>
        <v>1952.8744676635051</v>
      </c>
      <c r="N463" s="36">
        <f t="shared" si="90"/>
        <v>0.15699609837314135</v>
      </c>
      <c r="O463" s="36">
        <f t="shared" si="91"/>
        <v>3813718.6864520186</v>
      </c>
      <c r="P463" s="35">
        <f t="shared" si="94"/>
        <v>3813718.6864520186</v>
      </c>
    </row>
    <row r="464" spans="1:16" x14ac:dyDescent="0.4">
      <c r="A464" s="1">
        <v>463</v>
      </c>
      <c r="B464" s="21">
        <v>40276</v>
      </c>
      <c r="C464" s="43">
        <v>3</v>
      </c>
      <c r="D464" s="23">
        <v>12219</v>
      </c>
      <c r="E464" s="25">
        <f t="shared" si="95"/>
        <v>13353.75</v>
      </c>
      <c r="F464" s="25">
        <f t="shared" si="96"/>
        <v>13499.875</v>
      </c>
      <c r="G464" s="25">
        <f t="shared" si="85"/>
        <v>0.90511949184714668</v>
      </c>
      <c r="H464" s="25">
        <f t="shared" si="92"/>
        <v>0.99987902821477848</v>
      </c>
      <c r="I464" s="4">
        <f t="shared" si="86"/>
        <v>12220.478333080213</v>
      </c>
      <c r="J464" s="25">
        <f t="shared" si="93"/>
        <v>14378.061300567353</v>
      </c>
      <c r="K464" s="15">
        <f t="shared" si="87"/>
        <v>14376.3219608238</v>
      </c>
      <c r="L464" s="36">
        <f t="shared" si="88"/>
        <v>-2157.3219608237996</v>
      </c>
      <c r="M464" s="36">
        <f t="shared" si="89"/>
        <v>2157.3219608237996</v>
      </c>
      <c r="N464" s="36">
        <f t="shared" si="90"/>
        <v>0.17655470667188802</v>
      </c>
      <c r="O464" s="36">
        <f t="shared" si="91"/>
        <v>4654038.0426526433</v>
      </c>
      <c r="P464" s="35">
        <f t="shared" si="94"/>
        <v>4654038.0426526433</v>
      </c>
    </row>
    <row r="465" spans="1:16" x14ac:dyDescent="0.4">
      <c r="A465" s="1">
        <v>464</v>
      </c>
      <c r="B465" s="21">
        <v>40277</v>
      </c>
      <c r="C465" s="43">
        <v>4</v>
      </c>
      <c r="D465" s="23">
        <v>14709</v>
      </c>
      <c r="E465" s="25">
        <f t="shared" si="95"/>
        <v>13646</v>
      </c>
      <c r="F465" s="25">
        <f t="shared" si="96"/>
        <v>14081.75</v>
      </c>
      <c r="G465" s="25">
        <f t="shared" si="85"/>
        <v>1.044543469384132</v>
      </c>
      <c r="H465" s="25">
        <f t="shared" si="92"/>
        <v>0.99887394017609554</v>
      </c>
      <c r="I465" s="4">
        <f t="shared" si="86"/>
        <v>14725.581886145605</v>
      </c>
      <c r="J465" s="25">
        <f t="shared" si="93"/>
        <v>14378.430155108545</v>
      </c>
      <c r="K465" s="15">
        <f t="shared" si="87"/>
        <v>14362.239182580061</v>
      </c>
      <c r="L465" s="36">
        <f t="shared" si="88"/>
        <v>346.76081741993949</v>
      </c>
      <c r="M465" s="36">
        <f t="shared" si="89"/>
        <v>346.76081741993949</v>
      </c>
      <c r="N465" s="36">
        <f t="shared" si="90"/>
        <v>2.357473774015497E-2</v>
      </c>
      <c r="O465" s="36">
        <f t="shared" si="91"/>
        <v>120243.06449774461</v>
      </c>
      <c r="P465" s="35">
        <f t="shared" si="94"/>
        <v>120243.06449774461</v>
      </c>
    </row>
    <row r="466" spans="1:16" x14ac:dyDescent="0.4">
      <c r="A466" s="1">
        <v>465</v>
      </c>
      <c r="B466" s="21">
        <v>40278</v>
      </c>
      <c r="C466" s="43">
        <v>1</v>
      </c>
      <c r="D466" s="23">
        <v>15217</v>
      </c>
      <c r="E466" s="25">
        <f t="shared" si="95"/>
        <v>14517.5</v>
      </c>
      <c r="F466" s="25">
        <f t="shared" si="96"/>
        <v>14608.625</v>
      </c>
      <c r="G466" s="25">
        <f t="shared" si="85"/>
        <v>1.0416449186696215</v>
      </c>
      <c r="H466" s="25">
        <f t="shared" si="92"/>
        <v>1.0002606409424328</v>
      </c>
      <c r="I466" s="4">
        <f t="shared" si="86"/>
        <v>15213.034860256759</v>
      </c>
      <c r="J466" s="25">
        <f t="shared" si="93"/>
        <v>14378.799009649738</v>
      </c>
      <c r="K466" s="15">
        <f t="shared" si="87"/>
        <v>14382.546713374666</v>
      </c>
      <c r="L466" s="36">
        <f t="shared" si="88"/>
        <v>834.45328662533393</v>
      </c>
      <c r="M466" s="36">
        <f t="shared" si="89"/>
        <v>834.45328662533393</v>
      </c>
      <c r="N466" s="36">
        <f t="shared" si="90"/>
        <v>5.4836911784539262E-2</v>
      </c>
      <c r="O466" s="36">
        <f t="shared" si="91"/>
        <v>696312.28755982174</v>
      </c>
      <c r="P466" s="35">
        <f t="shared" si="94"/>
        <v>696312.28755982174</v>
      </c>
    </row>
    <row r="467" spans="1:16" x14ac:dyDescent="0.4">
      <c r="A467" s="1">
        <v>466</v>
      </c>
      <c r="B467" s="21">
        <v>40279</v>
      </c>
      <c r="C467" s="43">
        <v>2</v>
      </c>
      <c r="D467" s="23">
        <v>15925</v>
      </c>
      <c r="E467" s="25">
        <f t="shared" si="95"/>
        <v>14699.75</v>
      </c>
      <c r="F467" s="25">
        <f t="shared" si="96"/>
        <v>14969.25</v>
      </c>
      <c r="G467" s="25">
        <f t="shared" si="85"/>
        <v>1.0638475541526797</v>
      </c>
      <c r="H467" s="25">
        <f t="shared" si="92"/>
        <v>1.0009863906666931</v>
      </c>
      <c r="I467" s="4">
        <f t="shared" si="86"/>
        <v>15909.307207856617</v>
      </c>
      <c r="J467" s="25">
        <f t="shared" si="93"/>
        <v>14379.167864190931</v>
      </c>
      <c r="K467" s="15">
        <f t="shared" si="87"/>
        <v>14393.351341166983</v>
      </c>
      <c r="L467" s="36">
        <f t="shared" si="88"/>
        <v>1531.6486588330172</v>
      </c>
      <c r="M467" s="36">
        <f t="shared" si="89"/>
        <v>1531.6486588330172</v>
      </c>
      <c r="N467" s="36">
        <f t="shared" si="90"/>
        <v>9.6178879675542686E-2</v>
      </c>
      <c r="O467" s="36">
        <f t="shared" si="91"/>
        <v>2345947.6141049801</v>
      </c>
      <c r="P467" s="35">
        <f t="shared" si="94"/>
        <v>2345947.6141049801</v>
      </c>
    </row>
    <row r="468" spans="1:16" x14ac:dyDescent="0.4">
      <c r="A468" s="1">
        <v>467</v>
      </c>
      <c r="B468" s="21">
        <v>40280</v>
      </c>
      <c r="C468" s="43">
        <v>3</v>
      </c>
      <c r="D468" s="23">
        <v>12948</v>
      </c>
      <c r="E468" s="25">
        <f t="shared" si="95"/>
        <v>15238.75</v>
      </c>
      <c r="F468" s="25">
        <f t="shared" si="96"/>
        <v>15238</v>
      </c>
      <c r="G468" s="25">
        <f t="shared" si="85"/>
        <v>0.84971781073631714</v>
      </c>
      <c r="H468" s="25">
        <f t="shared" si="92"/>
        <v>0.99987902821477848</v>
      </c>
      <c r="I468" s="4">
        <f t="shared" si="86"/>
        <v>12949.566532181243</v>
      </c>
      <c r="J468" s="25">
        <f t="shared" si="93"/>
        <v>14379.536718732124</v>
      </c>
      <c r="K468" s="15">
        <f t="shared" si="87"/>
        <v>14377.797200504601</v>
      </c>
      <c r="L468" s="36">
        <f t="shared" si="88"/>
        <v>-1429.7972005046013</v>
      </c>
      <c r="M468" s="36">
        <f t="shared" si="89"/>
        <v>1429.7972005046013</v>
      </c>
      <c r="N468" s="36">
        <f t="shared" si="90"/>
        <v>0.11042610445664205</v>
      </c>
      <c r="O468" s="36">
        <f t="shared" si="91"/>
        <v>2044320.034570795</v>
      </c>
      <c r="P468" s="35">
        <f t="shared" si="94"/>
        <v>2044320.034570795</v>
      </c>
    </row>
    <row r="469" spans="1:16" x14ac:dyDescent="0.4">
      <c r="A469" s="1">
        <v>468</v>
      </c>
      <c r="B469" s="21">
        <v>40281</v>
      </c>
      <c r="C469" s="43">
        <v>4</v>
      </c>
      <c r="D469" s="23">
        <v>16865</v>
      </c>
      <c r="E469" s="25">
        <f t="shared" si="95"/>
        <v>15237.25</v>
      </c>
      <c r="F469" s="25">
        <f t="shared" si="96"/>
        <v>14496.5</v>
      </c>
      <c r="G469" s="25">
        <f t="shared" si="85"/>
        <v>1.1633842651674542</v>
      </c>
      <c r="H469" s="25">
        <f t="shared" si="92"/>
        <v>0.99887394017609554</v>
      </c>
      <c r="I469" s="4">
        <f t="shared" si="86"/>
        <v>16884.012408038998</v>
      </c>
      <c r="J469" s="25">
        <f t="shared" si="93"/>
        <v>14379.905573273316</v>
      </c>
      <c r="K469" s="15">
        <f t="shared" si="87"/>
        <v>14363.712939335714</v>
      </c>
      <c r="L469" s="36">
        <f t="shared" si="88"/>
        <v>2501.2870606642864</v>
      </c>
      <c r="M469" s="36">
        <f t="shared" si="89"/>
        <v>2501.2870606642864</v>
      </c>
      <c r="N469" s="36">
        <f t="shared" si="90"/>
        <v>0.14831230718436325</v>
      </c>
      <c r="O469" s="36">
        <f t="shared" si="91"/>
        <v>6256436.959846586</v>
      </c>
      <c r="P469" s="35">
        <f t="shared" si="94"/>
        <v>6256436.959846586</v>
      </c>
    </row>
    <row r="470" spans="1:16" x14ac:dyDescent="0.4">
      <c r="A470" s="1">
        <v>469</v>
      </c>
      <c r="B470" s="21">
        <v>40282</v>
      </c>
      <c r="C470" s="43">
        <v>1</v>
      </c>
      <c r="D470" s="23">
        <v>15211</v>
      </c>
      <c r="E470" s="25">
        <f t="shared" si="95"/>
        <v>13755.75</v>
      </c>
      <c r="F470" s="25">
        <f t="shared" si="96"/>
        <v>14124.125</v>
      </c>
      <c r="G470" s="25">
        <f t="shared" si="85"/>
        <v>1.0769516695724515</v>
      </c>
      <c r="H470" s="25">
        <f t="shared" si="92"/>
        <v>1.0002606409424328</v>
      </c>
      <c r="I470" s="4">
        <f t="shared" si="86"/>
        <v>15207.036423694917</v>
      </c>
      <c r="J470" s="25">
        <f t="shared" si="93"/>
        <v>14380.274427814509</v>
      </c>
      <c r="K470" s="15">
        <f t="shared" si="87"/>
        <v>14384.022516093817</v>
      </c>
      <c r="L470" s="36">
        <f t="shared" si="88"/>
        <v>826.9774839061829</v>
      </c>
      <c r="M470" s="36">
        <f t="shared" si="89"/>
        <v>826.9774839061829</v>
      </c>
      <c r="N470" s="36">
        <f t="shared" si="90"/>
        <v>5.4367068825598767E-2</v>
      </c>
      <c r="O470" s="36">
        <f t="shared" si="91"/>
        <v>683891.75888780097</v>
      </c>
      <c r="P470" s="35">
        <f t="shared" si="94"/>
        <v>683891.75888780097</v>
      </c>
    </row>
    <row r="471" spans="1:16" x14ac:dyDescent="0.4">
      <c r="A471" s="1">
        <v>470</v>
      </c>
      <c r="B471" s="21">
        <v>40283</v>
      </c>
      <c r="C471" s="43">
        <v>2</v>
      </c>
      <c r="D471" s="23">
        <v>9999</v>
      </c>
      <c r="E471" s="25">
        <f t="shared" si="95"/>
        <v>14492.5</v>
      </c>
      <c r="F471" s="25">
        <f t="shared" si="96"/>
        <v>13980.375</v>
      </c>
      <c r="G471" s="25">
        <f t="shared" si="85"/>
        <v>0.71521686650036209</v>
      </c>
      <c r="H471" s="25">
        <f t="shared" si="92"/>
        <v>1.0009863906666931</v>
      </c>
      <c r="I471" s="4">
        <f t="shared" si="86"/>
        <v>9989.1467988294062</v>
      </c>
      <c r="J471" s="25">
        <f t="shared" si="93"/>
        <v>14380.643282355702</v>
      </c>
      <c r="K471" s="15">
        <f t="shared" si="87"/>
        <v>14394.828214670462</v>
      </c>
      <c r="L471" s="36">
        <f t="shared" si="88"/>
        <v>-4395.8282146704623</v>
      </c>
      <c r="M471" s="36">
        <f t="shared" si="89"/>
        <v>4395.8282146704623</v>
      </c>
      <c r="N471" s="36">
        <f t="shared" si="90"/>
        <v>0.4396267841454608</v>
      </c>
      <c r="O471" s="36">
        <f t="shared" si="91"/>
        <v>19323305.692892905</v>
      </c>
      <c r="P471" s="35">
        <f t="shared" si="94"/>
        <v>19323305.692892905</v>
      </c>
    </row>
    <row r="472" spans="1:16" x14ac:dyDescent="0.4">
      <c r="A472" s="1">
        <v>471</v>
      </c>
      <c r="B472" s="21">
        <v>40284</v>
      </c>
      <c r="C472" s="43">
        <v>3</v>
      </c>
      <c r="D472" s="23">
        <v>15895</v>
      </c>
      <c r="E472" s="25">
        <f t="shared" si="95"/>
        <v>13468.25</v>
      </c>
      <c r="F472" s="25">
        <f t="shared" si="96"/>
        <v>13343.375</v>
      </c>
      <c r="G472" s="25">
        <f t="shared" si="85"/>
        <v>1.1912278565205578</v>
      </c>
      <c r="H472" s="25">
        <f t="shared" si="92"/>
        <v>0.99987902821477848</v>
      </c>
      <c r="I472" s="4">
        <f t="shared" si="86"/>
        <v>15896.923079164415</v>
      </c>
      <c r="J472" s="25">
        <f t="shared" si="93"/>
        <v>14381.012136896896</v>
      </c>
      <c r="K472" s="15">
        <f t="shared" si="87"/>
        <v>14379.272440185403</v>
      </c>
      <c r="L472" s="36">
        <f t="shared" si="88"/>
        <v>1515.727559814597</v>
      </c>
      <c r="M472" s="36">
        <f t="shared" si="89"/>
        <v>1515.727559814597</v>
      </c>
      <c r="N472" s="36">
        <f t="shared" si="90"/>
        <v>9.5358764379653793E-2</v>
      </c>
      <c r="O472" s="36">
        <f t="shared" si="91"/>
        <v>2297430.0355815128</v>
      </c>
      <c r="P472" s="35">
        <f t="shared" si="94"/>
        <v>2297430.0355815128</v>
      </c>
    </row>
    <row r="473" spans="1:16" x14ac:dyDescent="0.4">
      <c r="A473" s="1">
        <v>472</v>
      </c>
      <c r="B473" s="21">
        <v>40285</v>
      </c>
      <c r="C473" s="43">
        <v>4</v>
      </c>
      <c r="D473" s="23">
        <v>12768</v>
      </c>
      <c r="E473" s="25">
        <f t="shared" si="95"/>
        <v>13218.5</v>
      </c>
      <c r="F473" s="25">
        <f t="shared" si="96"/>
        <v>14209.5</v>
      </c>
      <c r="G473" s="25">
        <f t="shared" si="85"/>
        <v>0.89855378443998735</v>
      </c>
      <c r="H473" s="25">
        <f t="shared" si="92"/>
        <v>0.99887394017609554</v>
      </c>
      <c r="I473" s="4">
        <f t="shared" si="86"/>
        <v>12782.393740043992</v>
      </c>
      <c r="J473" s="25">
        <f t="shared" si="93"/>
        <v>14381.380991438089</v>
      </c>
      <c r="K473" s="15">
        <f t="shared" si="87"/>
        <v>14365.186696091367</v>
      </c>
      <c r="L473" s="36">
        <f t="shared" si="88"/>
        <v>-1597.1866960913667</v>
      </c>
      <c r="M473" s="36">
        <f t="shared" si="89"/>
        <v>1597.1866960913667</v>
      </c>
      <c r="N473" s="36">
        <f t="shared" si="90"/>
        <v>0.12509294298961204</v>
      </c>
      <c r="O473" s="36">
        <f t="shared" si="91"/>
        <v>2551005.3421712555</v>
      </c>
      <c r="P473" s="35">
        <f t="shared" si="94"/>
        <v>2551005.3421712555</v>
      </c>
    </row>
    <row r="474" spans="1:16" x14ac:dyDescent="0.4">
      <c r="A474" s="1">
        <v>473</v>
      </c>
      <c r="B474" s="21">
        <v>40286</v>
      </c>
      <c r="C474" s="43">
        <v>1</v>
      </c>
      <c r="D474" s="23">
        <v>14212</v>
      </c>
      <c r="E474" s="25">
        <f t="shared" si="95"/>
        <v>15200.5</v>
      </c>
      <c r="F474" s="25">
        <f t="shared" si="96"/>
        <v>15363.625</v>
      </c>
      <c r="G474" s="25">
        <f t="shared" si="85"/>
        <v>0.92504210432108303</v>
      </c>
      <c r="H474" s="25">
        <f t="shared" si="92"/>
        <v>1.0002606409424328</v>
      </c>
      <c r="I474" s="4">
        <f t="shared" si="86"/>
        <v>14208.296736148324</v>
      </c>
      <c r="J474" s="25">
        <f t="shared" si="93"/>
        <v>14381.749845979281</v>
      </c>
      <c r="K474" s="15">
        <f t="shared" si="87"/>
        <v>14385.49831881297</v>
      </c>
      <c r="L474" s="36">
        <f t="shared" si="88"/>
        <v>-173.49831881296996</v>
      </c>
      <c r="M474" s="36">
        <f t="shared" si="89"/>
        <v>173.49831881296996</v>
      </c>
      <c r="N474" s="36">
        <f t="shared" si="90"/>
        <v>1.2207874951658454E-2</v>
      </c>
      <c r="O474" s="36">
        <f t="shared" si="91"/>
        <v>30101.666630926964</v>
      </c>
      <c r="P474" s="35">
        <f t="shared" si="94"/>
        <v>30101.666630926964</v>
      </c>
    </row>
    <row r="475" spans="1:16" x14ac:dyDescent="0.4">
      <c r="A475" s="1">
        <v>474</v>
      </c>
      <c r="B475" s="21">
        <v>40287</v>
      </c>
      <c r="C475" s="43">
        <v>2</v>
      </c>
      <c r="D475" s="23">
        <v>17927</v>
      </c>
      <c r="E475" s="25">
        <f t="shared" si="95"/>
        <v>15526.75</v>
      </c>
      <c r="F475" s="25">
        <f t="shared" si="96"/>
        <v>15971.875</v>
      </c>
      <c r="G475" s="25">
        <f t="shared" si="85"/>
        <v>1.122410487184504</v>
      </c>
      <c r="H475" s="25">
        <f t="shared" si="92"/>
        <v>1.0009863906666931</v>
      </c>
      <c r="I475" s="4">
        <f t="shared" si="86"/>
        <v>17909.334399701449</v>
      </c>
      <c r="J475" s="25">
        <f t="shared" si="93"/>
        <v>14382.118700520474</v>
      </c>
      <c r="K475" s="15">
        <f t="shared" si="87"/>
        <v>14396.30508817394</v>
      </c>
      <c r="L475" s="36">
        <f t="shared" si="88"/>
        <v>3530.69491182606</v>
      </c>
      <c r="M475" s="36">
        <f t="shared" si="89"/>
        <v>3530.69491182606</v>
      </c>
      <c r="N475" s="36">
        <f t="shared" si="90"/>
        <v>0.19694845271523734</v>
      </c>
      <c r="O475" s="36">
        <f t="shared" si="91"/>
        <v>12465806.560394429</v>
      </c>
      <c r="P475" s="35">
        <f t="shared" si="94"/>
        <v>12465806.560394429</v>
      </c>
    </row>
    <row r="476" spans="1:16" x14ac:dyDescent="0.4">
      <c r="A476" s="1">
        <v>475</v>
      </c>
      <c r="B476" s="21">
        <v>40288</v>
      </c>
      <c r="C476" s="43">
        <v>3</v>
      </c>
      <c r="D476" s="23">
        <v>17200</v>
      </c>
      <c r="E476" s="25">
        <f t="shared" si="95"/>
        <v>16417</v>
      </c>
      <c r="F476" s="25">
        <f t="shared" si="96"/>
        <v>16399.875</v>
      </c>
      <c r="G476" s="25">
        <f t="shared" si="85"/>
        <v>1.0487884816195245</v>
      </c>
      <c r="H476" s="25">
        <f t="shared" si="92"/>
        <v>0.99987902821477848</v>
      </c>
      <c r="I476" s="4">
        <f t="shared" si="86"/>
        <v>17202.080966444035</v>
      </c>
      <c r="J476" s="25">
        <f t="shared" si="93"/>
        <v>14382.487555061667</v>
      </c>
      <c r="K476" s="15">
        <f t="shared" si="87"/>
        <v>14380.747679866205</v>
      </c>
      <c r="L476" s="36">
        <f t="shared" si="88"/>
        <v>2819.2523201337954</v>
      </c>
      <c r="M476" s="36">
        <f t="shared" si="89"/>
        <v>2819.2523201337954</v>
      </c>
      <c r="N476" s="36">
        <f t="shared" si="90"/>
        <v>0.16391001861242996</v>
      </c>
      <c r="O476" s="36">
        <f t="shared" si="91"/>
        <v>7948183.6445797877</v>
      </c>
      <c r="P476" s="35">
        <f t="shared" si="94"/>
        <v>7948183.6445797877</v>
      </c>
    </row>
    <row r="477" spans="1:16" x14ac:dyDescent="0.4">
      <c r="A477" s="1">
        <v>476</v>
      </c>
      <c r="B477" s="21">
        <v>40289</v>
      </c>
      <c r="C477" s="43">
        <v>4</v>
      </c>
      <c r="D477" s="23">
        <v>16329</v>
      </c>
      <c r="E477" s="25">
        <f t="shared" si="95"/>
        <v>16382.75</v>
      </c>
      <c r="F477" s="25">
        <f t="shared" si="96"/>
        <v>16059.5</v>
      </c>
      <c r="G477" s="25">
        <f t="shared" si="85"/>
        <v>1.0167813443756033</v>
      </c>
      <c r="H477" s="25">
        <f t="shared" si="92"/>
        <v>0.99887394017609554</v>
      </c>
      <c r="I477" s="4">
        <f t="shared" si="86"/>
        <v>16347.408159553441</v>
      </c>
      <c r="J477" s="25">
        <f t="shared" si="93"/>
        <v>14382.85640960286</v>
      </c>
      <c r="K477" s="15">
        <f t="shared" si="87"/>
        <v>14366.66045284702</v>
      </c>
      <c r="L477" s="36">
        <f t="shared" si="88"/>
        <v>1962.3395471529802</v>
      </c>
      <c r="M477" s="36">
        <f t="shared" si="89"/>
        <v>1962.3395471529802</v>
      </c>
      <c r="N477" s="36">
        <f t="shared" si="90"/>
        <v>0.12017512077610265</v>
      </c>
      <c r="O477" s="36">
        <f t="shared" si="91"/>
        <v>3850776.4983205637</v>
      </c>
      <c r="P477" s="35">
        <f t="shared" si="94"/>
        <v>3850776.4983205637</v>
      </c>
    </row>
    <row r="478" spans="1:16" x14ac:dyDescent="0.4">
      <c r="A478" s="1">
        <v>477</v>
      </c>
      <c r="B478" s="21">
        <v>40290</v>
      </c>
      <c r="C478" s="43">
        <v>1</v>
      </c>
      <c r="D478" s="23">
        <v>14075</v>
      </c>
      <c r="E478" s="25">
        <f t="shared" si="95"/>
        <v>15736.25</v>
      </c>
      <c r="F478" s="25">
        <f t="shared" si="96"/>
        <v>15036.75</v>
      </c>
      <c r="G478" s="25">
        <f t="shared" si="85"/>
        <v>0.93604003524697821</v>
      </c>
      <c r="H478" s="25">
        <f t="shared" si="92"/>
        <v>1.0002606409424328</v>
      </c>
      <c r="I478" s="4">
        <f t="shared" si="86"/>
        <v>14071.332434652946</v>
      </c>
      <c r="J478" s="25">
        <f t="shared" si="93"/>
        <v>14383.225264144052</v>
      </c>
      <c r="K478" s="15">
        <f t="shared" si="87"/>
        <v>14386.974121532123</v>
      </c>
      <c r="L478" s="36">
        <f t="shared" si="88"/>
        <v>-311.97412153212281</v>
      </c>
      <c r="M478" s="36">
        <f t="shared" si="89"/>
        <v>311.97412153212281</v>
      </c>
      <c r="N478" s="36">
        <f t="shared" si="90"/>
        <v>2.216512408753981E-2</v>
      </c>
      <c r="O478" s="36">
        <f t="shared" si="91"/>
        <v>97327.852505739735</v>
      </c>
      <c r="P478" s="35">
        <f t="shared" si="94"/>
        <v>97327.852505739735</v>
      </c>
    </row>
    <row r="479" spans="1:16" x14ac:dyDescent="0.4">
      <c r="A479" s="1">
        <v>478</v>
      </c>
      <c r="B479" s="21">
        <v>40291</v>
      </c>
      <c r="C479" s="43">
        <v>2</v>
      </c>
      <c r="D479" s="23">
        <v>15341</v>
      </c>
      <c r="E479" s="25">
        <f t="shared" si="95"/>
        <v>14337.25</v>
      </c>
      <c r="F479" s="25">
        <f t="shared" si="96"/>
        <v>13782.625</v>
      </c>
      <c r="G479" s="25">
        <f t="shared" si="85"/>
        <v>1.1130680839099953</v>
      </c>
      <c r="H479" s="25">
        <f t="shared" si="92"/>
        <v>1.0009863906666931</v>
      </c>
      <c r="I479" s="4">
        <f t="shared" si="86"/>
        <v>15325.882692353429</v>
      </c>
      <c r="J479" s="25">
        <f t="shared" si="93"/>
        <v>14383.594118685245</v>
      </c>
      <c r="K479" s="15">
        <f t="shared" si="87"/>
        <v>14397.78196167742</v>
      </c>
      <c r="L479" s="36">
        <f t="shared" si="88"/>
        <v>943.21803832258047</v>
      </c>
      <c r="M479" s="36">
        <f t="shared" si="89"/>
        <v>943.21803832258047</v>
      </c>
      <c r="N479" s="36">
        <f t="shared" si="90"/>
        <v>6.1483478151527313E-2</v>
      </c>
      <c r="O479" s="36">
        <f t="shared" si="91"/>
        <v>889660.2678170969</v>
      </c>
      <c r="P479" s="35">
        <f t="shared" si="94"/>
        <v>889660.2678170969</v>
      </c>
    </row>
    <row r="480" spans="1:16" x14ac:dyDescent="0.4">
      <c r="A480" s="1">
        <v>479</v>
      </c>
      <c r="B480" s="21">
        <v>40292</v>
      </c>
      <c r="C480" s="43">
        <v>3</v>
      </c>
      <c r="D480" s="23">
        <v>11604</v>
      </c>
      <c r="E480" s="25">
        <f t="shared" si="95"/>
        <v>13228</v>
      </c>
      <c r="F480" s="25">
        <f t="shared" si="96"/>
        <v>12864.875</v>
      </c>
      <c r="G480" s="25">
        <f t="shared" si="85"/>
        <v>0.90199088603659183</v>
      </c>
      <c r="H480" s="25">
        <f t="shared" si="92"/>
        <v>0.99987902821477848</v>
      </c>
      <c r="I480" s="4">
        <f t="shared" si="86"/>
        <v>11605.403926431198</v>
      </c>
      <c r="J480" s="25">
        <f t="shared" si="93"/>
        <v>14383.962973226438</v>
      </c>
      <c r="K480" s="15">
        <f t="shared" si="87"/>
        <v>14382.222919547006</v>
      </c>
      <c r="L480" s="36">
        <f t="shared" si="88"/>
        <v>-2778.2229195470063</v>
      </c>
      <c r="M480" s="36">
        <f t="shared" si="89"/>
        <v>2778.2229195470063</v>
      </c>
      <c r="N480" s="36">
        <f t="shared" si="90"/>
        <v>0.23941941740322356</v>
      </c>
      <c r="O480" s="36">
        <f t="shared" si="91"/>
        <v>7718522.5906962911</v>
      </c>
      <c r="P480" s="35">
        <f t="shared" si="94"/>
        <v>7718522.5906962911</v>
      </c>
    </row>
    <row r="481" spans="1:16" x14ac:dyDescent="0.4">
      <c r="A481" s="1">
        <v>480</v>
      </c>
      <c r="B481" s="21">
        <v>40293</v>
      </c>
      <c r="C481" s="43">
        <v>4</v>
      </c>
      <c r="D481" s="23">
        <v>11892</v>
      </c>
      <c r="E481" s="25">
        <f t="shared" si="95"/>
        <v>12501.75</v>
      </c>
      <c r="F481" s="25">
        <f t="shared" si="96"/>
        <v>12086.5</v>
      </c>
      <c r="G481" s="25">
        <f t="shared" si="85"/>
        <v>0.98390766557729703</v>
      </c>
      <c r="H481" s="25">
        <f t="shared" si="92"/>
        <v>0.99887394017609554</v>
      </c>
      <c r="I481" s="4">
        <f t="shared" si="86"/>
        <v>11905.406199608642</v>
      </c>
      <c r="J481" s="25">
        <f t="shared" si="93"/>
        <v>14384.331827767632</v>
      </c>
      <c r="K481" s="15">
        <f t="shared" si="87"/>
        <v>14368.134209602673</v>
      </c>
      <c r="L481" s="36">
        <f t="shared" si="88"/>
        <v>-2476.1342096026729</v>
      </c>
      <c r="M481" s="36">
        <f t="shared" si="89"/>
        <v>2476.1342096026729</v>
      </c>
      <c r="N481" s="36">
        <f t="shared" si="90"/>
        <v>0.20821848382128094</v>
      </c>
      <c r="O481" s="36">
        <f t="shared" si="91"/>
        <v>6131240.6239646534</v>
      </c>
      <c r="P481" s="35">
        <f t="shared" si="94"/>
        <v>6131240.6239646534</v>
      </c>
    </row>
    <row r="482" spans="1:16" x14ac:dyDescent="0.4">
      <c r="A482" s="1">
        <v>481</v>
      </c>
      <c r="B482" s="21">
        <v>40294</v>
      </c>
      <c r="C482" s="43">
        <v>1</v>
      </c>
      <c r="D482" s="23">
        <v>11170</v>
      </c>
      <c r="E482" s="25">
        <f t="shared" si="95"/>
        <v>11671.25</v>
      </c>
      <c r="F482" s="25">
        <f t="shared" si="96"/>
        <v>11569</v>
      </c>
      <c r="G482" s="25">
        <f t="shared" si="85"/>
        <v>0.9655112801452157</v>
      </c>
      <c r="H482" s="25">
        <f t="shared" si="92"/>
        <v>1.0002606409424328</v>
      </c>
      <c r="I482" s="4">
        <f t="shared" si="86"/>
        <v>11167.089399294737</v>
      </c>
      <c r="J482" s="25">
        <f t="shared" si="93"/>
        <v>14384.700682308823</v>
      </c>
      <c r="K482" s="15">
        <f t="shared" si="87"/>
        <v>14388.449924251274</v>
      </c>
      <c r="L482" s="36">
        <f t="shared" si="88"/>
        <v>-3218.4499242512738</v>
      </c>
      <c r="M482" s="36">
        <f t="shared" si="89"/>
        <v>3218.4499242512738</v>
      </c>
      <c r="N482" s="36">
        <f t="shared" si="90"/>
        <v>0.28813338623556617</v>
      </c>
      <c r="O482" s="36">
        <f t="shared" si="91"/>
        <v>10358419.91491303</v>
      </c>
      <c r="P482" s="35">
        <f t="shared" si="94"/>
        <v>10358419.91491303</v>
      </c>
    </row>
    <row r="483" spans="1:16" x14ac:dyDescent="0.4">
      <c r="A483" s="1">
        <v>482</v>
      </c>
      <c r="B483" s="21">
        <v>40295</v>
      </c>
      <c r="C483" s="43">
        <v>2</v>
      </c>
      <c r="D483" s="23">
        <v>12019</v>
      </c>
      <c r="E483" s="25">
        <f t="shared" si="95"/>
        <v>11466.75</v>
      </c>
      <c r="F483" s="25">
        <f t="shared" si="96"/>
        <v>11051</v>
      </c>
      <c r="G483" s="25">
        <f t="shared" si="85"/>
        <v>1.0875938829065244</v>
      </c>
      <c r="H483" s="25">
        <f t="shared" si="92"/>
        <v>1.0009863906666931</v>
      </c>
      <c r="I483" s="4">
        <f t="shared" si="86"/>
        <v>12007.156253138379</v>
      </c>
      <c r="J483" s="25">
        <f t="shared" si="93"/>
        <v>14385.069536850016</v>
      </c>
      <c r="K483" s="15">
        <f t="shared" si="87"/>
        <v>14399.258835180897</v>
      </c>
      <c r="L483" s="36">
        <f t="shared" si="88"/>
        <v>-2380.2588351808972</v>
      </c>
      <c r="M483" s="36">
        <f t="shared" si="89"/>
        <v>2380.2588351808972</v>
      </c>
      <c r="N483" s="36">
        <f t="shared" si="90"/>
        <v>0.19804133748073027</v>
      </c>
      <c r="O483" s="36">
        <f t="shared" si="91"/>
        <v>5665632.122456722</v>
      </c>
      <c r="P483" s="35">
        <f t="shared" si="94"/>
        <v>5665632.122456722</v>
      </c>
    </row>
    <row r="484" spans="1:16" x14ac:dyDescent="0.4">
      <c r="A484" s="1">
        <v>483</v>
      </c>
      <c r="B484" s="21">
        <v>40296</v>
      </c>
      <c r="C484" s="43">
        <v>3</v>
      </c>
      <c r="D484" s="23">
        <v>10786</v>
      </c>
      <c r="E484" s="25">
        <f t="shared" si="95"/>
        <v>10635.25</v>
      </c>
      <c r="F484" s="25">
        <f t="shared" si="96"/>
        <v>10606.375</v>
      </c>
      <c r="G484" s="25">
        <f t="shared" si="85"/>
        <v>1.0169355694099067</v>
      </c>
      <c r="H484" s="25">
        <f t="shared" si="92"/>
        <v>0.99987902821477848</v>
      </c>
      <c r="I484" s="4">
        <f t="shared" si="86"/>
        <v>10787.304959538684</v>
      </c>
      <c r="J484" s="25">
        <f t="shared" si="93"/>
        <v>14385.43839139121</v>
      </c>
      <c r="K484" s="15">
        <f t="shared" si="87"/>
        <v>14383.698159227808</v>
      </c>
      <c r="L484" s="36">
        <f t="shared" si="88"/>
        <v>-3597.698159227808</v>
      </c>
      <c r="M484" s="36">
        <f t="shared" si="89"/>
        <v>3597.698159227808</v>
      </c>
      <c r="N484" s="36">
        <f t="shared" si="90"/>
        <v>0.33355258290634232</v>
      </c>
      <c r="O484" s="36">
        <f t="shared" si="91"/>
        <v>12943432.044911157</v>
      </c>
      <c r="P484" s="35">
        <f t="shared" si="94"/>
        <v>12943432.044911157</v>
      </c>
    </row>
    <row r="485" spans="1:16" x14ac:dyDescent="0.4">
      <c r="A485" s="1">
        <v>484</v>
      </c>
      <c r="B485" s="21">
        <v>40297</v>
      </c>
      <c r="C485" s="43">
        <v>4</v>
      </c>
      <c r="D485" s="23">
        <v>8566</v>
      </c>
      <c r="E485" s="25">
        <f t="shared" si="95"/>
        <v>10577.5</v>
      </c>
      <c r="F485" s="25">
        <f t="shared" si="96"/>
        <v>10500.375</v>
      </c>
      <c r="G485" s="25">
        <f t="shared" si="85"/>
        <v>0.8157803887956383</v>
      </c>
      <c r="H485" s="25">
        <f t="shared" si="92"/>
        <v>0.99887394017609554</v>
      </c>
      <c r="I485" s="4">
        <f t="shared" si="86"/>
        <v>8575.6567024762553</v>
      </c>
      <c r="J485" s="25">
        <f t="shared" si="93"/>
        <v>14385.807245932403</v>
      </c>
      <c r="K485" s="15">
        <f t="shared" si="87"/>
        <v>14369.607966358324</v>
      </c>
      <c r="L485" s="36">
        <f t="shared" si="88"/>
        <v>-5803.6079663583241</v>
      </c>
      <c r="M485" s="36">
        <f t="shared" si="89"/>
        <v>5803.6079663583241</v>
      </c>
      <c r="N485" s="36">
        <f t="shared" si="90"/>
        <v>0.677516689978791</v>
      </c>
      <c r="O485" s="36">
        <f t="shared" si="91"/>
        <v>33681865.427177802</v>
      </c>
      <c r="P485" s="35">
        <f t="shared" si="94"/>
        <v>33681865.427177802</v>
      </c>
    </row>
    <row r="486" spans="1:16" x14ac:dyDescent="0.4">
      <c r="A486" s="1">
        <v>485</v>
      </c>
      <c r="B486" s="21">
        <v>40298</v>
      </c>
      <c r="C486" s="43">
        <v>1</v>
      </c>
      <c r="D486" s="23">
        <v>10939</v>
      </c>
      <c r="E486" s="25">
        <f t="shared" si="95"/>
        <v>10423.25</v>
      </c>
      <c r="F486" s="25">
        <f t="shared" si="96"/>
        <v>10444.125</v>
      </c>
      <c r="G486" s="25">
        <f t="shared" si="85"/>
        <v>1.0473830981532679</v>
      </c>
      <c r="H486" s="25">
        <f t="shared" si="92"/>
        <v>1.0002606409424328</v>
      </c>
      <c r="I486" s="4">
        <f t="shared" si="86"/>
        <v>10936.149591663841</v>
      </c>
      <c r="J486" s="25">
        <f t="shared" si="93"/>
        <v>14386.176100473594</v>
      </c>
      <c r="K486" s="15">
        <f t="shared" si="87"/>
        <v>14389.925726970427</v>
      </c>
      <c r="L486" s="36">
        <f t="shared" si="88"/>
        <v>-3450.9257269704267</v>
      </c>
      <c r="M486" s="36">
        <f t="shared" si="89"/>
        <v>3450.9257269704267</v>
      </c>
      <c r="N486" s="36">
        <f t="shared" si="90"/>
        <v>0.31546994487342778</v>
      </c>
      <c r="O486" s="36">
        <f t="shared" si="91"/>
        <v>11908888.373066368</v>
      </c>
      <c r="P486" s="35">
        <f t="shared" si="94"/>
        <v>11908888.373066368</v>
      </c>
    </row>
    <row r="487" spans="1:16" x14ac:dyDescent="0.4">
      <c r="A487" s="1">
        <v>486</v>
      </c>
      <c r="B487" s="21">
        <v>40299</v>
      </c>
      <c r="C487" s="43">
        <v>2</v>
      </c>
      <c r="D487" s="23">
        <v>11402</v>
      </c>
      <c r="E487" s="25">
        <f t="shared" si="95"/>
        <v>10465</v>
      </c>
      <c r="F487" s="25">
        <f t="shared" si="96"/>
        <v>10669.5</v>
      </c>
      <c r="G487" s="25">
        <f t="shared" si="85"/>
        <v>1.0686536388771732</v>
      </c>
      <c r="H487" s="25">
        <f t="shared" si="92"/>
        <v>1.0009863906666931</v>
      </c>
      <c r="I487" s="4">
        <f t="shared" si="86"/>
        <v>11390.764256450935</v>
      </c>
      <c r="J487" s="25">
        <f t="shared" si="93"/>
        <v>14386.544955014788</v>
      </c>
      <c r="K487" s="15">
        <f t="shared" si="87"/>
        <v>14400.735708684375</v>
      </c>
      <c r="L487" s="36">
        <f t="shared" si="88"/>
        <v>-2998.7357086843749</v>
      </c>
      <c r="M487" s="36">
        <f t="shared" si="89"/>
        <v>2998.7357086843749</v>
      </c>
      <c r="N487" s="36">
        <f t="shared" si="90"/>
        <v>0.26300085148959612</v>
      </c>
      <c r="O487" s="36">
        <f t="shared" si="91"/>
        <v>8992415.8505387809</v>
      </c>
      <c r="P487" s="35">
        <f t="shared" si="94"/>
        <v>8992415.8505387809</v>
      </c>
    </row>
    <row r="488" spans="1:16" x14ac:dyDescent="0.4">
      <c r="A488" s="1">
        <v>487</v>
      </c>
      <c r="B488" s="21">
        <v>40300</v>
      </c>
      <c r="C488" s="43">
        <v>3</v>
      </c>
      <c r="D488" s="23">
        <v>10953</v>
      </c>
      <c r="E488" s="25">
        <f t="shared" si="95"/>
        <v>10874</v>
      </c>
      <c r="F488" s="25">
        <f t="shared" si="96"/>
        <v>10837.375</v>
      </c>
      <c r="G488" s="25">
        <f t="shared" si="85"/>
        <v>1.0106690965293716</v>
      </c>
      <c r="H488" s="25">
        <f t="shared" si="92"/>
        <v>0.99987902821477848</v>
      </c>
      <c r="I488" s="4">
        <f t="shared" si="86"/>
        <v>10954.325164271018</v>
      </c>
      <c r="J488" s="25">
        <f t="shared" si="93"/>
        <v>14386.913809555981</v>
      </c>
      <c r="K488" s="15">
        <f t="shared" si="87"/>
        <v>14385.173398908611</v>
      </c>
      <c r="L488" s="36">
        <f t="shared" si="88"/>
        <v>-3432.1733989086115</v>
      </c>
      <c r="M488" s="36">
        <f t="shared" si="89"/>
        <v>3432.1733989086115</v>
      </c>
      <c r="N488" s="36">
        <f t="shared" si="90"/>
        <v>0.31335464246403832</v>
      </c>
      <c r="O488" s="36">
        <f t="shared" si="91"/>
        <v>11779814.240175892</v>
      </c>
      <c r="P488" s="35">
        <f t="shared" si="94"/>
        <v>11779814.240175892</v>
      </c>
    </row>
    <row r="489" spans="1:16" x14ac:dyDescent="0.4">
      <c r="A489" s="1">
        <v>488</v>
      </c>
      <c r="B489" s="21">
        <v>40301</v>
      </c>
      <c r="C489" s="43">
        <v>4</v>
      </c>
      <c r="D489" s="23">
        <v>10202</v>
      </c>
      <c r="E489" s="25">
        <f t="shared" si="95"/>
        <v>10800.75</v>
      </c>
      <c r="F489" s="25">
        <f t="shared" si="96"/>
        <v>10726</v>
      </c>
      <c r="G489" s="25">
        <f t="shared" si="85"/>
        <v>0.95114674622412831</v>
      </c>
      <c r="H489" s="25">
        <f t="shared" si="92"/>
        <v>0.99887394017609554</v>
      </c>
      <c r="I489" s="4">
        <f t="shared" si="86"/>
        <v>10213.501013152318</v>
      </c>
      <c r="J489" s="25">
        <f t="shared" si="93"/>
        <v>14387.282664097174</v>
      </c>
      <c r="K489" s="15">
        <f t="shared" si="87"/>
        <v>14371.081723113977</v>
      </c>
      <c r="L489" s="36">
        <f t="shared" si="88"/>
        <v>-4169.0817231139772</v>
      </c>
      <c r="M489" s="36">
        <f t="shared" si="89"/>
        <v>4169.0817231139772</v>
      </c>
      <c r="N489" s="36">
        <f t="shared" si="90"/>
        <v>0.40865337415349706</v>
      </c>
      <c r="O489" s="36">
        <f t="shared" si="91"/>
        <v>17381242.414003011</v>
      </c>
      <c r="P489" s="35">
        <f t="shared" si="94"/>
        <v>17381242.414003011</v>
      </c>
    </row>
    <row r="490" spans="1:16" x14ac:dyDescent="0.4">
      <c r="A490" s="1">
        <v>489</v>
      </c>
      <c r="B490" s="21">
        <v>40302</v>
      </c>
      <c r="C490" s="43">
        <v>1</v>
      </c>
      <c r="D490" s="23">
        <v>10646</v>
      </c>
      <c r="E490" s="25">
        <f t="shared" si="95"/>
        <v>10651.25</v>
      </c>
      <c r="F490" s="25">
        <f t="shared" si="96"/>
        <v>10436.25</v>
      </c>
      <c r="G490" s="25">
        <f t="shared" si="85"/>
        <v>1.0200982153551323</v>
      </c>
      <c r="H490" s="25">
        <f t="shared" si="92"/>
        <v>1.0002606409424328</v>
      </c>
      <c r="I490" s="4">
        <f t="shared" si="86"/>
        <v>10643.225939560587</v>
      </c>
      <c r="J490" s="25">
        <f t="shared" si="93"/>
        <v>14387.651518638366</v>
      </c>
      <c r="K490" s="15">
        <f t="shared" si="87"/>
        <v>14391.40152968958</v>
      </c>
      <c r="L490" s="36">
        <f t="shared" si="88"/>
        <v>-3745.4015296895795</v>
      </c>
      <c r="M490" s="36">
        <f t="shared" si="89"/>
        <v>3745.4015296895795</v>
      </c>
      <c r="N490" s="36">
        <f t="shared" si="90"/>
        <v>0.35181303115626333</v>
      </c>
      <c r="O490" s="36">
        <f t="shared" si="91"/>
        <v>14028032.618601043</v>
      </c>
      <c r="P490" s="35">
        <f t="shared" si="94"/>
        <v>14028032.618601043</v>
      </c>
    </row>
    <row r="491" spans="1:16" x14ac:dyDescent="0.4">
      <c r="A491" s="1">
        <v>490</v>
      </c>
      <c r="B491" s="21">
        <v>40303</v>
      </c>
      <c r="C491" s="43">
        <v>2</v>
      </c>
      <c r="D491" s="23">
        <v>10804</v>
      </c>
      <c r="E491" s="25">
        <f t="shared" si="95"/>
        <v>10221.25</v>
      </c>
      <c r="F491" s="25">
        <f t="shared" si="96"/>
        <v>10312.75</v>
      </c>
      <c r="G491" s="25">
        <f t="shared" si="85"/>
        <v>1.047635208843422</v>
      </c>
      <c r="H491" s="25">
        <f t="shared" si="92"/>
        <v>1.0009863906666931</v>
      </c>
      <c r="I491" s="4">
        <f t="shared" si="86"/>
        <v>10793.353536808972</v>
      </c>
      <c r="J491" s="25">
        <f t="shared" si="93"/>
        <v>14388.020373179559</v>
      </c>
      <c r="K491" s="15">
        <f t="shared" si="87"/>
        <v>14402.212582187854</v>
      </c>
      <c r="L491" s="36">
        <f t="shared" si="88"/>
        <v>-3598.2125821878544</v>
      </c>
      <c r="M491" s="36">
        <f t="shared" si="89"/>
        <v>3598.2125821878544</v>
      </c>
      <c r="N491" s="36">
        <f t="shared" si="90"/>
        <v>0.33304448187595836</v>
      </c>
      <c r="O491" s="36">
        <f t="shared" si="91"/>
        <v>12947133.786614986</v>
      </c>
      <c r="P491" s="35">
        <f t="shared" si="94"/>
        <v>12947133.786614986</v>
      </c>
    </row>
    <row r="492" spans="1:16" x14ac:dyDescent="0.4">
      <c r="A492" s="1">
        <v>491</v>
      </c>
      <c r="B492" s="21">
        <v>40304</v>
      </c>
      <c r="C492" s="43">
        <v>3</v>
      </c>
      <c r="D492" s="23">
        <v>9233</v>
      </c>
      <c r="E492" s="25">
        <f t="shared" si="95"/>
        <v>10404.25</v>
      </c>
      <c r="F492" s="25">
        <f t="shared" si="96"/>
        <v>10517.75</v>
      </c>
      <c r="G492" s="25">
        <f t="shared" si="85"/>
        <v>0.87784934990848806</v>
      </c>
      <c r="H492" s="25">
        <f t="shared" si="92"/>
        <v>0.99987902821477848</v>
      </c>
      <c r="I492" s="4">
        <f t="shared" si="86"/>
        <v>9234.1170676266156</v>
      </c>
      <c r="J492" s="25">
        <f t="shared" si="93"/>
        <v>14388.389227720752</v>
      </c>
      <c r="K492" s="15">
        <f t="shared" si="87"/>
        <v>14386.648638589413</v>
      </c>
      <c r="L492" s="36">
        <f t="shared" si="88"/>
        <v>-5153.6486385894132</v>
      </c>
      <c r="M492" s="36">
        <f t="shared" si="89"/>
        <v>5153.6486385894132</v>
      </c>
      <c r="N492" s="36">
        <f t="shared" si="90"/>
        <v>0.55817704306177984</v>
      </c>
      <c r="O492" s="36">
        <f t="shared" si="91"/>
        <v>26560094.29003451</v>
      </c>
      <c r="P492" s="35">
        <f t="shared" si="94"/>
        <v>26560094.29003451</v>
      </c>
    </row>
    <row r="493" spans="1:16" x14ac:dyDescent="0.4">
      <c r="A493" s="1">
        <v>492</v>
      </c>
      <c r="B493" s="21">
        <v>40305</v>
      </c>
      <c r="C493" s="43">
        <v>4</v>
      </c>
      <c r="D493" s="23">
        <v>10934</v>
      </c>
      <c r="E493" s="25">
        <f t="shared" si="95"/>
        <v>10631.25</v>
      </c>
      <c r="F493" s="25">
        <f t="shared" si="96"/>
        <v>10655.125</v>
      </c>
      <c r="G493" s="25">
        <f t="shared" ref="G493:G556" si="97">D493/F493</f>
        <v>1.0261728510927839</v>
      </c>
      <c r="H493" s="25">
        <f t="shared" si="92"/>
        <v>0.99887394017609554</v>
      </c>
      <c r="I493" s="4">
        <f t="shared" ref="I493:I556" si="98">D493/H493</f>
        <v>10946.326218173637</v>
      </c>
      <c r="J493" s="25">
        <f t="shared" si="93"/>
        <v>14388.758082261946</v>
      </c>
      <c r="K493" s="15">
        <f t="shared" ref="K493:K556" si="99">H493*J493</f>
        <v>14372.55547986963</v>
      </c>
      <c r="L493" s="36">
        <f t="shared" ref="L493:L556" si="100">D493-K493</f>
        <v>-3438.5554798696303</v>
      </c>
      <c r="M493" s="36">
        <f t="shared" ref="M493:M556" si="101">ABS(L493)</f>
        <v>3438.5554798696303</v>
      </c>
      <c r="N493" s="36">
        <f t="shared" ref="N493:N556" si="102">M493/D493</f>
        <v>0.3144828498143068</v>
      </c>
      <c r="O493" s="36">
        <f t="shared" ref="O493:O556" si="103">L493^2</f>
        <v>11823663.788141463</v>
      </c>
      <c r="P493" s="35">
        <f t="shared" si="94"/>
        <v>11823663.788141463</v>
      </c>
    </row>
    <row r="494" spans="1:16" x14ac:dyDescent="0.4">
      <c r="A494" s="1">
        <v>493</v>
      </c>
      <c r="B494" s="21">
        <v>40306</v>
      </c>
      <c r="C494" s="43">
        <v>1</v>
      </c>
      <c r="D494" s="23">
        <v>11554</v>
      </c>
      <c r="E494" s="25">
        <f t="shared" si="95"/>
        <v>10679</v>
      </c>
      <c r="F494" s="25">
        <f t="shared" si="96"/>
        <v>10931.375</v>
      </c>
      <c r="G494" s="25">
        <f t="shared" si="97"/>
        <v>1.0569576105476211</v>
      </c>
      <c r="H494" s="25">
        <f t="shared" si="92"/>
        <v>1.0002606409424328</v>
      </c>
      <c r="I494" s="4">
        <f t="shared" si="98"/>
        <v>11550.989339252586</v>
      </c>
      <c r="J494" s="25">
        <f t="shared" si="93"/>
        <v>14389.126936803139</v>
      </c>
      <c r="K494" s="15">
        <f t="shared" si="99"/>
        <v>14392.877332408732</v>
      </c>
      <c r="L494" s="36">
        <f t="shared" si="100"/>
        <v>-2838.8773324087324</v>
      </c>
      <c r="M494" s="36">
        <f t="shared" si="101"/>
        <v>2838.8773324087324</v>
      </c>
      <c r="N494" s="36">
        <f t="shared" si="102"/>
        <v>0.24570515253667408</v>
      </c>
      <c r="O494" s="36">
        <f t="shared" si="103"/>
        <v>8059224.5084641203</v>
      </c>
      <c r="P494" s="35">
        <f t="shared" si="94"/>
        <v>8059224.5084641203</v>
      </c>
    </row>
    <row r="495" spans="1:16" x14ac:dyDescent="0.4">
      <c r="A495" s="1">
        <v>494</v>
      </c>
      <c r="B495" s="21">
        <v>40307</v>
      </c>
      <c r="C495" s="43">
        <v>2</v>
      </c>
      <c r="D495" s="23">
        <v>10995</v>
      </c>
      <c r="E495" s="25">
        <f t="shared" si="95"/>
        <v>11183.75</v>
      </c>
      <c r="F495" s="25">
        <f t="shared" si="96"/>
        <v>11375.75</v>
      </c>
      <c r="G495" s="25">
        <f t="shared" si="97"/>
        <v>0.96652967936180034</v>
      </c>
      <c r="H495" s="25">
        <f t="shared" si="92"/>
        <v>1.0009863906666931</v>
      </c>
      <c r="I495" s="4">
        <f t="shared" si="98"/>
        <v>10984.165321845117</v>
      </c>
      <c r="J495" s="25">
        <f t="shared" si="93"/>
        <v>14389.49579134433</v>
      </c>
      <c r="K495" s="15">
        <f t="shared" si="99"/>
        <v>14403.689455691332</v>
      </c>
      <c r="L495" s="36">
        <f t="shared" si="100"/>
        <v>-3408.6894556913321</v>
      </c>
      <c r="M495" s="36">
        <f t="shared" si="101"/>
        <v>3408.6894556913321</v>
      </c>
      <c r="N495" s="36">
        <f t="shared" si="102"/>
        <v>0.31002177859857499</v>
      </c>
      <c r="O495" s="36">
        <f t="shared" si="103"/>
        <v>11619163.80534127</v>
      </c>
      <c r="P495" s="35">
        <f t="shared" si="94"/>
        <v>11619163.80534127</v>
      </c>
    </row>
    <row r="496" spans="1:16" x14ac:dyDescent="0.4">
      <c r="A496" s="1">
        <v>495</v>
      </c>
      <c r="B496" s="21">
        <v>40308</v>
      </c>
      <c r="C496" s="43">
        <v>3</v>
      </c>
      <c r="D496" s="23">
        <v>11252</v>
      </c>
      <c r="E496" s="25">
        <f t="shared" si="95"/>
        <v>11567.75</v>
      </c>
      <c r="F496" s="25">
        <f t="shared" si="96"/>
        <v>11562.375</v>
      </c>
      <c r="G496" s="25">
        <f t="shared" si="97"/>
        <v>0.97315646655639521</v>
      </c>
      <c r="H496" s="25">
        <f t="shared" si="92"/>
        <v>0.99987902821477848</v>
      </c>
      <c r="I496" s="4">
        <f t="shared" si="98"/>
        <v>11253.361339210947</v>
      </c>
      <c r="J496" s="25">
        <f t="shared" si="93"/>
        <v>14389.864645885524</v>
      </c>
      <c r="K496" s="15">
        <f t="shared" si="99"/>
        <v>14388.123878270215</v>
      </c>
      <c r="L496" s="36">
        <f t="shared" si="100"/>
        <v>-3136.1238782702148</v>
      </c>
      <c r="M496" s="36">
        <f t="shared" si="101"/>
        <v>3136.1238782702148</v>
      </c>
      <c r="N496" s="36">
        <f t="shared" si="102"/>
        <v>0.27871701726539416</v>
      </c>
      <c r="O496" s="36">
        <f t="shared" si="103"/>
        <v>9835272.979856614</v>
      </c>
      <c r="P496" s="35">
        <f t="shared" si="94"/>
        <v>9835272.979856614</v>
      </c>
    </row>
    <row r="497" spans="1:16" x14ac:dyDescent="0.4">
      <c r="A497" s="1">
        <v>496</v>
      </c>
      <c r="B497" s="21">
        <v>40309</v>
      </c>
      <c r="C497" s="43">
        <v>4</v>
      </c>
      <c r="D497" s="23">
        <v>12470</v>
      </c>
      <c r="E497" s="25">
        <f t="shared" si="95"/>
        <v>11557</v>
      </c>
      <c r="F497" s="25">
        <f t="shared" si="96"/>
        <v>11360.375</v>
      </c>
      <c r="G497" s="25">
        <f t="shared" si="97"/>
        <v>1.0976750327343947</v>
      </c>
      <c r="H497" s="25">
        <f t="shared" si="92"/>
        <v>0.99887394017609554</v>
      </c>
      <c r="I497" s="4">
        <f t="shared" si="98"/>
        <v>12484.057795923291</v>
      </c>
      <c r="J497" s="25">
        <f t="shared" si="93"/>
        <v>14390.233500426717</v>
      </c>
      <c r="K497" s="15">
        <f t="shared" si="99"/>
        <v>14374.029236625283</v>
      </c>
      <c r="L497" s="36">
        <f t="shared" si="100"/>
        <v>-1904.0292366252834</v>
      </c>
      <c r="M497" s="36">
        <f t="shared" si="101"/>
        <v>1904.0292366252834</v>
      </c>
      <c r="N497" s="36">
        <f t="shared" si="102"/>
        <v>0.15268879203089683</v>
      </c>
      <c r="O497" s="36">
        <f t="shared" si="103"/>
        <v>3625327.3339238595</v>
      </c>
      <c r="P497" s="35">
        <f t="shared" si="94"/>
        <v>3625327.3339238595</v>
      </c>
    </row>
    <row r="498" spans="1:16" x14ac:dyDescent="0.4">
      <c r="A498" s="1">
        <v>497</v>
      </c>
      <c r="B498" s="21">
        <v>40310</v>
      </c>
      <c r="C498" s="43">
        <v>1</v>
      </c>
      <c r="D498" s="23">
        <v>11511</v>
      </c>
      <c r="E498" s="25">
        <f t="shared" si="95"/>
        <v>11163.75</v>
      </c>
      <c r="F498" s="25">
        <f t="shared" si="96"/>
        <v>11256.625</v>
      </c>
      <c r="G498" s="25">
        <f t="shared" si="97"/>
        <v>1.0225978035157075</v>
      </c>
      <c r="H498" s="25">
        <f t="shared" si="92"/>
        <v>1.0002606409424328</v>
      </c>
      <c r="I498" s="4">
        <f t="shared" si="98"/>
        <v>11508.000543892722</v>
      </c>
      <c r="J498" s="25">
        <f t="shared" si="93"/>
        <v>14390.60235496791</v>
      </c>
      <c r="K498" s="15">
        <f t="shared" si="99"/>
        <v>14394.353135127885</v>
      </c>
      <c r="L498" s="36">
        <f t="shared" si="100"/>
        <v>-2883.3531351278853</v>
      </c>
      <c r="M498" s="36">
        <f t="shared" si="101"/>
        <v>2883.3531351278853</v>
      </c>
      <c r="N498" s="36">
        <f t="shared" si="102"/>
        <v>0.25048676354164584</v>
      </c>
      <c r="O498" s="36">
        <f t="shared" si="103"/>
        <v>8313725.3018518053</v>
      </c>
      <c r="P498" s="35">
        <f t="shared" si="94"/>
        <v>8313725.3018518053</v>
      </c>
    </row>
    <row r="499" spans="1:16" x14ac:dyDescent="0.4">
      <c r="A499" s="1">
        <v>498</v>
      </c>
      <c r="B499" s="21">
        <v>40311</v>
      </c>
      <c r="C499" s="43">
        <v>2</v>
      </c>
      <c r="D499" s="23">
        <v>9422</v>
      </c>
      <c r="E499" s="25">
        <f t="shared" si="95"/>
        <v>11349.5</v>
      </c>
      <c r="F499" s="25">
        <f t="shared" si="96"/>
        <v>11229.375</v>
      </c>
      <c r="G499" s="25">
        <f t="shared" si="97"/>
        <v>0.83904936828630272</v>
      </c>
      <c r="H499" s="25">
        <f t="shared" si="92"/>
        <v>1.0009863906666931</v>
      </c>
      <c r="I499" s="4">
        <f t="shared" si="98"/>
        <v>9412.7153853956061</v>
      </c>
      <c r="J499" s="25">
        <f t="shared" si="93"/>
        <v>14390.971209509102</v>
      </c>
      <c r="K499" s="15">
        <f t="shared" si="99"/>
        <v>14405.166329194812</v>
      </c>
      <c r="L499" s="36">
        <f t="shared" si="100"/>
        <v>-4983.1663291948116</v>
      </c>
      <c r="M499" s="36">
        <f t="shared" si="101"/>
        <v>4983.1663291948116</v>
      </c>
      <c r="N499" s="36">
        <f t="shared" si="102"/>
        <v>0.52888625867064443</v>
      </c>
      <c r="O499" s="36">
        <f t="shared" si="103"/>
        <v>24831946.664420895</v>
      </c>
      <c r="P499" s="35">
        <f t="shared" si="94"/>
        <v>24831946.664420895</v>
      </c>
    </row>
    <row r="500" spans="1:16" x14ac:dyDescent="0.4">
      <c r="A500" s="1">
        <v>499</v>
      </c>
      <c r="B500" s="21">
        <v>40312</v>
      </c>
      <c r="C500" s="43">
        <v>3</v>
      </c>
      <c r="D500" s="23">
        <v>11995</v>
      </c>
      <c r="E500" s="25">
        <f t="shared" si="95"/>
        <v>11109.25</v>
      </c>
      <c r="F500" s="25">
        <f t="shared" si="96"/>
        <v>11130.125</v>
      </c>
      <c r="G500" s="25">
        <f t="shared" si="97"/>
        <v>1.0777057759908357</v>
      </c>
      <c r="H500" s="25">
        <f t="shared" si="92"/>
        <v>0.99987902821477848</v>
      </c>
      <c r="I500" s="4">
        <f t="shared" si="98"/>
        <v>11996.451232121874</v>
      </c>
      <c r="J500" s="25">
        <f t="shared" si="93"/>
        <v>14391.340064050295</v>
      </c>
      <c r="K500" s="15">
        <f t="shared" si="99"/>
        <v>14389.599117951017</v>
      </c>
      <c r="L500" s="36">
        <f t="shared" si="100"/>
        <v>-2394.5991179510165</v>
      </c>
      <c r="M500" s="36">
        <f t="shared" si="101"/>
        <v>2394.5991179510165</v>
      </c>
      <c r="N500" s="36">
        <f t="shared" si="102"/>
        <v>0.1996331069571502</v>
      </c>
      <c r="O500" s="36">
        <f t="shared" si="103"/>
        <v>5734104.935691786</v>
      </c>
      <c r="P500" s="35">
        <f t="shared" si="94"/>
        <v>5734104.935691786</v>
      </c>
    </row>
    <row r="501" spans="1:16" x14ac:dyDescent="0.4">
      <c r="A501" s="1">
        <v>500</v>
      </c>
      <c r="B501" s="21">
        <v>40313</v>
      </c>
      <c r="C501" s="43">
        <v>4</v>
      </c>
      <c r="D501" s="23">
        <v>11509</v>
      </c>
      <c r="E501" s="25">
        <f t="shared" si="95"/>
        <v>11151</v>
      </c>
      <c r="F501" s="25">
        <f t="shared" si="96"/>
        <v>11358.125</v>
      </c>
      <c r="G501" s="25">
        <f t="shared" si="97"/>
        <v>1.0132834424695978</v>
      </c>
      <c r="H501" s="25">
        <f t="shared" si="92"/>
        <v>0.99887394017609554</v>
      </c>
      <c r="I501" s="4">
        <f t="shared" si="98"/>
        <v>11521.974432500494</v>
      </c>
      <c r="J501" s="25">
        <f t="shared" si="93"/>
        <v>14391.708918591488</v>
      </c>
      <c r="K501" s="15">
        <f t="shared" si="99"/>
        <v>14375.502993380935</v>
      </c>
      <c r="L501" s="36">
        <f t="shared" si="100"/>
        <v>-2866.5029933809346</v>
      </c>
      <c r="M501" s="36">
        <f t="shared" si="101"/>
        <v>2866.5029933809346</v>
      </c>
      <c r="N501" s="36">
        <f t="shared" si="102"/>
        <v>0.24906620847866318</v>
      </c>
      <c r="O501" s="36">
        <f t="shared" si="103"/>
        <v>8216839.4110618588</v>
      </c>
      <c r="P501" s="35">
        <f t="shared" si="94"/>
        <v>8216839.4110618588</v>
      </c>
    </row>
    <row r="502" spans="1:16" x14ac:dyDescent="0.4">
      <c r="A502" s="1">
        <v>501</v>
      </c>
      <c r="B502" s="21">
        <v>40314</v>
      </c>
      <c r="C502" s="43">
        <v>1</v>
      </c>
      <c r="D502" s="23">
        <v>11678</v>
      </c>
      <c r="E502" s="25">
        <f t="shared" si="95"/>
        <v>11565.25</v>
      </c>
      <c r="F502" s="25">
        <f t="shared" si="96"/>
        <v>11242.375</v>
      </c>
      <c r="G502" s="25">
        <f t="shared" si="97"/>
        <v>1.0387484850843349</v>
      </c>
      <c r="H502" s="25">
        <f t="shared" si="92"/>
        <v>1.0002606409424328</v>
      </c>
      <c r="I502" s="4">
        <f t="shared" si="98"/>
        <v>11674.957028197308</v>
      </c>
      <c r="J502" s="25">
        <f t="shared" si="93"/>
        <v>14392.077773132682</v>
      </c>
      <c r="K502" s="15">
        <f t="shared" si="99"/>
        <v>14395.828937847038</v>
      </c>
      <c r="L502" s="36">
        <f t="shared" si="100"/>
        <v>-2717.8289378470381</v>
      </c>
      <c r="M502" s="36">
        <f t="shared" si="101"/>
        <v>2717.8289378470381</v>
      </c>
      <c r="N502" s="36">
        <f t="shared" si="102"/>
        <v>0.23273068486444923</v>
      </c>
      <c r="O502" s="36">
        <f t="shared" si="103"/>
        <v>7386594.1353987595</v>
      </c>
      <c r="P502" s="35">
        <f t="shared" si="94"/>
        <v>7386594.1353987595</v>
      </c>
    </row>
    <row r="503" spans="1:16" x14ac:dyDescent="0.4">
      <c r="A503" s="1">
        <v>502</v>
      </c>
      <c r="B503" s="21">
        <v>40315</v>
      </c>
      <c r="C503" s="43">
        <v>2</v>
      </c>
      <c r="D503" s="23">
        <v>11079</v>
      </c>
      <c r="E503" s="25">
        <f t="shared" si="95"/>
        <v>10919.5</v>
      </c>
      <c r="F503" s="25">
        <f t="shared" si="96"/>
        <v>11529.75</v>
      </c>
      <c r="G503" s="25">
        <f t="shared" si="97"/>
        <v>0.96090548364014827</v>
      </c>
      <c r="H503" s="25">
        <f t="shared" si="92"/>
        <v>1.0009863906666931</v>
      </c>
      <c r="I503" s="4">
        <f t="shared" si="98"/>
        <v>11068.082546677768</v>
      </c>
      <c r="J503" s="25">
        <f t="shared" si="93"/>
        <v>14392.446627673873</v>
      </c>
      <c r="K503" s="15">
        <f t="shared" si="99"/>
        <v>14406.643202698289</v>
      </c>
      <c r="L503" s="36">
        <f t="shared" si="100"/>
        <v>-3327.6432026982893</v>
      </c>
      <c r="M503" s="36">
        <f t="shared" si="101"/>
        <v>3327.6432026982893</v>
      </c>
      <c r="N503" s="36">
        <f t="shared" si="102"/>
        <v>0.30035591684252094</v>
      </c>
      <c r="O503" s="36">
        <f t="shared" si="103"/>
        <v>11073209.284464128</v>
      </c>
      <c r="P503" s="35">
        <f t="shared" si="94"/>
        <v>11073209.284464128</v>
      </c>
    </row>
    <row r="504" spans="1:16" x14ac:dyDescent="0.4">
      <c r="A504" s="1">
        <v>503</v>
      </c>
      <c r="B504" s="21">
        <v>40316</v>
      </c>
      <c r="C504" s="43">
        <v>3</v>
      </c>
      <c r="D504" s="23">
        <v>9412</v>
      </c>
      <c r="E504" s="25">
        <f t="shared" si="95"/>
        <v>12140</v>
      </c>
      <c r="F504" s="25">
        <f t="shared" si="96"/>
        <v>11858.5</v>
      </c>
      <c r="G504" s="25">
        <f t="shared" si="97"/>
        <v>0.79369228823206983</v>
      </c>
      <c r="H504" s="25">
        <f t="shared" si="92"/>
        <v>0.99987902821477848</v>
      </c>
      <c r="I504" s="4">
        <f t="shared" si="98"/>
        <v>9413.1387241960037</v>
      </c>
      <c r="J504" s="25">
        <f t="shared" si="93"/>
        <v>14392.815482215066</v>
      </c>
      <c r="K504" s="15">
        <f t="shared" si="99"/>
        <v>14391.074357631818</v>
      </c>
      <c r="L504" s="36">
        <f t="shared" si="100"/>
        <v>-4979.0743576318182</v>
      </c>
      <c r="M504" s="36">
        <f t="shared" si="101"/>
        <v>4979.0743576318182</v>
      </c>
      <c r="N504" s="36">
        <f t="shared" si="102"/>
        <v>0.52901342516275163</v>
      </c>
      <c r="O504" s="36">
        <f t="shared" si="103"/>
        <v>24791181.458826702</v>
      </c>
      <c r="P504" s="35">
        <f t="shared" si="94"/>
        <v>24791181.458826702</v>
      </c>
    </row>
    <row r="505" spans="1:16" x14ac:dyDescent="0.4">
      <c r="A505" s="1">
        <v>504</v>
      </c>
      <c r="B505" s="21">
        <v>40317</v>
      </c>
      <c r="C505" s="43">
        <v>4</v>
      </c>
      <c r="D505" s="23">
        <v>16391</v>
      </c>
      <c r="E505" s="25">
        <f t="shared" si="95"/>
        <v>11577</v>
      </c>
      <c r="F505" s="25">
        <f t="shared" si="96"/>
        <v>11758</v>
      </c>
      <c r="G505" s="25">
        <f t="shared" si="97"/>
        <v>1.3940295968702161</v>
      </c>
      <c r="H505" s="25">
        <f t="shared" si="92"/>
        <v>0.99887394017609554</v>
      </c>
      <c r="I505" s="4">
        <f t="shared" si="98"/>
        <v>16409.478053967814</v>
      </c>
      <c r="J505" s="25">
        <f t="shared" si="93"/>
        <v>14393.18433675626</v>
      </c>
      <c r="K505" s="15">
        <f t="shared" si="99"/>
        <v>14376.976750136588</v>
      </c>
      <c r="L505" s="36">
        <f t="shared" si="100"/>
        <v>2014.0232498634123</v>
      </c>
      <c r="M505" s="36">
        <f t="shared" si="101"/>
        <v>2014.0232498634123</v>
      </c>
      <c r="N505" s="36">
        <f t="shared" si="102"/>
        <v>0.12287372642690576</v>
      </c>
      <c r="O505" s="36">
        <f t="shared" si="103"/>
        <v>4056289.6509903809</v>
      </c>
      <c r="P505" s="35">
        <f t="shared" si="94"/>
        <v>4056289.6509903809</v>
      </c>
    </row>
    <row r="506" spans="1:16" x14ac:dyDescent="0.4">
      <c r="A506" s="1">
        <v>505</v>
      </c>
      <c r="B506" s="21">
        <v>40318</v>
      </c>
      <c r="C506" s="43">
        <v>1</v>
      </c>
      <c r="D506" s="23">
        <v>9426</v>
      </c>
      <c r="E506" s="25">
        <f t="shared" si="95"/>
        <v>11939</v>
      </c>
      <c r="F506" s="25">
        <f t="shared" si="96"/>
        <v>12798.75</v>
      </c>
      <c r="G506" s="25">
        <f t="shared" si="97"/>
        <v>0.73647817169645469</v>
      </c>
      <c r="H506" s="25">
        <f t="shared" si="92"/>
        <v>1.0002606409424328</v>
      </c>
      <c r="I506" s="4">
        <f t="shared" si="98"/>
        <v>9423.5438386528367</v>
      </c>
      <c r="J506" s="25">
        <f t="shared" si="93"/>
        <v>14393.553191297453</v>
      </c>
      <c r="K506" s="15">
        <f t="shared" si="99"/>
        <v>14397.304740566189</v>
      </c>
      <c r="L506" s="36">
        <f t="shared" si="100"/>
        <v>-4971.3047405661891</v>
      </c>
      <c r="M506" s="36">
        <f t="shared" si="101"/>
        <v>4971.3047405661891</v>
      </c>
      <c r="N506" s="36">
        <f t="shared" si="102"/>
        <v>0.52740343099577647</v>
      </c>
      <c r="O506" s="36">
        <f t="shared" si="103"/>
        <v>24713870.823575865</v>
      </c>
      <c r="P506" s="35">
        <f t="shared" si="94"/>
        <v>24713870.823575865</v>
      </c>
    </row>
    <row r="507" spans="1:16" x14ac:dyDescent="0.4">
      <c r="A507" s="1">
        <v>506</v>
      </c>
      <c r="B507" s="21">
        <v>40319</v>
      </c>
      <c r="C507" s="43">
        <v>2</v>
      </c>
      <c r="D507" s="23">
        <v>12527</v>
      </c>
      <c r="E507" s="25">
        <f t="shared" si="95"/>
        <v>13658.5</v>
      </c>
      <c r="F507" s="25">
        <f t="shared" si="96"/>
        <v>13491</v>
      </c>
      <c r="G507" s="25">
        <f t="shared" si="97"/>
        <v>0.92854495589652364</v>
      </c>
      <c r="H507" s="25">
        <f t="shared" si="92"/>
        <v>1.0009863906666931</v>
      </c>
      <c r="I507" s="4">
        <f t="shared" si="98"/>
        <v>12514.655660459644</v>
      </c>
      <c r="J507" s="25">
        <f t="shared" si="93"/>
        <v>14393.922045838644</v>
      </c>
      <c r="K507" s="15">
        <f t="shared" si="99"/>
        <v>14408.120076201769</v>
      </c>
      <c r="L507" s="36">
        <f t="shared" si="100"/>
        <v>-1881.1200762017688</v>
      </c>
      <c r="M507" s="36">
        <f t="shared" si="101"/>
        <v>1881.1200762017688</v>
      </c>
      <c r="N507" s="36">
        <f t="shared" si="102"/>
        <v>0.15016524915796031</v>
      </c>
      <c r="O507" s="36">
        <f t="shared" si="103"/>
        <v>3538612.7410893487</v>
      </c>
      <c r="P507" s="35">
        <f t="shared" si="94"/>
        <v>3538612.7410893487</v>
      </c>
    </row>
    <row r="508" spans="1:16" x14ac:dyDescent="0.4">
      <c r="A508" s="1">
        <v>507</v>
      </c>
      <c r="B508" s="21">
        <v>40320</v>
      </c>
      <c r="C508" s="43">
        <v>3</v>
      </c>
      <c r="D508" s="23">
        <v>16290</v>
      </c>
      <c r="E508" s="25">
        <f t="shared" si="95"/>
        <v>13323.5</v>
      </c>
      <c r="F508" s="25">
        <f t="shared" si="96"/>
        <v>13722.75</v>
      </c>
      <c r="G508" s="25">
        <f t="shared" si="97"/>
        <v>1.1870798491555994</v>
      </c>
      <c r="H508" s="25">
        <f t="shared" si="92"/>
        <v>0.99987902821477848</v>
      </c>
      <c r="I508" s="4">
        <f t="shared" si="98"/>
        <v>16291.970868800776</v>
      </c>
      <c r="J508" s="25">
        <f t="shared" si="93"/>
        <v>14394.290900379838</v>
      </c>
      <c r="K508" s="15">
        <f t="shared" si="99"/>
        <v>14392.549597312622</v>
      </c>
      <c r="L508" s="36">
        <f t="shared" si="100"/>
        <v>1897.4504026873783</v>
      </c>
      <c r="M508" s="36">
        <f t="shared" si="101"/>
        <v>1897.4504026873783</v>
      </c>
      <c r="N508" s="36">
        <f t="shared" si="102"/>
        <v>0.11647945995625404</v>
      </c>
      <c r="O508" s="36">
        <f t="shared" si="103"/>
        <v>3600318.0306584942</v>
      </c>
      <c r="P508" s="35">
        <f t="shared" si="94"/>
        <v>3600318.0306584942</v>
      </c>
    </row>
    <row r="509" spans="1:16" x14ac:dyDescent="0.4">
      <c r="A509" s="1">
        <v>508</v>
      </c>
      <c r="B509" s="21">
        <v>40321</v>
      </c>
      <c r="C509" s="43">
        <v>4</v>
      </c>
      <c r="D509" s="23">
        <v>15051</v>
      </c>
      <c r="E509" s="25">
        <f t="shared" si="95"/>
        <v>14122</v>
      </c>
      <c r="F509" s="25">
        <f t="shared" si="96"/>
        <v>14319</v>
      </c>
      <c r="G509" s="25">
        <f t="shared" si="97"/>
        <v>1.0511208883301906</v>
      </c>
      <c r="H509" s="25">
        <f t="shared" si="92"/>
        <v>0.99887394017609554</v>
      </c>
      <c r="I509" s="4">
        <f t="shared" si="98"/>
        <v>15067.967432753925</v>
      </c>
      <c r="J509" s="25">
        <f t="shared" si="93"/>
        <v>14394.659754921031</v>
      </c>
      <c r="K509" s="15">
        <f t="shared" si="99"/>
        <v>14378.450506892241</v>
      </c>
      <c r="L509" s="36">
        <f t="shared" si="100"/>
        <v>672.54949310775919</v>
      </c>
      <c r="M509" s="36">
        <f t="shared" si="101"/>
        <v>672.54949310775919</v>
      </c>
      <c r="N509" s="36">
        <f t="shared" si="102"/>
        <v>4.4684704877267903E-2</v>
      </c>
      <c r="O509" s="36">
        <f t="shared" si="103"/>
        <v>452322.82067950384</v>
      </c>
      <c r="P509" s="35">
        <f t="shared" si="94"/>
        <v>452322.82067950384</v>
      </c>
    </row>
    <row r="510" spans="1:16" x14ac:dyDescent="0.4">
      <c r="A510" s="1">
        <v>509</v>
      </c>
      <c r="B510" s="21">
        <v>40322</v>
      </c>
      <c r="C510" s="43">
        <v>1</v>
      </c>
      <c r="D510" s="23">
        <v>12620</v>
      </c>
      <c r="E510" s="25">
        <f t="shared" si="95"/>
        <v>14516</v>
      </c>
      <c r="F510" s="25">
        <f t="shared" si="96"/>
        <v>13837.375</v>
      </c>
      <c r="G510" s="25">
        <f t="shared" si="97"/>
        <v>0.9120226921652409</v>
      </c>
      <c r="H510" s="25">
        <f t="shared" si="92"/>
        <v>1.0002606409424328</v>
      </c>
      <c r="I510" s="4">
        <f t="shared" si="98"/>
        <v>12616.711568406407</v>
      </c>
      <c r="J510" s="25">
        <f t="shared" si="93"/>
        <v>14395.028609462224</v>
      </c>
      <c r="K510" s="15">
        <f t="shared" si="99"/>
        <v>14398.780543285342</v>
      </c>
      <c r="L510" s="36">
        <f t="shared" si="100"/>
        <v>-1778.780543285342</v>
      </c>
      <c r="M510" s="36">
        <f t="shared" si="101"/>
        <v>1778.780543285342</v>
      </c>
      <c r="N510" s="36">
        <f t="shared" si="102"/>
        <v>0.14094932989582742</v>
      </c>
      <c r="O510" s="36">
        <f t="shared" si="103"/>
        <v>3164060.2211704962</v>
      </c>
      <c r="P510" s="35">
        <f t="shared" si="94"/>
        <v>3164060.2211704962</v>
      </c>
    </row>
    <row r="511" spans="1:16" x14ac:dyDescent="0.4">
      <c r="A511" s="1">
        <v>510</v>
      </c>
      <c r="B511" s="21">
        <v>40323</v>
      </c>
      <c r="C511" s="43">
        <v>2</v>
      </c>
      <c r="D511" s="23">
        <v>14103</v>
      </c>
      <c r="E511" s="25">
        <f t="shared" si="95"/>
        <v>13158.75</v>
      </c>
      <c r="F511" s="25">
        <f t="shared" si="96"/>
        <v>12436.125</v>
      </c>
      <c r="G511" s="25">
        <f t="shared" si="97"/>
        <v>1.1340349184331937</v>
      </c>
      <c r="H511" s="25">
        <f t="shared" si="92"/>
        <v>1.0009863906666931</v>
      </c>
      <c r="I511" s="4">
        <f t="shared" si="98"/>
        <v>14089.102640653178</v>
      </c>
      <c r="J511" s="25">
        <f t="shared" si="93"/>
        <v>14395.397464003416</v>
      </c>
      <c r="K511" s="15">
        <f t="shared" si="99"/>
        <v>14409.596949705247</v>
      </c>
      <c r="L511" s="36">
        <f t="shared" si="100"/>
        <v>-306.59694970524652</v>
      </c>
      <c r="M511" s="36">
        <f t="shared" si="101"/>
        <v>306.59694970524652</v>
      </c>
      <c r="N511" s="36">
        <f t="shared" si="102"/>
        <v>2.1739839020438665E-2</v>
      </c>
      <c r="O511" s="36">
        <f t="shared" si="103"/>
        <v>94001.689568561458</v>
      </c>
      <c r="P511" s="35">
        <f t="shared" si="94"/>
        <v>94001.689568561458</v>
      </c>
    </row>
    <row r="512" spans="1:16" x14ac:dyDescent="0.4">
      <c r="A512" s="1">
        <v>511</v>
      </c>
      <c r="B512" s="21">
        <v>40324</v>
      </c>
      <c r="C512" s="43">
        <v>3</v>
      </c>
      <c r="D512" s="23">
        <v>10861</v>
      </c>
      <c r="E512" s="25">
        <f t="shared" si="95"/>
        <v>11713.5</v>
      </c>
      <c r="F512" s="25">
        <f t="shared" si="96"/>
        <v>11451.375</v>
      </c>
      <c r="G512" s="25">
        <f t="shared" si="97"/>
        <v>0.94844505572474924</v>
      </c>
      <c r="H512" s="25">
        <f t="shared" si="92"/>
        <v>0.99987902821477848</v>
      </c>
      <c r="I512" s="4">
        <f t="shared" si="98"/>
        <v>10862.314033520272</v>
      </c>
      <c r="J512" s="25">
        <f t="shared" si="93"/>
        <v>14395.766318544609</v>
      </c>
      <c r="K512" s="15">
        <f t="shared" si="99"/>
        <v>14394.024836993423</v>
      </c>
      <c r="L512" s="36">
        <f t="shared" si="100"/>
        <v>-3533.0248369934234</v>
      </c>
      <c r="M512" s="36">
        <f t="shared" si="101"/>
        <v>3533.0248369934234</v>
      </c>
      <c r="N512" s="36">
        <f t="shared" si="102"/>
        <v>0.32529461716171837</v>
      </c>
      <c r="O512" s="36">
        <f t="shared" si="103"/>
        <v>12482264.498812405</v>
      </c>
      <c r="P512" s="35">
        <f t="shared" si="94"/>
        <v>12482264.498812405</v>
      </c>
    </row>
    <row r="513" spans="1:16" x14ac:dyDescent="0.4">
      <c r="A513" s="1">
        <v>512</v>
      </c>
      <c r="B513" s="21">
        <v>40325</v>
      </c>
      <c r="C513" s="43">
        <v>4</v>
      </c>
      <c r="D513" s="23">
        <v>9270</v>
      </c>
      <c r="E513" s="25">
        <f t="shared" si="95"/>
        <v>11189.25</v>
      </c>
      <c r="F513" s="25">
        <f t="shared" si="96"/>
        <v>10793.75</v>
      </c>
      <c r="G513" s="25">
        <f t="shared" si="97"/>
        <v>0.8588303416328894</v>
      </c>
      <c r="H513" s="25">
        <f t="shared" si="92"/>
        <v>0.99887394017609554</v>
      </c>
      <c r="I513" s="4">
        <f t="shared" si="98"/>
        <v>9280.45034227818</v>
      </c>
      <c r="J513" s="25">
        <f t="shared" si="93"/>
        <v>14396.135173085802</v>
      </c>
      <c r="K513" s="15">
        <f t="shared" si="99"/>
        <v>14379.924263647892</v>
      </c>
      <c r="L513" s="36">
        <f t="shared" si="100"/>
        <v>-5109.9242636478921</v>
      </c>
      <c r="M513" s="36">
        <f t="shared" si="101"/>
        <v>5109.9242636478921</v>
      </c>
      <c r="N513" s="36">
        <f t="shared" si="102"/>
        <v>0.55123239090052778</v>
      </c>
      <c r="O513" s="36">
        <f t="shared" si="103"/>
        <v>26111325.980217453</v>
      </c>
      <c r="P513" s="35">
        <f t="shared" si="94"/>
        <v>26111325.980217453</v>
      </c>
    </row>
    <row r="514" spans="1:16" x14ac:dyDescent="0.4">
      <c r="A514" s="1">
        <v>513</v>
      </c>
      <c r="B514" s="21">
        <v>40326</v>
      </c>
      <c r="C514" s="43">
        <v>1</v>
      </c>
      <c r="D514" s="23">
        <v>10523</v>
      </c>
      <c r="E514" s="25">
        <f t="shared" si="95"/>
        <v>10398.25</v>
      </c>
      <c r="F514" s="25">
        <f t="shared" si="96"/>
        <v>10457.5</v>
      </c>
      <c r="G514" s="25">
        <f t="shared" si="97"/>
        <v>1.0062634472866363</v>
      </c>
      <c r="H514" s="25">
        <f t="shared" ref="H514:H577" si="104">VLOOKUP(C514,$Q$38:$S$42,3,FALSE)</f>
        <v>1.0002606409424328</v>
      </c>
      <c r="I514" s="4">
        <f t="shared" si="98"/>
        <v>10520.257990042839</v>
      </c>
      <c r="J514" s="25">
        <f t="shared" si="93"/>
        <v>14396.504027626996</v>
      </c>
      <c r="K514" s="15">
        <f t="shared" si="99"/>
        <v>14400.256346004495</v>
      </c>
      <c r="L514" s="36">
        <f t="shared" si="100"/>
        <v>-3877.2563460044948</v>
      </c>
      <c r="M514" s="36">
        <f t="shared" si="101"/>
        <v>3877.2563460044948</v>
      </c>
      <c r="N514" s="36">
        <f t="shared" si="102"/>
        <v>0.36845541632656986</v>
      </c>
      <c r="O514" s="36">
        <f t="shared" si="103"/>
        <v>15033116.772632128</v>
      </c>
      <c r="P514" s="35">
        <f t="shared" si="94"/>
        <v>15033116.772632128</v>
      </c>
    </row>
    <row r="515" spans="1:16" x14ac:dyDescent="0.4">
      <c r="A515" s="1">
        <v>514</v>
      </c>
      <c r="B515" s="21">
        <v>40327</v>
      </c>
      <c r="C515" s="43">
        <v>2</v>
      </c>
      <c r="D515" s="23">
        <v>10939</v>
      </c>
      <c r="E515" s="25">
        <f t="shared" si="95"/>
        <v>10516.75</v>
      </c>
      <c r="F515" s="25">
        <f t="shared" si="96"/>
        <v>10614.375</v>
      </c>
      <c r="G515" s="25">
        <f t="shared" si="97"/>
        <v>1.0305835247011716</v>
      </c>
      <c r="H515" s="25">
        <f t="shared" si="104"/>
        <v>1.0009863906666931</v>
      </c>
      <c r="I515" s="4">
        <f t="shared" si="98"/>
        <v>10928.220505290017</v>
      </c>
      <c r="J515" s="25">
        <f t="shared" ref="J515:J578" si="105">INTERCEPT($I$2:$I$3896,$A$2:$A$3896)+SLOPE($I$2:$I$3896,$A$2:$A$3896)*A515</f>
        <v>14396.872882168187</v>
      </c>
      <c r="K515" s="15">
        <f t="shared" si="99"/>
        <v>14411.073823208726</v>
      </c>
      <c r="L515" s="36">
        <f t="shared" si="100"/>
        <v>-3472.073823208726</v>
      </c>
      <c r="M515" s="36">
        <f t="shared" si="101"/>
        <v>3472.073823208726</v>
      </c>
      <c r="N515" s="36">
        <f t="shared" si="102"/>
        <v>0.31740321996605958</v>
      </c>
      <c r="O515" s="36">
        <f t="shared" si="103"/>
        <v>12055296.63381126</v>
      </c>
      <c r="P515" s="35">
        <f t="shared" ref="P515:P578" si="106">(D515-K515)^2</f>
        <v>12055296.63381126</v>
      </c>
    </row>
    <row r="516" spans="1:16" x14ac:dyDescent="0.4">
      <c r="A516" s="1">
        <v>515</v>
      </c>
      <c r="B516" s="21">
        <v>40328</v>
      </c>
      <c r="C516" s="43">
        <v>3</v>
      </c>
      <c r="D516" s="23">
        <v>11335</v>
      </c>
      <c r="E516" s="25">
        <f t="shared" si="95"/>
        <v>10712</v>
      </c>
      <c r="F516" s="25">
        <f t="shared" si="96"/>
        <v>10799.25</v>
      </c>
      <c r="G516" s="25">
        <f t="shared" si="97"/>
        <v>1.0496099266152743</v>
      </c>
      <c r="H516" s="25">
        <f t="shared" si="104"/>
        <v>0.99987902821477848</v>
      </c>
      <c r="I516" s="4">
        <f t="shared" si="98"/>
        <v>11336.371381083904</v>
      </c>
      <c r="J516" s="25">
        <f t="shared" si="105"/>
        <v>14397.24173670938</v>
      </c>
      <c r="K516" s="15">
        <f t="shared" si="99"/>
        <v>14395.500076674225</v>
      </c>
      <c r="L516" s="36">
        <f t="shared" si="100"/>
        <v>-3060.5000766742251</v>
      </c>
      <c r="M516" s="36">
        <f t="shared" si="101"/>
        <v>3060.5000766742251</v>
      </c>
      <c r="N516" s="36">
        <f t="shared" si="102"/>
        <v>0.27000441788039037</v>
      </c>
      <c r="O516" s="36">
        <f t="shared" si="103"/>
        <v>9366660.7193229366</v>
      </c>
      <c r="P516" s="35">
        <f t="shared" si="106"/>
        <v>9366660.7193229366</v>
      </c>
    </row>
    <row r="517" spans="1:16" x14ac:dyDescent="0.4">
      <c r="A517" s="1">
        <v>516</v>
      </c>
      <c r="B517" s="21">
        <v>40329</v>
      </c>
      <c r="C517" s="43">
        <v>4</v>
      </c>
      <c r="D517" s="23">
        <v>10051</v>
      </c>
      <c r="E517" s="25">
        <f t="shared" ref="E517:E580" si="107">AVERAGE(D515:D518)</f>
        <v>10886.5</v>
      </c>
      <c r="F517" s="25">
        <f t="shared" ref="F517:F580" si="108">AVERAGE(E517:E518)</f>
        <v>11007.375</v>
      </c>
      <c r="G517" s="25">
        <f t="shared" si="97"/>
        <v>0.91311507057768082</v>
      </c>
      <c r="H517" s="25">
        <f t="shared" si="104"/>
        <v>0.99887394017609554</v>
      </c>
      <c r="I517" s="4">
        <f t="shared" si="98"/>
        <v>10062.33078643344</v>
      </c>
      <c r="J517" s="25">
        <f t="shared" si="105"/>
        <v>14397.610591250574</v>
      </c>
      <c r="K517" s="15">
        <f t="shared" si="99"/>
        <v>14381.398020403545</v>
      </c>
      <c r="L517" s="36">
        <f t="shared" si="100"/>
        <v>-4330.3980204035452</v>
      </c>
      <c r="M517" s="36">
        <f t="shared" si="101"/>
        <v>4330.3980204035452</v>
      </c>
      <c r="N517" s="36">
        <f t="shared" si="102"/>
        <v>0.43084250526351059</v>
      </c>
      <c r="O517" s="36">
        <f t="shared" si="103"/>
        <v>18752347.015114944</v>
      </c>
      <c r="P517" s="35">
        <f t="shared" si="106"/>
        <v>18752347.015114944</v>
      </c>
    </row>
    <row r="518" spans="1:16" x14ac:dyDescent="0.4">
      <c r="A518" s="1">
        <v>517</v>
      </c>
      <c r="B518" s="21">
        <v>40330</v>
      </c>
      <c r="C518" s="43">
        <v>1</v>
      </c>
      <c r="D518" s="23">
        <v>11221</v>
      </c>
      <c r="E518" s="25">
        <f t="shared" si="107"/>
        <v>11128.25</v>
      </c>
      <c r="F518" s="25">
        <f t="shared" si="108"/>
        <v>10921.625</v>
      </c>
      <c r="G518" s="25">
        <f t="shared" si="97"/>
        <v>1.027411213990592</v>
      </c>
      <c r="H518" s="25">
        <f t="shared" si="104"/>
        <v>1.0002606409424328</v>
      </c>
      <c r="I518" s="4">
        <f t="shared" si="98"/>
        <v>11218.076110070388</v>
      </c>
      <c r="J518" s="25">
        <f t="shared" si="105"/>
        <v>14397.979445791767</v>
      </c>
      <c r="K518" s="15">
        <f t="shared" si="99"/>
        <v>14401.732148723646</v>
      </c>
      <c r="L518" s="36">
        <f t="shared" si="100"/>
        <v>-3180.7321487236459</v>
      </c>
      <c r="M518" s="36">
        <f t="shared" si="101"/>
        <v>3180.7321487236459</v>
      </c>
      <c r="N518" s="36">
        <f t="shared" si="102"/>
        <v>0.28346244975703111</v>
      </c>
      <c r="O518" s="36">
        <f t="shared" si="103"/>
        <v>10117057.001924142</v>
      </c>
      <c r="P518" s="35">
        <f t="shared" si="106"/>
        <v>10117057.001924142</v>
      </c>
    </row>
    <row r="519" spans="1:16" x14ac:dyDescent="0.4">
      <c r="A519" s="1">
        <v>518</v>
      </c>
      <c r="B519" s="21">
        <v>40331</v>
      </c>
      <c r="C519" s="43">
        <v>2</v>
      </c>
      <c r="D519" s="23">
        <v>11906</v>
      </c>
      <c r="E519" s="25">
        <f t="shared" si="107"/>
        <v>10715</v>
      </c>
      <c r="F519" s="25">
        <f t="shared" si="108"/>
        <v>11026.625</v>
      </c>
      <c r="G519" s="25">
        <f t="shared" si="97"/>
        <v>1.0797501502046183</v>
      </c>
      <c r="H519" s="25">
        <f t="shared" si="104"/>
        <v>1.0009863906666931</v>
      </c>
      <c r="I519" s="4">
        <f t="shared" si="98"/>
        <v>11894.267605446837</v>
      </c>
      <c r="J519" s="25">
        <f t="shared" si="105"/>
        <v>14398.34830033296</v>
      </c>
      <c r="K519" s="15">
        <f t="shared" si="99"/>
        <v>14412.550696712206</v>
      </c>
      <c r="L519" s="36">
        <f t="shared" si="100"/>
        <v>-2506.5506967122055</v>
      </c>
      <c r="M519" s="36">
        <f t="shared" si="101"/>
        <v>2506.5506967122055</v>
      </c>
      <c r="N519" s="36">
        <f t="shared" si="102"/>
        <v>0.21052836357401356</v>
      </c>
      <c r="O519" s="36">
        <f t="shared" si="103"/>
        <v>6282796.3951884434</v>
      </c>
      <c r="P519" s="35">
        <f t="shared" si="106"/>
        <v>6282796.3951884434</v>
      </c>
    </row>
    <row r="520" spans="1:16" x14ac:dyDescent="0.4">
      <c r="A520" s="1">
        <v>519</v>
      </c>
      <c r="B520" s="21">
        <v>40332</v>
      </c>
      <c r="C520" s="43">
        <v>3</v>
      </c>
      <c r="D520" s="23">
        <v>9682</v>
      </c>
      <c r="E520" s="25">
        <f t="shared" si="107"/>
        <v>11338.25</v>
      </c>
      <c r="F520" s="25">
        <f t="shared" si="108"/>
        <v>11392.125</v>
      </c>
      <c r="G520" s="25">
        <f t="shared" si="97"/>
        <v>0.84988533745899031</v>
      </c>
      <c r="H520" s="25">
        <f t="shared" si="104"/>
        <v>0.99987902821477848</v>
      </c>
      <c r="I520" s="4">
        <f t="shared" si="98"/>
        <v>9683.1713905297183</v>
      </c>
      <c r="J520" s="25">
        <f t="shared" si="105"/>
        <v>14398.717154874152</v>
      </c>
      <c r="K520" s="15">
        <f t="shared" si="99"/>
        <v>14396.975316355027</v>
      </c>
      <c r="L520" s="36">
        <f t="shared" si="100"/>
        <v>-4714.9753163550267</v>
      </c>
      <c r="M520" s="36">
        <f t="shared" si="101"/>
        <v>4714.9753163550267</v>
      </c>
      <c r="N520" s="36">
        <f t="shared" si="102"/>
        <v>0.48698361044774086</v>
      </c>
      <c r="O520" s="36">
        <f t="shared" si="103"/>
        <v>22230992.233837184</v>
      </c>
      <c r="P520" s="35">
        <f t="shared" si="106"/>
        <v>22230992.233837184</v>
      </c>
    </row>
    <row r="521" spans="1:16" x14ac:dyDescent="0.4">
      <c r="A521" s="1">
        <v>520</v>
      </c>
      <c r="B521" s="21">
        <v>40333</v>
      </c>
      <c r="C521" s="43">
        <v>4</v>
      </c>
      <c r="D521" s="23">
        <v>12544</v>
      </c>
      <c r="E521" s="25">
        <f t="shared" si="107"/>
        <v>11446</v>
      </c>
      <c r="F521" s="25">
        <f t="shared" si="108"/>
        <v>11148.5</v>
      </c>
      <c r="G521" s="25">
        <f t="shared" si="97"/>
        <v>1.1251737901959904</v>
      </c>
      <c r="H521" s="25">
        <f t="shared" si="104"/>
        <v>0.99887394017609554</v>
      </c>
      <c r="I521" s="4">
        <f t="shared" si="98"/>
        <v>12558.141218288834</v>
      </c>
      <c r="J521" s="25">
        <f t="shared" si="105"/>
        <v>14399.086009415345</v>
      </c>
      <c r="K521" s="15">
        <f t="shared" si="99"/>
        <v>14382.871777159198</v>
      </c>
      <c r="L521" s="36">
        <f t="shared" si="100"/>
        <v>-1838.8717771591982</v>
      </c>
      <c r="M521" s="36">
        <f t="shared" si="101"/>
        <v>1838.8717771591982</v>
      </c>
      <c r="N521" s="36">
        <f t="shared" si="102"/>
        <v>0.14659373223526773</v>
      </c>
      <c r="O521" s="36">
        <f t="shared" si="103"/>
        <v>3381449.412832628</v>
      </c>
      <c r="P521" s="35">
        <f t="shared" si="106"/>
        <v>3381449.412832628</v>
      </c>
    </row>
    <row r="522" spans="1:16" x14ac:dyDescent="0.4">
      <c r="A522" s="1">
        <v>521</v>
      </c>
      <c r="B522" s="21">
        <v>40334</v>
      </c>
      <c r="C522" s="43">
        <v>1</v>
      </c>
      <c r="D522" s="23">
        <v>11652</v>
      </c>
      <c r="E522" s="25">
        <f t="shared" si="107"/>
        <v>10851</v>
      </c>
      <c r="F522" s="25">
        <f t="shared" si="108"/>
        <v>11154</v>
      </c>
      <c r="G522" s="25">
        <f t="shared" si="97"/>
        <v>1.0446476600322754</v>
      </c>
      <c r="H522" s="25">
        <f t="shared" si="104"/>
        <v>1.0002606409424328</v>
      </c>
      <c r="I522" s="4">
        <f t="shared" si="98"/>
        <v>11648.963803095996</v>
      </c>
      <c r="J522" s="25">
        <f t="shared" si="105"/>
        <v>14399.454863956538</v>
      </c>
      <c r="K522" s="15">
        <f t="shared" si="99"/>
        <v>14403.207951442799</v>
      </c>
      <c r="L522" s="36">
        <f t="shared" si="100"/>
        <v>-2751.2079514427987</v>
      </c>
      <c r="M522" s="36">
        <f t="shared" si="101"/>
        <v>2751.2079514427987</v>
      </c>
      <c r="N522" s="36">
        <f t="shared" si="102"/>
        <v>0.23611465426045303</v>
      </c>
      <c r="O522" s="36">
        <f t="shared" si="103"/>
        <v>7569145.192082081</v>
      </c>
      <c r="P522" s="35">
        <f t="shared" si="106"/>
        <v>7569145.192082081</v>
      </c>
    </row>
    <row r="523" spans="1:16" x14ac:dyDescent="0.4">
      <c r="A523" s="1">
        <v>522</v>
      </c>
      <c r="B523" s="21">
        <v>40335</v>
      </c>
      <c r="C523" s="43">
        <v>2</v>
      </c>
      <c r="D523" s="23">
        <v>9526</v>
      </c>
      <c r="E523" s="25">
        <f t="shared" si="107"/>
        <v>11457</v>
      </c>
      <c r="F523" s="25">
        <f t="shared" si="108"/>
        <v>11544.875</v>
      </c>
      <c r="G523" s="25">
        <f t="shared" si="97"/>
        <v>0.8251280330016566</v>
      </c>
      <c r="H523" s="25">
        <f t="shared" si="104"/>
        <v>1.0009863906666931</v>
      </c>
      <c r="I523" s="4">
        <f t="shared" si="98"/>
        <v>9516.6129018550782</v>
      </c>
      <c r="J523" s="25">
        <f t="shared" si="105"/>
        <v>14399.823718497732</v>
      </c>
      <c r="K523" s="15">
        <f t="shared" si="99"/>
        <v>14414.027570215685</v>
      </c>
      <c r="L523" s="36">
        <f t="shared" si="100"/>
        <v>-4888.027570215685</v>
      </c>
      <c r="M523" s="36">
        <f t="shared" si="101"/>
        <v>4888.027570215685</v>
      </c>
      <c r="N523" s="36">
        <f t="shared" si="102"/>
        <v>0.51312487615113211</v>
      </c>
      <c r="O523" s="36">
        <f t="shared" si="103"/>
        <v>23892813.527188655</v>
      </c>
      <c r="P523" s="35">
        <f t="shared" si="106"/>
        <v>23892813.527188655</v>
      </c>
    </row>
    <row r="524" spans="1:16" x14ac:dyDescent="0.4">
      <c r="A524" s="1">
        <v>523</v>
      </c>
      <c r="B524" s="21">
        <v>40336</v>
      </c>
      <c r="C524" s="43">
        <v>3</v>
      </c>
      <c r="D524" s="23">
        <v>12106</v>
      </c>
      <c r="E524" s="25">
        <f t="shared" si="107"/>
        <v>11632.75</v>
      </c>
      <c r="F524" s="25">
        <f t="shared" si="108"/>
        <v>11859.125</v>
      </c>
      <c r="G524" s="25">
        <f t="shared" si="97"/>
        <v>1.0208173031315548</v>
      </c>
      <c r="H524" s="25">
        <f t="shared" si="104"/>
        <v>0.99987902821477848</v>
      </c>
      <c r="I524" s="4">
        <f t="shared" si="98"/>
        <v>12107.464661614622</v>
      </c>
      <c r="J524" s="25">
        <f t="shared" si="105"/>
        <v>14400.192573038923</v>
      </c>
      <c r="K524" s="15">
        <f t="shared" si="99"/>
        <v>14398.450556035828</v>
      </c>
      <c r="L524" s="36">
        <f t="shared" si="100"/>
        <v>-2292.4505560358284</v>
      </c>
      <c r="M524" s="36">
        <f t="shared" si="101"/>
        <v>2292.4505560358284</v>
      </c>
      <c r="N524" s="36">
        <f t="shared" si="102"/>
        <v>0.18936482372673288</v>
      </c>
      <c r="O524" s="36">
        <f t="shared" si="103"/>
        <v>5255329.5518689789</v>
      </c>
      <c r="P524" s="35">
        <f t="shared" si="106"/>
        <v>5255329.5518689789</v>
      </c>
    </row>
    <row r="525" spans="1:16" x14ac:dyDescent="0.4">
      <c r="A525" s="1">
        <v>524</v>
      </c>
      <c r="B525" s="21">
        <v>40337</v>
      </c>
      <c r="C525" s="43">
        <v>4</v>
      </c>
      <c r="D525" s="23">
        <v>13247</v>
      </c>
      <c r="E525" s="25">
        <f t="shared" si="107"/>
        <v>12085.5</v>
      </c>
      <c r="F525" s="25">
        <f t="shared" si="108"/>
        <v>12190.75</v>
      </c>
      <c r="G525" s="25">
        <f t="shared" si="97"/>
        <v>1.0866435617168755</v>
      </c>
      <c r="H525" s="25">
        <f t="shared" si="104"/>
        <v>0.99887394017609554</v>
      </c>
      <c r="I525" s="4">
        <f t="shared" si="98"/>
        <v>13261.933730761493</v>
      </c>
      <c r="J525" s="25">
        <f t="shared" si="105"/>
        <v>14400.561427580116</v>
      </c>
      <c r="K525" s="15">
        <f t="shared" si="99"/>
        <v>14384.34553391485</v>
      </c>
      <c r="L525" s="36">
        <f t="shared" si="100"/>
        <v>-1137.3455339148495</v>
      </c>
      <c r="M525" s="36">
        <f t="shared" si="101"/>
        <v>1137.3455339148495</v>
      </c>
      <c r="N525" s="36">
        <f t="shared" si="102"/>
        <v>8.5856838070117722E-2</v>
      </c>
      <c r="O525" s="36">
        <f t="shared" si="103"/>
        <v>1293554.8635160541</v>
      </c>
      <c r="P525" s="35">
        <f t="shared" si="106"/>
        <v>1293554.8635160541</v>
      </c>
    </row>
    <row r="526" spans="1:16" x14ac:dyDescent="0.4">
      <c r="A526" s="1">
        <v>525</v>
      </c>
      <c r="B526" s="21">
        <v>40338</v>
      </c>
      <c r="C526" s="43">
        <v>1</v>
      </c>
      <c r="D526" s="23">
        <v>13463</v>
      </c>
      <c r="E526" s="25">
        <f t="shared" si="107"/>
        <v>12296</v>
      </c>
      <c r="F526" s="25">
        <f t="shared" si="108"/>
        <v>12470.5</v>
      </c>
      <c r="G526" s="25">
        <f t="shared" si="97"/>
        <v>1.0795878272723627</v>
      </c>
      <c r="H526" s="25">
        <f t="shared" si="104"/>
        <v>1.0002606409424328</v>
      </c>
      <c r="I526" s="4">
        <f t="shared" si="98"/>
        <v>13459.491905345123</v>
      </c>
      <c r="J526" s="25">
        <f t="shared" si="105"/>
        <v>14400.93028212131</v>
      </c>
      <c r="K526" s="15">
        <f t="shared" si="99"/>
        <v>14404.683754161952</v>
      </c>
      <c r="L526" s="36">
        <f t="shared" si="100"/>
        <v>-941.68375416195158</v>
      </c>
      <c r="M526" s="36">
        <f t="shared" si="101"/>
        <v>941.68375416195158</v>
      </c>
      <c r="N526" s="36">
        <f t="shared" si="102"/>
        <v>6.9946056165932677E-2</v>
      </c>
      <c r="O526" s="36">
        <f t="shared" si="103"/>
        <v>886768.2928525469</v>
      </c>
      <c r="P526" s="35">
        <f t="shared" si="106"/>
        <v>886768.2928525469</v>
      </c>
    </row>
    <row r="527" spans="1:16" x14ac:dyDescent="0.4">
      <c r="A527" s="1">
        <v>526</v>
      </c>
      <c r="B527" s="21">
        <v>40339</v>
      </c>
      <c r="C527" s="43">
        <v>2</v>
      </c>
      <c r="D527" s="23">
        <v>10368</v>
      </c>
      <c r="E527" s="25">
        <f t="shared" si="107"/>
        <v>12645</v>
      </c>
      <c r="F527" s="25">
        <f t="shared" si="108"/>
        <v>13308.625</v>
      </c>
      <c r="G527" s="25">
        <f t="shared" si="97"/>
        <v>0.77904366529224467</v>
      </c>
      <c r="H527" s="25">
        <f t="shared" si="104"/>
        <v>1.0009863906666931</v>
      </c>
      <c r="I527" s="4">
        <f t="shared" si="98"/>
        <v>10357.783179344264</v>
      </c>
      <c r="J527" s="25">
        <f t="shared" si="105"/>
        <v>14401.299136662503</v>
      </c>
      <c r="K527" s="15">
        <f t="shared" si="99"/>
        <v>14415.504443719163</v>
      </c>
      <c r="L527" s="36">
        <f t="shared" si="100"/>
        <v>-4047.5044437191627</v>
      </c>
      <c r="M527" s="36">
        <f t="shared" si="101"/>
        <v>4047.5044437191627</v>
      </c>
      <c r="N527" s="36">
        <f t="shared" si="102"/>
        <v>0.39038430205624641</v>
      </c>
      <c r="O527" s="36">
        <f t="shared" si="103"/>
        <v>16382292.221926369</v>
      </c>
      <c r="P527" s="35">
        <f t="shared" si="106"/>
        <v>16382292.221926369</v>
      </c>
    </row>
    <row r="528" spans="1:16" x14ac:dyDescent="0.4">
      <c r="A528" s="1">
        <v>527</v>
      </c>
      <c r="B528" s="21">
        <v>40340</v>
      </c>
      <c r="C528" s="43">
        <v>3</v>
      </c>
      <c r="D528" s="23">
        <v>13502</v>
      </c>
      <c r="E528" s="25">
        <f t="shared" si="107"/>
        <v>13972.25</v>
      </c>
      <c r="F528" s="25">
        <f t="shared" si="108"/>
        <v>14060.125</v>
      </c>
      <c r="G528" s="25">
        <f t="shared" si="97"/>
        <v>0.96030440696650987</v>
      </c>
      <c r="H528" s="25">
        <f t="shared" si="104"/>
        <v>0.99987902821477848</v>
      </c>
      <c r="I528" s="4">
        <f t="shared" si="98"/>
        <v>13503.633558658568</v>
      </c>
      <c r="J528" s="25">
        <f t="shared" si="105"/>
        <v>14401.667991203694</v>
      </c>
      <c r="K528" s="15">
        <f t="shared" si="99"/>
        <v>14399.92579571663</v>
      </c>
      <c r="L528" s="36">
        <f t="shared" si="100"/>
        <v>-897.92579571663009</v>
      </c>
      <c r="M528" s="36">
        <f t="shared" si="101"/>
        <v>897.92579571663009</v>
      </c>
      <c r="N528" s="36">
        <f t="shared" si="102"/>
        <v>6.6503169583515778E-2</v>
      </c>
      <c r="O528" s="36">
        <f t="shared" si="103"/>
        <v>806270.73461334326</v>
      </c>
      <c r="P528" s="35">
        <f t="shared" si="106"/>
        <v>806270.73461334326</v>
      </c>
    </row>
    <row r="529" spans="1:16" x14ac:dyDescent="0.4">
      <c r="A529" s="1">
        <v>528</v>
      </c>
      <c r="B529" s="21">
        <v>40341</v>
      </c>
      <c r="C529" s="43">
        <v>4</v>
      </c>
      <c r="D529" s="23">
        <v>18556</v>
      </c>
      <c r="E529" s="25">
        <f t="shared" si="107"/>
        <v>14148</v>
      </c>
      <c r="F529" s="25">
        <f t="shared" si="108"/>
        <v>14688.375</v>
      </c>
      <c r="G529" s="25">
        <f t="shared" si="97"/>
        <v>1.2633119729037419</v>
      </c>
      <c r="H529" s="25">
        <f t="shared" si="104"/>
        <v>0.99887394017609554</v>
      </c>
      <c r="I529" s="4">
        <f t="shared" si="98"/>
        <v>18576.918721824586</v>
      </c>
      <c r="J529" s="25">
        <f t="shared" si="105"/>
        <v>14402.036845744888</v>
      </c>
      <c r="K529" s="15">
        <f t="shared" si="99"/>
        <v>14385.819290670503</v>
      </c>
      <c r="L529" s="36">
        <f t="shared" si="100"/>
        <v>4170.1807093294974</v>
      </c>
      <c r="M529" s="36">
        <f t="shared" si="101"/>
        <v>4170.1807093294974</v>
      </c>
      <c r="N529" s="36">
        <f t="shared" si="102"/>
        <v>0.2247348948765627</v>
      </c>
      <c r="O529" s="36">
        <f t="shared" si="103"/>
        <v>17390407.148463871</v>
      </c>
      <c r="P529" s="35">
        <f t="shared" si="106"/>
        <v>17390407.148463871</v>
      </c>
    </row>
    <row r="530" spans="1:16" x14ac:dyDescent="0.4">
      <c r="A530" s="1">
        <v>529</v>
      </c>
      <c r="B530" s="21">
        <v>40342</v>
      </c>
      <c r="C530" s="43">
        <v>1</v>
      </c>
      <c r="D530" s="23">
        <v>14166</v>
      </c>
      <c r="E530" s="25">
        <f t="shared" si="107"/>
        <v>15228.75</v>
      </c>
      <c r="F530" s="25">
        <f t="shared" si="108"/>
        <v>15707.75</v>
      </c>
      <c r="G530" s="25">
        <f t="shared" si="97"/>
        <v>0.90184781397717684</v>
      </c>
      <c r="H530" s="25">
        <f t="shared" si="104"/>
        <v>1.0002606409424328</v>
      </c>
      <c r="I530" s="4">
        <f t="shared" si="98"/>
        <v>14162.308722507541</v>
      </c>
      <c r="J530" s="25">
        <f t="shared" si="105"/>
        <v>14402.405700286081</v>
      </c>
      <c r="K530" s="15">
        <f t="shared" si="99"/>
        <v>14406.159556881103</v>
      </c>
      <c r="L530" s="36">
        <f t="shared" si="100"/>
        <v>-240.15955688110262</v>
      </c>
      <c r="M530" s="36">
        <f t="shared" si="101"/>
        <v>240.15955688110262</v>
      </c>
      <c r="N530" s="36">
        <f t="shared" si="102"/>
        <v>1.6953237108647649E-2</v>
      </c>
      <c r="O530" s="36">
        <f t="shared" si="103"/>
        <v>57676.61276132756</v>
      </c>
      <c r="P530" s="35">
        <f t="shared" si="106"/>
        <v>57676.61276132756</v>
      </c>
    </row>
    <row r="531" spans="1:16" x14ac:dyDescent="0.4">
      <c r="A531" s="1">
        <v>530</v>
      </c>
      <c r="B531" s="21">
        <v>40343</v>
      </c>
      <c r="C531" s="43">
        <v>2</v>
      </c>
      <c r="D531" s="23">
        <v>14691</v>
      </c>
      <c r="E531" s="25">
        <f t="shared" si="107"/>
        <v>16186.75</v>
      </c>
      <c r="F531" s="25">
        <f t="shared" si="108"/>
        <v>15933.75</v>
      </c>
      <c r="G531" s="25">
        <f t="shared" si="97"/>
        <v>0.92200517768886792</v>
      </c>
      <c r="H531" s="25">
        <f t="shared" si="104"/>
        <v>1.0009863906666931</v>
      </c>
      <c r="I531" s="4">
        <f t="shared" si="98"/>
        <v>14676.523214481729</v>
      </c>
      <c r="J531" s="25">
        <f t="shared" si="105"/>
        <v>14402.774554827274</v>
      </c>
      <c r="K531" s="15">
        <f t="shared" si="99"/>
        <v>14416.981317222642</v>
      </c>
      <c r="L531" s="36">
        <f t="shared" si="100"/>
        <v>274.01868277735775</v>
      </c>
      <c r="M531" s="36">
        <f t="shared" si="101"/>
        <v>274.01868277735775</v>
      </c>
      <c r="N531" s="36">
        <f t="shared" si="102"/>
        <v>1.8652146401018158E-2</v>
      </c>
      <c r="O531" s="36">
        <f t="shared" si="103"/>
        <v>75086.238511038217</v>
      </c>
      <c r="P531" s="35">
        <f t="shared" si="106"/>
        <v>75086.238511038217</v>
      </c>
    </row>
    <row r="532" spans="1:16" x14ac:dyDescent="0.4">
      <c r="A532" s="1">
        <v>531</v>
      </c>
      <c r="B532" s="21">
        <v>40344</v>
      </c>
      <c r="C532" s="43">
        <v>3</v>
      </c>
      <c r="D532" s="23">
        <v>17334</v>
      </c>
      <c r="E532" s="25">
        <f t="shared" si="107"/>
        <v>15680.75</v>
      </c>
      <c r="F532" s="25">
        <f t="shared" si="108"/>
        <v>15354.125</v>
      </c>
      <c r="G532" s="25">
        <f t="shared" si="97"/>
        <v>1.1289474326931688</v>
      </c>
      <c r="H532" s="25">
        <f t="shared" si="104"/>
        <v>0.99987902821477848</v>
      </c>
      <c r="I532" s="4">
        <f t="shared" si="98"/>
        <v>17336.097178624474</v>
      </c>
      <c r="J532" s="25">
        <f t="shared" si="105"/>
        <v>14403.143409368466</v>
      </c>
      <c r="K532" s="15">
        <f t="shared" si="99"/>
        <v>14401.401035397434</v>
      </c>
      <c r="L532" s="36">
        <f t="shared" si="100"/>
        <v>2932.5989646025664</v>
      </c>
      <c r="M532" s="36">
        <f t="shared" si="101"/>
        <v>2932.5989646025664</v>
      </c>
      <c r="N532" s="36">
        <f t="shared" si="102"/>
        <v>0.16918189480804005</v>
      </c>
      <c r="O532" s="36">
        <f t="shared" si="103"/>
        <v>8600136.6871880442</v>
      </c>
      <c r="P532" s="35">
        <f t="shared" si="106"/>
        <v>8600136.6871880442</v>
      </c>
    </row>
    <row r="533" spans="1:16" x14ac:dyDescent="0.4">
      <c r="A533" s="1">
        <v>532</v>
      </c>
      <c r="B533" s="21">
        <v>40345</v>
      </c>
      <c r="C533" s="43">
        <v>4</v>
      </c>
      <c r="D533" s="23">
        <v>16532</v>
      </c>
      <c r="E533" s="25">
        <f t="shared" si="107"/>
        <v>15027.5</v>
      </c>
      <c r="F533" s="25">
        <f t="shared" si="108"/>
        <v>15244</v>
      </c>
      <c r="G533" s="25">
        <f t="shared" si="97"/>
        <v>1.0844922592495407</v>
      </c>
      <c r="H533" s="25">
        <f t="shared" si="104"/>
        <v>0.99887394017609554</v>
      </c>
      <c r="I533" s="4">
        <f t="shared" si="98"/>
        <v>16550.637007394052</v>
      </c>
      <c r="J533" s="25">
        <f t="shared" si="105"/>
        <v>14403.512263909659</v>
      </c>
      <c r="K533" s="15">
        <f t="shared" si="99"/>
        <v>14387.293047426156</v>
      </c>
      <c r="L533" s="36">
        <f t="shared" si="100"/>
        <v>2144.7069525738443</v>
      </c>
      <c r="M533" s="36">
        <f t="shared" si="101"/>
        <v>2144.7069525738443</v>
      </c>
      <c r="N533" s="36">
        <f t="shared" si="102"/>
        <v>0.1297306407315415</v>
      </c>
      <c r="O533" s="36">
        <f t="shared" si="103"/>
        <v>4599767.9124185862</v>
      </c>
      <c r="P533" s="35">
        <f t="shared" si="106"/>
        <v>4599767.9124185862</v>
      </c>
    </row>
    <row r="534" spans="1:16" x14ac:dyDescent="0.4">
      <c r="A534" s="1">
        <v>533</v>
      </c>
      <c r="B534" s="21">
        <v>40346</v>
      </c>
      <c r="C534" s="43">
        <v>1</v>
      </c>
      <c r="D534" s="23">
        <v>11553</v>
      </c>
      <c r="E534" s="25">
        <f t="shared" si="107"/>
        <v>15460.5</v>
      </c>
      <c r="F534" s="25">
        <f t="shared" si="108"/>
        <v>14743.625</v>
      </c>
      <c r="G534" s="25">
        <f t="shared" si="97"/>
        <v>0.78359290879956589</v>
      </c>
      <c r="H534" s="25">
        <f t="shared" si="104"/>
        <v>1.0002606409424328</v>
      </c>
      <c r="I534" s="4">
        <f t="shared" si="98"/>
        <v>11549.989599825612</v>
      </c>
      <c r="J534" s="25">
        <f t="shared" si="105"/>
        <v>14403.881118450852</v>
      </c>
      <c r="K534" s="15">
        <f t="shared" si="99"/>
        <v>14407.635359600255</v>
      </c>
      <c r="L534" s="36">
        <f t="shared" si="100"/>
        <v>-2854.6353596002555</v>
      </c>
      <c r="M534" s="36">
        <f t="shared" si="101"/>
        <v>2854.6353596002555</v>
      </c>
      <c r="N534" s="36">
        <f t="shared" si="102"/>
        <v>0.24709039726480184</v>
      </c>
      <c r="O534" s="36">
        <f t="shared" si="103"/>
        <v>8148943.0362800797</v>
      </c>
      <c r="P534" s="35">
        <f t="shared" si="106"/>
        <v>8148943.0362800797</v>
      </c>
    </row>
    <row r="535" spans="1:16" x14ac:dyDescent="0.4">
      <c r="A535" s="1">
        <v>534</v>
      </c>
      <c r="B535" s="21">
        <v>40347</v>
      </c>
      <c r="C535" s="43">
        <v>2</v>
      </c>
      <c r="D535" s="23">
        <v>16423</v>
      </c>
      <c r="E535" s="25">
        <f t="shared" si="107"/>
        <v>14026.75</v>
      </c>
      <c r="F535" s="25">
        <f t="shared" si="108"/>
        <v>13368.125</v>
      </c>
      <c r="G535" s="25">
        <f t="shared" si="97"/>
        <v>1.2285193323671046</v>
      </c>
      <c r="H535" s="25">
        <f t="shared" si="104"/>
        <v>1.0009863906666931</v>
      </c>
      <c r="I535" s="4">
        <f t="shared" si="98"/>
        <v>16406.816469364472</v>
      </c>
      <c r="J535" s="25">
        <f t="shared" si="105"/>
        <v>14404.249972992046</v>
      </c>
      <c r="K535" s="15">
        <f t="shared" si="99"/>
        <v>14418.45819072612</v>
      </c>
      <c r="L535" s="36">
        <f t="shared" si="100"/>
        <v>2004.5418092738801</v>
      </c>
      <c r="M535" s="36">
        <f t="shared" si="101"/>
        <v>2004.5418092738801</v>
      </c>
      <c r="N535" s="36">
        <f t="shared" si="102"/>
        <v>0.1220569816278317</v>
      </c>
      <c r="O535" s="36">
        <f t="shared" si="103"/>
        <v>4018187.8651270005</v>
      </c>
      <c r="P535" s="35">
        <f t="shared" si="106"/>
        <v>4018187.8651270005</v>
      </c>
    </row>
    <row r="536" spans="1:16" x14ac:dyDescent="0.4">
      <c r="A536" s="1">
        <v>535</v>
      </c>
      <c r="B536" s="21">
        <v>40348</v>
      </c>
      <c r="C536" s="43">
        <v>3</v>
      </c>
      <c r="D536" s="23">
        <v>11599</v>
      </c>
      <c r="E536" s="25">
        <f t="shared" si="107"/>
        <v>12709.5</v>
      </c>
      <c r="F536" s="25">
        <f t="shared" si="108"/>
        <v>12664.5</v>
      </c>
      <c r="G536" s="25">
        <f t="shared" si="97"/>
        <v>0.9158671878084409</v>
      </c>
      <c r="H536" s="25">
        <f t="shared" si="104"/>
        <v>0.99987902821477848</v>
      </c>
      <c r="I536" s="4">
        <f t="shared" si="98"/>
        <v>11600.403321499092</v>
      </c>
      <c r="J536" s="25">
        <f t="shared" si="105"/>
        <v>14404.618827533239</v>
      </c>
      <c r="K536" s="15">
        <f t="shared" si="99"/>
        <v>14402.876275078237</v>
      </c>
      <c r="L536" s="36">
        <f t="shared" si="100"/>
        <v>-2803.8762750782371</v>
      </c>
      <c r="M536" s="36">
        <f t="shared" si="101"/>
        <v>2803.8762750782371</v>
      </c>
      <c r="N536" s="36">
        <f t="shared" si="102"/>
        <v>0.24173431115425786</v>
      </c>
      <c r="O536" s="36">
        <f t="shared" si="103"/>
        <v>7861722.1659466103</v>
      </c>
      <c r="P536" s="35">
        <f t="shared" si="106"/>
        <v>7861722.1659466103</v>
      </c>
    </row>
    <row r="537" spans="1:16" x14ac:dyDescent="0.4">
      <c r="A537" s="1">
        <v>536</v>
      </c>
      <c r="B537" s="21">
        <v>40349</v>
      </c>
      <c r="C537" s="43">
        <v>4</v>
      </c>
      <c r="D537" s="23">
        <v>11263</v>
      </c>
      <c r="E537" s="25">
        <f t="shared" si="107"/>
        <v>12619.5</v>
      </c>
      <c r="F537" s="25">
        <f t="shared" si="108"/>
        <v>12050.125</v>
      </c>
      <c r="G537" s="25">
        <f t="shared" si="97"/>
        <v>0.93467910083920291</v>
      </c>
      <c r="H537" s="25">
        <f t="shared" si="104"/>
        <v>0.99887394017609554</v>
      </c>
      <c r="I537" s="4">
        <f t="shared" si="98"/>
        <v>11275.697109501525</v>
      </c>
      <c r="J537" s="25">
        <f t="shared" si="105"/>
        <v>14404.98768207443</v>
      </c>
      <c r="K537" s="15">
        <f t="shared" si="99"/>
        <v>14388.766804181807</v>
      </c>
      <c r="L537" s="36">
        <f t="shared" si="100"/>
        <v>-3125.7668041818069</v>
      </c>
      <c r="M537" s="36">
        <f t="shared" si="101"/>
        <v>3125.7668041818069</v>
      </c>
      <c r="N537" s="36">
        <f t="shared" si="102"/>
        <v>0.27752524231393116</v>
      </c>
      <c r="O537" s="36">
        <f t="shared" si="103"/>
        <v>9770418.1141249463</v>
      </c>
      <c r="P537" s="35">
        <f t="shared" si="106"/>
        <v>9770418.1141249463</v>
      </c>
    </row>
    <row r="538" spans="1:16" x14ac:dyDescent="0.4">
      <c r="A538" s="1">
        <v>537</v>
      </c>
      <c r="B538" s="21">
        <v>40350</v>
      </c>
      <c r="C538" s="43">
        <v>1</v>
      </c>
      <c r="D538" s="23">
        <v>11193</v>
      </c>
      <c r="E538" s="25">
        <f t="shared" si="107"/>
        <v>11480.75</v>
      </c>
      <c r="F538" s="25">
        <f t="shared" si="108"/>
        <v>11463.625</v>
      </c>
      <c r="G538" s="25">
        <f t="shared" si="97"/>
        <v>0.9763927204527364</v>
      </c>
      <c r="H538" s="25">
        <f t="shared" si="104"/>
        <v>1.0002606409424328</v>
      </c>
      <c r="I538" s="4">
        <f t="shared" si="98"/>
        <v>11190.083406115129</v>
      </c>
      <c r="J538" s="25">
        <f t="shared" si="105"/>
        <v>14405.356536615624</v>
      </c>
      <c r="K538" s="15">
        <f t="shared" si="99"/>
        <v>14409.111162319408</v>
      </c>
      <c r="L538" s="36">
        <f t="shared" si="100"/>
        <v>-3216.1111623194083</v>
      </c>
      <c r="M538" s="36">
        <f t="shared" si="101"/>
        <v>3216.1111623194083</v>
      </c>
      <c r="N538" s="36">
        <f t="shared" si="102"/>
        <v>0.28733236507812099</v>
      </c>
      <c r="O538" s="36">
        <f t="shared" si="103"/>
        <v>10343371.008395495</v>
      </c>
      <c r="P538" s="35">
        <f t="shared" si="106"/>
        <v>10343371.008395495</v>
      </c>
    </row>
    <row r="539" spans="1:16" x14ac:dyDescent="0.4">
      <c r="A539" s="1">
        <v>538</v>
      </c>
      <c r="B539" s="21">
        <v>40351</v>
      </c>
      <c r="C539" s="43">
        <v>2</v>
      </c>
      <c r="D539" s="23">
        <v>11868</v>
      </c>
      <c r="E539" s="25">
        <f t="shared" si="107"/>
        <v>11446.5</v>
      </c>
      <c r="F539" s="25">
        <f t="shared" si="108"/>
        <v>10936.75</v>
      </c>
      <c r="G539" s="25">
        <f t="shared" si="97"/>
        <v>1.0851486959105767</v>
      </c>
      <c r="H539" s="25">
        <f t="shared" si="104"/>
        <v>1.0009863906666931</v>
      </c>
      <c r="I539" s="4">
        <f t="shared" si="98"/>
        <v>11856.305051355876</v>
      </c>
      <c r="J539" s="25">
        <f t="shared" si="105"/>
        <v>14405.725391156817</v>
      </c>
      <c r="K539" s="15">
        <f t="shared" si="99"/>
        <v>14419.935064229598</v>
      </c>
      <c r="L539" s="36">
        <f t="shared" si="100"/>
        <v>-2551.9350642295976</v>
      </c>
      <c r="M539" s="36">
        <f t="shared" si="101"/>
        <v>2551.9350642295976</v>
      </c>
      <c r="N539" s="36">
        <f t="shared" si="102"/>
        <v>0.21502654737357579</v>
      </c>
      <c r="O539" s="36">
        <f t="shared" si="103"/>
        <v>6512372.5720445206</v>
      </c>
      <c r="P539" s="35">
        <f t="shared" si="106"/>
        <v>6512372.5720445206</v>
      </c>
    </row>
    <row r="540" spans="1:16" x14ac:dyDescent="0.4">
      <c r="A540" s="1">
        <v>539</v>
      </c>
      <c r="B540" s="21">
        <v>40352</v>
      </c>
      <c r="C540" s="43">
        <v>3</v>
      </c>
      <c r="D540" s="23">
        <v>11462</v>
      </c>
      <c r="E540" s="25">
        <f t="shared" si="107"/>
        <v>10427</v>
      </c>
      <c r="F540" s="25">
        <f t="shared" si="108"/>
        <v>10445.125</v>
      </c>
      <c r="G540" s="25">
        <f t="shared" si="97"/>
        <v>1.0973540287933365</v>
      </c>
      <c r="H540" s="25">
        <f t="shared" si="104"/>
        <v>0.99987902821477848</v>
      </c>
      <c r="I540" s="4">
        <f t="shared" si="98"/>
        <v>11463.386746359392</v>
      </c>
      <c r="J540" s="25">
        <f t="shared" si="105"/>
        <v>14406.09424569801</v>
      </c>
      <c r="K540" s="15">
        <f t="shared" si="99"/>
        <v>14404.351514759039</v>
      </c>
      <c r="L540" s="36">
        <f t="shared" si="100"/>
        <v>-2942.3515147590388</v>
      </c>
      <c r="M540" s="36">
        <f t="shared" si="101"/>
        <v>2942.3515147590388</v>
      </c>
      <c r="N540" s="36">
        <f t="shared" si="102"/>
        <v>0.25670489572143068</v>
      </c>
      <c r="O540" s="36">
        <f t="shared" si="103"/>
        <v>8657432.4364048094</v>
      </c>
      <c r="P540" s="35">
        <f t="shared" si="106"/>
        <v>8657432.4364048094</v>
      </c>
    </row>
    <row r="541" spans="1:16" x14ac:dyDescent="0.4">
      <c r="A541" s="1">
        <v>540</v>
      </c>
      <c r="B541" s="21">
        <v>40353</v>
      </c>
      <c r="C541" s="43">
        <v>4</v>
      </c>
      <c r="D541" s="23">
        <v>7185</v>
      </c>
      <c r="E541" s="25">
        <f t="shared" si="107"/>
        <v>10463.25</v>
      </c>
      <c r="F541" s="25">
        <f t="shared" si="108"/>
        <v>10380.875</v>
      </c>
      <c r="G541" s="25">
        <f t="shared" si="97"/>
        <v>0.69213818680987871</v>
      </c>
      <c r="H541" s="25">
        <f t="shared" si="104"/>
        <v>0.99887394017609554</v>
      </c>
      <c r="I541" s="4">
        <f t="shared" si="98"/>
        <v>7193.099860762537</v>
      </c>
      <c r="J541" s="25">
        <f t="shared" si="105"/>
        <v>14406.463100239202</v>
      </c>
      <c r="K541" s="15">
        <f t="shared" si="99"/>
        <v>14390.24056093746</v>
      </c>
      <c r="L541" s="36">
        <f t="shared" si="100"/>
        <v>-7205.24056093746</v>
      </c>
      <c r="M541" s="36">
        <f t="shared" si="101"/>
        <v>7205.24056093746</v>
      </c>
      <c r="N541" s="36">
        <f t="shared" si="102"/>
        <v>1.0028170578896951</v>
      </c>
      <c r="O541" s="36">
        <f t="shared" si="103"/>
        <v>51915491.540978365</v>
      </c>
      <c r="P541" s="35">
        <f t="shared" si="106"/>
        <v>51915491.540978365</v>
      </c>
    </row>
    <row r="542" spans="1:16" x14ac:dyDescent="0.4">
      <c r="A542" s="1">
        <v>541</v>
      </c>
      <c r="B542" s="21">
        <v>40354</v>
      </c>
      <c r="C542" s="43">
        <v>1</v>
      </c>
      <c r="D542" s="23">
        <v>11338</v>
      </c>
      <c r="E542" s="25">
        <f t="shared" si="107"/>
        <v>10298.5</v>
      </c>
      <c r="F542" s="25">
        <f t="shared" si="108"/>
        <v>10272.125</v>
      </c>
      <c r="G542" s="25">
        <f t="shared" si="97"/>
        <v>1.1037638268615306</v>
      </c>
      <c r="H542" s="25">
        <f t="shared" si="104"/>
        <v>1.0002606409424328</v>
      </c>
      <c r="I542" s="4">
        <f t="shared" si="98"/>
        <v>11335.045623026295</v>
      </c>
      <c r="J542" s="25">
        <f t="shared" si="105"/>
        <v>14406.831954780395</v>
      </c>
      <c r="K542" s="15">
        <f t="shared" si="99"/>
        <v>14410.586965038561</v>
      </c>
      <c r="L542" s="36">
        <f t="shared" si="100"/>
        <v>-3072.5869650385612</v>
      </c>
      <c r="M542" s="36">
        <f t="shared" si="101"/>
        <v>3072.5869650385612</v>
      </c>
      <c r="N542" s="36">
        <f t="shared" si="102"/>
        <v>0.27099902672769105</v>
      </c>
      <c r="O542" s="36">
        <f t="shared" si="103"/>
        <v>9440790.657724876</v>
      </c>
      <c r="P542" s="35">
        <f t="shared" si="106"/>
        <v>9440790.657724876</v>
      </c>
    </row>
    <row r="543" spans="1:16" x14ac:dyDescent="0.4">
      <c r="A543" s="1">
        <v>542</v>
      </c>
      <c r="B543" s="21">
        <v>40355</v>
      </c>
      <c r="C543" s="43">
        <v>2</v>
      </c>
      <c r="D543" s="23">
        <v>11209</v>
      </c>
      <c r="E543" s="25">
        <f t="shared" si="107"/>
        <v>10245.75</v>
      </c>
      <c r="F543" s="25">
        <f t="shared" si="108"/>
        <v>11266.375</v>
      </c>
      <c r="G543" s="25">
        <f t="shared" si="97"/>
        <v>0.99490741254396375</v>
      </c>
      <c r="H543" s="25">
        <f t="shared" si="104"/>
        <v>1.0009863906666931</v>
      </c>
      <c r="I543" s="4">
        <f t="shared" si="98"/>
        <v>11197.954442252107</v>
      </c>
      <c r="J543" s="25">
        <f t="shared" si="105"/>
        <v>14407.200809321588</v>
      </c>
      <c r="K543" s="15">
        <f t="shared" si="99"/>
        <v>14421.411937733077</v>
      </c>
      <c r="L543" s="36">
        <f t="shared" si="100"/>
        <v>-3212.4119377330771</v>
      </c>
      <c r="M543" s="36">
        <f t="shared" si="101"/>
        <v>3212.4119377330771</v>
      </c>
      <c r="N543" s="36">
        <f t="shared" si="102"/>
        <v>0.28659219713918077</v>
      </c>
      <c r="O543" s="36">
        <f t="shared" si="103"/>
        <v>10319590.457689984</v>
      </c>
      <c r="P543" s="35">
        <f t="shared" si="106"/>
        <v>10319590.457689984</v>
      </c>
    </row>
    <row r="544" spans="1:16" x14ac:dyDescent="0.4">
      <c r="A544" s="1">
        <v>543</v>
      </c>
      <c r="B544" s="21">
        <v>40356</v>
      </c>
      <c r="C544" s="43">
        <v>3</v>
      </c>
      <c r="D544" s="23">
        <v>11251</v>
      </c>
      <c r="E544" s="25">
        <f t="shared" si="107"/>
        <v>12287</v>
      </c>
      <c r="F544" s="25">
        <f t="shared" si="108"/>
        <v>12355.75</v>
      </c>
      <c r="G544" s="25">
        <f t="shared" si="97"/>
        <v>0.91058818768589522</v>
      </c>
      <c r="H544" s="25">
        <f t="shared" si="104"/>
        <v>0.99987902821477848</v>
      </c>
      <c r="I544" s="4">
        <f t="shared" si="98"/>
        <v>11252.361218224527</v>
      </c>
      <c r="J544" s="25">
        <f t="shared" si="105"/>
        <v>14407.569663862781</v>
      </c>
      <c r="K544" s="15">
        <f t="shared" si="99"/>
        <v>14405.82675443984</v>
      </c>
      <c r="L544" s="36">
        <f t="shared" si="100"/>
        <v>-3154.8267544398404</v>
      </c>
      <c r="M544" s="36">
        <f t="shared" si="101"/>
        <v>3154.8267544398404</v>
      </c>
      <c r="N544" s="36">
        <f t="shared" si="102"/>
        <v>0.28040412002842774</v>
      </c>
      <c r="O544" s="36">
        <f t="shared" si="103"/>
        <v>9952931.8505294174</v>
      </c>
      <c r="P544" s="35">
        <f t="shared" si="106"/>
        <v>9952931.8505294174</v>
      </c>
    </row>
    <row r="545" spans="1:16" x14ac:dyDescent="0.4">
      <c r="A545" s="1">
        <v>544</v>
      </c>
      <c r="B545" s="21">
        <v>40357</v>
      </c>
      <c r="C545" s="43">
        <v>4</v>
      </c>
      <c r="D545" s="23">
        <v>15350</v>
      </c>
      <c r="E545" s="25">
        <f t="shared" si="107"/>
        <v>12424.5</v>
      </c>
      <c r="F545" s="25">
        <f t="shared" si="108"/>
        <v>12623.75</v>
      </c>
      <c r="G545" s="25">
        <f t="shared" si="97"/>
        <v>1.2159619764333103</v>
      </c>
      <c r="H545" s="25">
        <f t="shared" si="104"/>
        <v>0.99887394017609554</v>
      </c>
      <c r="I545" s="4">
        <f t="shared" si="98"/>
        <v>15367.30450420389</v>
      </c>
      <c r="J545" s="25">
        <f t="shared" si="105"/>
        <v>14407.938518403973</v>
      </c>
      <c r="K545" s="15">
        <f t="shared" si="99"/>
        <v>14391.714317693113</v>
      </c>
      <c r="L545" s="36">
        <f t="shared" si="100"/>
        <v>958.28568230688688</v>
      </c>
      <c r="M545" s="36">
        <f t="shared" si="101"/>
        <v>958.28568230688688</v>
      </c>
      <c r="N545" s="36">
        <f t="shared" si="102"/>
        <v>6.2429034677973089E-2</v>
      </c>
      <c r="O545" s="36">
        <f t="shared" si="103"/>
        <v>918311.44891437574</v>
      </c>
      <c r="P545" s="35">
        <f t="shared" si="106"/>
        <v>918311.44891437574</v>
      </c>
    </row>
    <row r="546" spans="1:16" x14ac:dyDescent="0.4">
      <c r="A546" s="1">
        <v>545</v>
      </c>
      <c r="B546" s="21">
        <v>40358</v>
      </c>
      <c r="C546" s="43">
        <v>1</v>
      </c>
      <c r="D546" s="23">
        <v>11888</v>
      </c>
      <c r="E546" s="25">
        <f t="shared" si="107"/>
        <v>12823</v>
      </c>
      <c r="F546" s="25">
        <f t="shared" si="108"/>
        <v>13116.25</v>
      </c>
      <c r="G546" s="25">
        <f t="shared" si="97"/>
        <v>0.90635661869817974</v>
      </c>
      <c r="H546" s="25">
        <f t="shared" si="104"/>
        <v>1.0002606409424328</v>
      </c>
      <c r="I546" s="4">
        <f t="shared" si="98"/>
        <v>11884.902307861757</v>
      </c>
      <c r="J546" s="25">
        <f t="shared" si="105"/>
        <v>14408.307372945166</v>
      </c>
      <c r="K546" s="15">
        <f t="shared" si="99"/>
        <v>14412.062767757712</v>
      </c>
      <c r="L546" s="36">
        <f t="shared" si="100"/>
        <v>-2524.0627677577122</v>
      </c>
      <c r="M546" s="36">
        <f t="shared" si="101"/>
        <v>2524.0627677577122</v>
      </c>
      <c r="N546" s="36">
        <f t="shared" si="102"/>
        <v>0.21232021936050741</v>
      </c>
      <c r="O546" s="36">
        <f t="shared" si="103"/>
        <v>6370892.8555807229</v>
      </c>
      <c r="P546" s="35">
        <f t="shared" si="106"/>
        <v>6370892.8555807229</v>
      </c>
    </row>
    <row r="547" spans="1:16" x14ac:dyDescent="0.4">
      <c r="A547" s="1">
        <v>546</v>
      </c>
      <c r="B547" s="21">
        <v>40359</v>
      </c>
      <c r="C547" s="43">
        <v>2</v>
      </c>
      <c r="D547" s="23">
        <v>12803</v>
      </c>
      <c r="E547" s="25">
        <f t="shared" si="107"/>
        <v>13409.5</v>
      </c>
      <c r="F547" s="25">
        <f t="shared" si="108"/>
        <v>13626.25</v>
      </c>
      <c r="G547" s="25">
        <f t="shared" si="97"/>
        <v>0.93958352444729842</v>
      </c>
      <c r="H547" s="25">
        <f t="shared" si="104"/>
        <v>1.0009863906666931</v>
      </c>
      <c r="I547" s="4">
        <f t="shared" si="98"/>
        <v>12790.383684909781</v>
      </c>
      <c r="J547" s="25">
        <f t="shared" si="105"/>
        <v>14408.676227486359</v>
      </c>
      <c r="K547" s="15">
        <f t="shared" si="99"/>
        <v>14422.888811236555</v>
      </c>
      <c r="L547" s="36">
        <f t="shared" si="100"/>
        <v>-1619.8888112365548</v>
      </c>
      <c r="M547" s="36">
        <f t="shared" si="101"/>
        <v>1619.8888112365548</v>
      </c>
      <c r="N547" s="36">
        <f t="shared" si="102"/>
        <v>0.12652415927802507</v>
      </c>
      <c r="O547" s="36">
        <f t="shared" si="103"/>
        <v>2624039.7607693789</v>
      </c>
      <c r="P547" s="35">
        <f t="shared" si="106"/>
        <v>2624039.7607693789</v>
      </c>
    </row>
    <row r="548" spans="1:16" x14ac:dyDescent="0.4">
      <c r="A548" s="1">
        <v>547</v>
      </c>
      <c r="B548" s="21">
        <v>40360</v>
      </c>
      <c r="C548" s="43">
        <v>3</v>
      </c>
      <c r="D548" s="23">
        <v>13597</v>
      </c>
      <c r="E548" s="25">
        <f t="shared" si="107"/>
        <v>13843</v>
      </c>
      <c r="F548" s="25">
        <f t="shared" si="108"/>
        <v>14158.75</v>
      </c>
      <c r="G548" s="25">
        <f t="shared" si="97"/>
        <v>0.96032488743709721</v>
      </c>
      <c r="H548" s="25">
        <f t="shared" si="104"/>
        <v>0.99987902821477848</v>
      </c>
      <c r="I548" s="4">
        <f t="shared" si="98"/>
        <v>13598.645052368578</v>
      </c>
      <c r="J548" s="25">
        <f t="shared" si="105"/>
        <v>14409.045082027553</v>
      </c>
      <c r="K548" s="15">
        <f t="shared" si="99"/>
        <v>14407.301994120642</v>
      </c>
      <c r="L548" s="36">
        <f t="shared" si="100"/>
        <v>-810.30199412064212</v>
      </c>
      <c r="M548" s="36">
        <f t="shared" si="101"/>
        <v>810.30199412064212</v>
      </c>
      <c r="N548" s="36">
        <f t="shared" si="102"/>
        <v>5.9594174753301622E-2</v>
      </c>
      <c r="O548" s="36">
        <f t="shared" si="103"/>
        <v>656589.32167588919</v>
      </c>
      <c r="P548" s="35">
        <f t="shared" si="106"/>
        <v>656589.32167588919</v>
      </c>
    </row>
    <row r="549" spans="1:16" x14ac:dyDescent="0.4">
      <c r="A549" s="1">
        <v>548</v>
      </c>
      <c r="B549" s="21">
        <v>40361</v>
      </c>
      <c r="C549" s="43">
        <v>4</v>
      </c>
      <c r="D549" s="23">
        <v>17084</v>
      </c>
      <c r="E549" s="25">
        <f t="shared" si="107"/>
        <v>14474.5</v>
      </c>
      <c r="F549" s="25">
        <f t="shared" si="108"/>
        <v>14886.875</v>
      </c>
      <c r="G549" s="25">
        <f t="shared" si="97"/>
        <v>1.1475880599521391</v>
      </c>
      <c r="H549" s="25">
        <f t="shared" si="104"/>
        <v>0.99887394017609554</v>
      </c>
      <c r="I549" s="4">
        <f t="shared" si="98"/>
        <v>17103.259293147836</v>
      </c>
      <c r="J549" s="25">
        <f t="shared" si="105"/>
        <v>14409.413936568744</v>
      </c>
      <c r="K549" s="15">
        <f t="shared" si="99"/>
        <v>14393.188074448764</v>
      </c>
      <c r="L549" s="36">
        <f t="shared" si="100"/>
        <v>2690.8119255512356</v>
      </c>
      <c r="M549" s="36">
        <f t="shared" si="101"/>
        <v>2690.8119255512356</v>
      </c>
      <c r="N549" s="36">
        <f t="shared" si="102"/>
        <v>0.15750479545488386</v>
      </c>
      <c r="O549" s="36">
        <f t="shared" si="103"/>
        <v>7240468.8186887484</v>
      </c>
      <c r="P549" s="35">
        <f t="shared" si="106"/>
        <v>7240468.8186887484</v>
      </c>
    </row>
    <row r="550" spans="1:16" x14ac:dyDescent="0.4">
      <c r="A550" s="1">
        <v>549</v>
      </c>
      <c r="B550" s="21">
        <v>40362</v>
      </c>
      <c r="C550" s="43">
        <v>1</v>
      </c>
      <c r="D550" s="23">
        <v>14414</v>
      </c>
      <c r="E550" s="25">
        <f t="shared" si="107"/>
        <v>15299.25</v>
      </c>
      <c r="F550" s="25">
        <f t="shared" si="108"/>
        <v>15139.625</v>
      </c>
      <c r="G550" s="25">
        <f t="shared" si="97"/>
        <v>0.95207113782540853</v>
      </c>
      <c r="H550" s="25">
        <f t="shared" si="104"/>
        <v>1.0002606409424328</v>
      </c>
      <c r="I550" s="4">
        <f t="shared" si="98"/>
        <v>14410.244100396985</v>
      </c>
      <c r="J550" s="25">
        <f t="shared" si="105"/>
        <v>14409.782791109938</v>
      </c>
      <c r="K550" s="15">
        <f t="shared" si="99"/>
        <v>14413.538570476865</v>
      </c>
      <c r="L550" s="36">
        <f t="shared" si="100"/>
        <v>0.46142952313493879</v>
      </c>
      <c r="M550" s="36">
        <f t="shared" si="101"/>
        <v>0.46142952313493879</v>
      </c>
      <c r="N550" s="36">
        <f t="shared" si="102"/>
        <v>3.2012593529550355E-5</v>
      </c>
      <c r="O550" s="36">
        <f t="shared" si="103"/>
        <v>0.21291720482053703</v>
      </c>
      <c r="P550" s="35">
        <f t="shared" si="106"/>
        <v>0.21291720482053703</v>
      </c>
    </row>
    <row r="551" spans="1:16" x14ac:dyDescent="0.4">
      <c r="A551" s="1">
        <v>550</v>
      </c>
      <c r="B551" s="21">
        <v>40363</v>
      </c>
      <c r="C551" s="43">
        <v>2</v>
      </c>
      <c r="D551" s="23">
        <v>16102</v>
      </c>
      <c r="E551" s="25">
        <f t="shared" si="107"/>
        <v>14980</v>
      </c>
      <c r="F551" s="25">
        <f t="shared" si="108"/>
        <v>14367</v>
      </c>
      <c r="G551" s="25">
        <f t="shared" si="97"/>
        <v>1.12076285933041</v>
      </c>
      <c r="H551" s="25">
        <f t="shared" si="104"/>
        <v>1.0009863906666931</v>
      </c>
      <c r="I551" s="4">
        <f t="shared" si="98"/>
        <v>16086.132788753986</v>
      </c>
      <c r="J551" s="25">
        <f t="shared" si="105"/>
        <v>14410.151645651131</v>
      </c>
      <c r="K551" s="15">
        <f t="shared" si="99"/>
        <v>14424.365684740034</v>
      </c>
      <c r="L551" s="36">
        <f t="shared" si="100"/>
        <v>1677.6343152599657</v>
      </c>
      <c r="M551" s="36">
        <f t="shared" si="101"/>
        <v>1677.6343152599657</v>
      </c>
      <c r="N551" s="36">
        <f t="shared" si="102"/>
        <v>0.1041879465445265</v>
      </c>
      <c r="O551" s="36">
        <f t="shared" si="103"/>
        <v>2814456.8957377737</v>
      </c>
      <c r="P551" s="35">
        <f t="shared" si="106"/>
        <v>2814456.8957377737</v>
      </c>
    </row>
    <row r="552" spans="1:16" x14ac:dyDescent="0.4">
      <c r="A552" s="1">
        <v>551</v>
      </c>
      <c r="B552" s="21">
        <v>40364</v>
      </c>
      <c r="C552" s="43">
        <v>3</v>
      </c>
      <c r="D552" s="23">
        <v>12320</v>
      </c>
      <c r="E552" s="25">
        <f t="shared" si="107"/>
        <v>13754</v>
      </c>
      <c r="F552" s="25">
        <f t="shared" si="108"/>
        <v>13447</v>
      </c>
      <c r="G552" s="25">
        <f t="shared" si="97"/>
        <v>0.91618948464341488</v>
      </c>
      <c r="H552" s="25">
        <f t="shared" si="104"/>
        <v>0.99987902821477848</v>
      </c>
      <c r="I552" s="4">
        <f t="shared" si="98"/>
        <v>12321.490552708752</v>
      </c>
      <c r="J552" s="25">
        <f t="shared" si="105"/>
        <v>14410.520500192324</v>
      </c>
      <c r="K552" s="15">
        <f t="shared" si="99"/>
        <v>14408.777233801444</v>
      </c>
      <c r="L552" s="36">
        <f t="shared" si="100"/>
        <v>-2088.7772338014438</v>
      </c>
      <c r="M552" s="36">
        <f t="shared" si="101"/>
        <v>2088.7772338014438</v>
      </c>
      <c r="N552" s="36">
        <f t="shared" si="102"/>
        <v>0.16954360663972759</v>
      </c>
      <c r="O552" s="36">
        <f t="shared" si="103"/>
        <v>4362990.3324472113</v>
      </c>
      <c r="P552" s="35">
        <f t="shared" si="106"/>
        <v>4362990.3324472113</v>
      </c>
    </row>
    <row r="553" spans="1:16" x14ac:dyDescent="0.4">
      <c r="A553" s="1">
        <v>552</v>
      </c>
      <c r="B553" s="21">
        <v>40365</v>
      </c>
      <c r="C553" s="43">
        <v>4</v>
      </c>
      <c r="D553" s="23">
        <v>12180</v>
      </c>
      <c r="E553" s="25">
        <f t="shared" si="107"/>
        <v>13140</v>
      </c>
      <c r="F553" s="25">
        <f t="shared" si="108"/>
        <v>12253.875</v>
      </c>
      <c r="G553" s="25">
        <f t="shared" si="97"/>
        <v>0.99397129479450375</v>
      </c>
      <c r="H553" s="25">
        <f t="shared" si="104"/>
        <v>0.99887394017609554</v>
      </c>
      <c r="I553" s="4">
        <f t="shared" si="98"/>
        <v>12193.730870436702</v>
      </c>
      <c r="J553" s="25">
        <f t="shared" si="105"/>
        <v>14410.889354733516</v>
      </c>
      <c r="K553" s="15">
        <f t="shared" si="99"/>
        <v>14394.661831204417</v>
      </c>
      <c r="L553" s="36">
        <f t="shared" si="100"/>
        <v>-2214.6618312044175</v>
      </c>
      <c r="M553" s="36">
        <f t="shared" si="101"/>
        <v>2214.6618312044175</v>
      </c>
      <c r="N553" s="36">
        <f t="shared" si="102"/>
        <v>0.18182773655208681</v>
      </c>
      <c r="O553" s="36">
        <f t="shared" si="103"/>
        <v>4904727.0265937038</v>
      </c>
      <c r="P553" s="35">
        <f t="shared" si="106"/>
        <v>4904727.0265937038</v>
      </c>
    </row>
    <row r="554" spans="1:16" x14ac:dyDescent="0.4">
      <c r="A554" s="1">
        <v>553</v>
      </c>
      <c r="B554" s="21">
        <v>40366</v>
      </c>
      <c r="C554" s="43">
        <v>1</v>
      </c>
      <c r="D554" s="23">
        <v>11958</v>
      </c>
      <c r="E554" s="25">
        <f t="shared" si="107"/>
        <v>11367.75</v>
      </c>
      <c r="F554" s="25">
        <f t="shared" si="108"/>
        <v>11249.25</v>
      </c>
      <c r="G554" s="25">
        <f t="shared" si="97"/>
        <v>1.0630042002800186</v>
      </c>
      <c r="H554" s="25">
        <f t="shared" si="104"/>
        <v>1.0002606409424328</v>
      </c>
      <c r="I554" s="4">
        <f t="shared" si="98"/>
        <v>11954.884067749907</v>
      </c>
      <c r="J554" s="25">
        <f t="shared" si="105"/>
        <v>14411.258209274709</v>
      </c>
      <c r="K554" s="15">
        <f t="shared" si="99"/>
        <v>14415.014373196018</v>
      </c>
      <c r="L554" s="36">
        <f t="shared" si="100"/>
        <v>-2457.0143731960179</v>
      </c>
      <c r="M554" s="36">
        <f t="shared" si="101"/>
        <v>2457.0143731960179</v>
      </c>
      <c r="N554" s="36">
        <f t="shared" si="102"/>
        <v>0.20547034397023065</v>
      </c>
      <c r="O554" s="36">
        <f t="shared" si="103"/>
        <v>6036919.6300918208</v>
      </c>
      <c r="P554" s="35">
        <f t="shared" si="106"/>
        <v>6036919.6300918208</v>
      </c>
    </row>
    <row r="555" spans="1:16" x14ac:dyDescent="0.4">
      <c r="A555" s="1">
        <v>554</v>
      </c>
      <c r="B555" s="21">
        <v>40367</v>
      </c>
      <c r="C555" s="43">
        <v>2</v>
      </c>
      <c r="D555" s="23">
        <v>9013</v>
      </c>
      <c r="E555" s="25">
        <f t="shared" si="107"/>
        <v>11130.75</v>
      </c>
      <c r="F555" s="25">
        <f t="shared" si="108"/>
        <v>11192.75</v>
      </c>
      <c r="G555" s="25">
        <f t="shared" si="97"/>
        <v>0.80525340063880635</v>
      </c>
      <c r="H555" s="25">
        <f t="shared" si="104"/>
        <v>1.0009863906666931</v>
      </c>
      <c r="I555" s="4">
        <f t="shared" si="98"/>
        <v>9004.1184216271067</v>
      </c>
      <c r="J555" s="25">
        <f t="shared" si="105"/>
        <v>14411.627063815902</v>
      </c>
      <c r="K555" s="15">
        <f t="shared" si="99"/>
        <v>14425.842558243512</v>
      </c>
      <c r="L555" s="36">
        <f t="shared" si="100"/>
        <v>-5412.842558243512</v>
      </c>
      <c r="M555" s="36">
        <f t="shared" si="101"/>
        <v>5412.842558243512</v>
      </c>
      <c r="N555" s="36">
        <f t="shared" si="102"/>
        <v>0.60055947611710991</v>
      </c>
      <c r="O555" s="36">
        <f t="shared" si="103"/>
        <v>29298864.560332168</v>
      </c>
      <c r="P555" s="35">
        <f t="shared" si="106"/>
        <v>29298864.560332168</v>
      </c>
    </row>
    <row r="556" spans="1:16" x14ac:dyDescent="0.4">
      <c r="A556" s="1">
        <v>555</v>
      </c>
      <c r="B556" s="21">
        <v>40368</v>
      </c>
      <c r="C556" s="43">
        <v>3</v>
      </c>
      <c r="D556" s="23">
        <v>11372</v>
      </c>
      <c r="E556" s="25">
        <f t="shared" si="107"/>
        <v>11254.75</v>
      </c>
      <c r="F556" s="25">
        <f t="shared" si="108"/>
        <v>11297</v>
      </c>
      <c r="G556" s="25">
        <f t="shared" si="97"/>
        <v>1.0066389306895636</v>
      </c>
      <c r="H556" s="25">
        <f t="shared" si="104"/>
        <v>0.99987902821477848</v>
      </c>
      <c r="I556" s="4">
        <f t="shared" si="98"/>
        <v>11373.375857581486</v>
      </c>
      <c r="J556" s="25">
        <f t="shared" si="105"/>
        <v>14411.995918357095</v>
      </c>
      <c r="K556" s="15">
        <f t="shared" si="99"/>
        <v>14410.252473482247</v>
      </c>
      <c r="L556" s="36">
        <f t="shared" si="100"/>
        <v>-3038.2524734822473</v>
      </c>
      <c r="M556" s="36">
        <f t="shared" si="101"/>
        <v>3038.2524734822473</v>
      </c>
      <c r="N556" s="36">
        <f t="shared" si="102"/>
        <v>0.26716958085492853</v>
      </c>
      <c r="O556" s="36">
        <f t="shared" si="103"/>
        <v>9230978.092620993</v>
      </c>
      <c r="P556" s="35">
        <f t="shared" si="106"/>
        <v>9230978.092620993</v>
      </c>
    </row>
    <row r="557" spans="1:16" x14ac:dyDescent="0.4">
      <c r="A557" s="1">
        <v>556</v>
      </c>
      <c r="B557" s="21">
        <v>40369</v>
      </c>
      <c r="C557" s="43">
        <v>4</v>
      </c>
      <c r="D557" s="23">
        <v>12676</v>
      </c>
      <c r="E557" s="25">
        <f t="shared" si="107"/>
        <v>11339.25</v>
      </c>
      <c r="F557" s="25">
        <f t="shared" si="108"/>
        <v>12142.125</v>
      </c>
      <c r="G557" s="25">
        <f t="shared" ref="G557:G620" si="109">D557/F557</f>
        <v>1.0439688275322483</v>
      </c>
      <c r="H557" s="25">
        <f t="shared" si="104"/>
        <v>0.99887394017609554</v>
      </c>
      <c r="I557" s="4">
        <f t="shared" ref="I557:I620" si="110">D557/H557</f>
        <v>12690.290025751694</v>
      </c>
      <c r="J557" s="25">
        <f t="shared" si="105"/>
        <v>14412.364772898287</v>
      </c>
      <c r="K557" s="15">
        <f t="shared" ref="K557:K620" si="111">H557*J557</f>
        <v>14396.135587960071</v>
      </c>
      <c r="L557" s="36">
        <f t="shared" ref="L557:L620" si="112">D557-K557</f>
        <v>-1720.1355879600706</v>
      </c>
      <c r="M557" s="36">
        <f t="shared" ref="M557:M620" si="113">ABS(L557)</f>
        <v>1720.1355879600706</v>
      </c>
      <c r="N557" s="36">
        <f t="shared" ref="N557:N620" si="114">M557/D557</f>
        <v>0.13570018838435394</v>
      </c>
      <c r="O557" s="36">
        <f t="shared" ref="O557:O620" si="115">L557^2</f>
        <v>2958866.4409667375</v>
      </c>
      <c r="P557" s="35">
        <f t="shared" si="106"/>
        <v>2958866.4409667375</v>
      </c>
    </row>
    <row r="558" spans="1:16" x14ac:dyDescent="0.4">
      <c r="A558" s="1">
        <v>557</v>
      </c>
      <c r="B558" s="21">
        <v>40370</v>
      </c>
      <c r="C558" s="43">
        <v>1</v>
      </c>
      <c r="D558" s="23">
        <v>12296</v>
      </c>
      <c r="E558" s="25">
        <f t="shared" si="107"/>
        <v>12945</v>
      </c>
      <c r="F558" s="25">
        <f t="shared" si="108"/>
        <v>13170.375</v>
      </c>
      <c r="G558" s="25">
        <f t="shared" si="109"/>
        <v>0.93361047046876033</v>
      </c>
      <c r="H558" s="25">
        <f t="shared" si="104"/>
        <v>1.0002606409424328</v>
      </c>
      <c r="I558" s="4">
        <f t="shared" si="110"/>
        <v>12292.795994066972</v>
      </c>
      <c r="J558" s="25">
        <f t="shared" si="105"/>
        <v>14412.73362743948</v>
      </c>
      <c r="K558" s="15">
        <f t="shared" si="111"/>
        <v>14416.490175915169</v>
      </c>
      <c r="L558" s="36">
        <f t="shared" si="112"/>
        <v>-2120.4901759151689</v>
      </c>
      <c r="M558" s="36">
        <f t="shared" si="113"/>
        <v>2120.4901759151689</v>
      </c>
      <c r="N558" s="36">
        <f t="shared" si="114"/>
        <v>0.17245365776798707</v>
      </c>
      <c r="O558" s="36">
        <f t="shared" si="115"/>
        <v>4496478.5861527445</v>
      </c>
      <c r="P558" s="35">
        <f t="shared" si="106"/>
        <v>4496478.5861527445</v>
      </c>
    </row>
    <row r="559" spans="1:16" x14ac:dyDescent="0.4">
      <c r="A559" s="1">
        <v>558</v>
      </c>
      <c r="B559" s="21">
        <v>40371</v>
      </c>
      <c r="C559" s="43">
        <v>2</v>
      </c>
      <c r="D559" s="23">
        <v>15436</v>
      </c>
      <c r="E559" s="25">
        <f t="shared" si="107"/>
        <v>13395.75</v>
      </c>
      <c r="F559" s="25">
        <f t="shared" si="108"/>
        <v>13481.625</v>
      </c>
      <c r="G559" s="25">
        <f t="shared" si="109"/>
        <v>1.1449658331247161</v>
      </c>
      <c r="H559" s="25">
        <f t="shared" si="104"/>
        <v>1.0009863906666931</v>
      </c>
      <c r="I559" s="4">
        <f t="shared" si="110"/>
        <v>15420.78907758083</v>
      </c>
      <c r="J559" s="25">
        <f t="shared" si="105"/>
        <v>14413.102481980673</v>
      </c>
      <c r="K559" s="15">
        <f t="shared" si="111"/>
        <v>14427.319431746992</v>
      </c>
      <c r="L559" s="36">
        <f t="shared" si="112"/>
        <v>1008.6805682530085</v>
      </c>
      <c r="M559" s="36">
        <f t="shared" si="113"/>
        <v>1008.6805682530085</v>
      </c>
      <c r="N559" s="36">
        <f t="shared" si="114"/>
        <v>6.5345981358707464E-2</v>
      </c>
      <c r="O559" s="36">
        <f t="shared" si="115"/>
        <v>1017436.4887712121</v>
      </c>
      <c r="P559" s="35">
        <f t="shared" si="106"/>
        <v>1017436.4887712121</v>
      </c>
    </row>
    <row r="560" spans="1:16" x14ac:dyDescent="0.4">
      <c r="A560" s="1">
        <v>559</v>
      </c>
      <c r="B560" s="21">
        <v>40372</v>
      </c>
      <c r="C560" s="43">
        <v>3</v>
      </c>
      <c r="D560" s="23">
        <v>13175</v>
      </c>
      <c r="E560" s="25">
        <f t="shared" si="107"/>
        <v>13567.5</v>
      </c>
      <c r="F560" s="25">
        <f t="shared" si="108"/>
        <v>13372.75</v>
      </c>
      <c r="G560" s="25">
        <f t="shared" si="109"/>
        <v>0.98521246564842679</v>
      </c>
      <c r="H560" s="25">
        <f t="shared" si="104"/>
        <v>0.99987902821477848</v>
      </c>
      <c r="I560" s="4">
        <f t="shared" si="110"/>
        <v>13176.593996098847</v>
      </c>
      <c r="J560" s="25">
        <f t="shared" si="105"/>
        <v>14413.471336521867</v>
      </c>
      <c r="K560" s="15">
        <f t="shared" si="111"/>
        <v>14411.727713163049</v>
      </c>
      <c r="L560" s="36">
        <f t="shared" si="112"/>
        <v>-1236.727713163049</v>
      </c>
      <c r="M560" s="36">
        <f t="shared" si="113"/>
        <v>1236.727713163049</v>
      </c>
      <c r="N560" s="36">
        <f t="shared" si="114"/>
        <v>9.3869276141407887E-2</v>
      </c>
      <c r="O560" s="36">
        <f t="shared" si="115"/>
        <v>1529495.4365055047</v>
      </c>
      <c r="P560" s="35">
        <f t="shared" si="106"/>
        <v>1529495.4365055047</v>
      </c>
    </row>
    <row r="561" spans="1:16" x14ac:dyDescent="0.4">
      <c r="A561" s="1">
        <v>560</v>
      </c>
      <c r="B561" s="21">
        <v>40373</v>
      </c>
      <c r="C561" s="43">
        <v>4</v>
      </c>
      <c r="D561" s="23">
        <v>13363</v>
      </c>
      <c r="E561" s="25">
        <f t="shared" si="107"/>
        <v>13178</v>
      </c>
      <c r="F561" s="25">
        <f t="shared" si="108"/>
        <v>12944.5</v>
      </c>
      <c r="G561" s="25">
        <f t="shared" si="109"/>
        <v>1.0323303333462088</v>
      </c>
      <c r="H561" s="25">
        <f t="shared" si="104"/>
        <v>0.99887394017609554</v>
      </c>
      <c r="I561" s="4">
        <f t="shared" si="110"/>
        <v>13378.064500956129</v>
      </c>
      <c r="J561" s="25">
        <f t="shared" si="105"/>
        <v>14413.84019106306</v>
      </c>
      <c r="K561" s="15">
        <f t="shared" si="111"/>
        <v>14397.609344715725</v>
      </c>
      <c r="L561" s="36">
        <f t="shared" si="112"/>
        <v>-1034.6093447157255</v>
      </c>
      <c r="M561" s="36">
        <f t="shared" si="113"/>
        <v>1034.6093447157255</v>
      </c>
      <c r="N561" s="36">
        <f t="shared" si="114"/>
        <v>7.7423433713666501E-2</v>
      </c>
      <c r="O561" s="36">
        <f t="shared" si="115"/>
        <v>1070416.4961731029</v>
      </c>
      <c r="P561" s="35">
        <f t="shared" si="106"/>
        <v>1070416.4961731029</v>
      </c>
    </row>
    <row r="562" spans="1:16" x14ac:dyDescent="0.4">
      <c r="A562" s="1">
        <v>561</v>
      </c>
      <c r="B562" s="21">
        <v>40374</v>
      </c>
      <c r="C562" s="43">
        <v>1</v>
      </c>
      <c r="D562" s="23">
        <v>10738</v>
      </c>
      <c r="E562" s="25">
        <f t="shared" si="107"/>
        <v>12711</v>
      </c>
      <c r="F562" s="25">
        <f t="shared" si="108"/>
        <v>12522.75</v>
      </c>
      <c r="G562" s="25">
        <f t="shared" si="109"/>
        <v>0.85747938751472319</v>
      </c>
      <c r="H562" s="25">
        <f t="shared" si="104"/>
        <v>1.0002606409424328</v>
      </c>
      <c r="I562" s="4">
        <f t="shared" si="110"/>
        <v>10735.201966842156</v>
      </c>
      <c r="J562" s="25">
        <f t="shared" si="105"/>
        <v>14414.209045604252</v>
      </c>
      <c r="K562" s="15">
        <f t="shared" si="111"/>
        <v>14417.965978634322</v>
      </c>
      <c r="L562" s="36">
        <f t="shared" si="112"/>
        <v>-3679.9659786343218</v>
      </c>
      <c r="M562" s="36">
        <f t="shared" si="113"/>
        <v>3679.9659786343218</v>
      </c>
      <c r="N562" s="36">
        <f t="shared" si="114"/>
        <v>0.34270497100338254</v>
      </c>
      <c r="O562" s="36">
        <f t="shared" si="115"/>
        <v>13542149.603906062</v>
      </c>
      <c r="P562" s="35">
        <f t="shared" si="106"/>
        <v>13542149.603906062</v>
      </c>
    </row>
    <row r="563" spans="1:16" x14ac:dyDescent="0.4">
      <c r="A563" s="1">
        <v>562</v>
      </c>
      <c r="B563" s="21">
        <v>40375</v>
      </c>
      <c r="C563" s="43">
        <v>2</v>
      </c>
      <c r="D563" s="23">
        <v>13568</v>
      </c>
      <c r="E563" s="25">
        <f t="shared" si="107"/>
        <v>12334.5</v>
      </c>
      <c r="F563" s="25">
        <f t="shared" si="108"/>
        <v>11931</v>
      </c>
      <c r="G563" s="25">
        <f t="shared" si="109"/>
        <v>1.1372055988601124</v>
      </c>
      <c r="H563" s="25">
        <f t="shared" si="104"/>
        <v>1.0009863906666931</v>
      </c>
      <c r="I563" s="4">
        <f t="shared" si="110"/>
        <v>13554.629839635703</v>
      </c>
      <c r="J563" s="25">
        <f t="shared" si="105"/>
        <v>14414.577900145445</v>
      </c>
      <c r="K563" s="15">
        <f t="shared" si="111"/>
        <v>14428.796305250469</v>
      </c>
      <c r="L563" s="36">
        <f t="shared" si="112"/>
        <v>-860.79630525046923</v>
      </c>
      <c r="M563" s="36">
        <f t="shared" si="113"/>
        <v>860.79630525046923</v>
      </c>
      <c r="N563" s="36">
        <f t="shared" si="114"/>
        <v>6.3443123912917843E-2</v>
      </c>
      <c r="O563" s="36">
        <f t="shared" si="115"/>
        <v>740970.27913285897</v>
      </c>
      <c r="P563" s="35">
        <f t="shared" si="106"/>
        <v>740970.27913285897</v>
      </c>
    </row>
    <row r="564" spans="1:16" x14ac:dyDescent="0.4">
      <c r="A564" s="1">
        <v>563</v>
      </c>
      <c r="B564" s="21">
        <v>40376</v>
      </c>
      <c r="C564" s="43">
        <v>3</v>
      </c>
      <c r="D564" s="23">
        <v>11669</v>
      </c>
      <c r="E564" s="25">
        <f t="shared" si="107"/>
        <v>11527.5</v>
      </c>
      <c r="F564" s="25">
        <f t="shared" si="108"/>
        <v>11814.5</v>
      </c>
      <c r="G564" s="25">
        <f t="shared" si="109"/>
        <v>0.9876846248254264</v>
      </c>
      <c r="H564" s="25">
        <f t="shared" si="104"/>
        <v>0.99987902821477848</v>
      </c>
      <c r="I564" s="4">
        <f t="shared" si="110"/>
        <v>11670.411790548573</v>
      </c>
      <c r="J564" s="25">
        <f t="shared" si="105"/>
        <v>14414.946754686638</v>
      </c>
      <c r="K564" s="15">
        <f t="shared" si="111"/>
        <v>14413.202952843851</v>
      </c>
      <c r="L564" s="36">
        <f t="shared" si="112"/>
        <v>-2744.2029528438507</v>
      </c>
      <c r="M564" s="36">
        <f t="shared" si="113"/>
        <v>2744.2029528438507</v>
      </c>
      <c r="N564" s="36">
        <f t="shared" si="114"/>
        <v>0.2351703618856672</v>
      </c>
      <c r="O564" s="36">
        <f t="shared" si="115"/>
        <v>7530649.8463969091</v>
      </c>
      <c r="P564" s="35">
        <f t="shared" si="106"/>
        <v>7530649.8463969091</v>
      </c>
    </row>
    <row r="565" spans="1:16" x14ac:dyDescent="0.4">
      <c r="A565" s="1">
        <v>564</v>
      </c>
      <c r="B565" s="21">
        <v>40377</v>
      </c>
      <c r="C565" s="43">
        <v>4</v>
      </c>
      <c r="D565" s="23">
        <v>10135</v>
      </c>
      <c r="E565" s="25">
        <f t="shared" si="107"/>
        <v>12101.5</v>
      </c>
      <c r="F565" s="25">
        <f t="shared" si="108"/>
        <v>12075.375</v>
      </c>
      <c r="G565" s="25">
        <f t="shared" si="109"/>
        <v>0.83931140854838882</v>
      </c>
      <c r="H565" s="25">
        <f t="shared" si="104"/>
        <v>0.99887394017609554</v>
      </c>
      <c r="I565" s="4">
        <f t="shared" si="110"/>
        <v>10146.425482091623</v>
      </c>
      <c r="J565" s="25">
        <f t="shared" si="105"/>
        <v>14415.315609227831</v>
      </c>
      <c r="K565" s="15">
        <f t="shared" si="111"/>
        <v>14399.083101471377</v>
      </c>
      <c r="L565" s="36">
        <f t="shared" si="112"/>
        <v>-4264.0831014713767</v>
      </c>
      <c r="M565" s="36">
        <f t="shared" si="113"/>
        <v>4264.0831014713767</v>
      </c>
      <c r="N565" s="36">
        <f t="shared" si="114"/>
        <v>0.42072847572485217</v>
      </c>
      <c r="O565" s="36">
        <f t="shared" si="115"/>
        <v>18182404.696253754</v>
      </c>
      <c r="P565" s="35">
        <f t="shared" si="106"/>
        <v>18182404.696253754</v>
      </c>
    </row>
    <row r="566" spans="1:16" x14ac:dyDescent="0.4">
      <c r="A566" s="1">
        <v>565</v>
      </c>
      <c r="B566" s="21">
        <v>40378</v>
      </c>
      <c r="C566" s="43">
        <v>1</v>
      </c>
      <c r="D566" s="23">
        <v>13034</v>
      </c>
      <c r="E566" s="25">
        <f t="shared" si="107"/>
        <v>12049.25</v>
      </c>
      <c r="F566" s="25">
        <f t="shared" si="108"/>
        <v>12277.875</v>
      </c>
      <c r="G566" s="25">
        <f t="shared" si="109"/>
        <v>1.0615843539700478</v>
      </c>
      <c r="H566" s="25">
        <f t="shared" si="104"/>
        <v>1.0002606409424328</v>
      </c>
      <c r="I566" s="4">
        <f t="shared" si="110"/>
        <v>13030.603691173465</v>
      </c>
      <c r="J566" s="25">
        <f t="shared" si="105"/>
        <v>14415.684463769023</v>
      </c>
      <c r="K566" s="15">
        <f t="shared" si="111"/>
        <v>14419.441781353475</v>
      </c>
      <c r="L566" s="36">
        <f t="shared" si="112"/>
        <v>-1385.4417813534747</v>
      </c>
      <c r="M566" s="36">
        <f t="shared" si="113"/>
        <v>1385.4417813534747</v>
      </c>
      <c r="N566" s="36">
        <f t="shared" si="114"/>
        <v>0.10629444386630924</v>
      </c>
      <c r="O566" s="36">
        <f t="shared" si="115"/>
        <v>1919448.9295198892</v>
      </c>
      <c r="P566" s="35">
        <f t="shared" si="106"/>
        <v>1919448.9295198892</v>
      </c>
    </row>
    <row r="567" spans="1:16" x14ac:dyDescent="0.4">
      <c r="A567" s="1">
        <v>566</v>
      </c>
      <c r="B567" s="21">
        <v>40379</v>
      </c>
      <c r="C567" s="43">
        <v>2</v>
      </c>
      <c r="D567" s="23">
        <v>13359</v>
      </c>
      <c r="E567" s="25">
        <f t="shared" si="107"/>
        <v>12506.5</v>
      </c>
      <c r="F567" s="25">
        <f t="shared" si="108"/>
        <v>12608.75</v>
      </c>
      <c r="G567" s="25">
        <f t="shared" si="109"/>
        <v>1.0595023297313373</v>
      </c>
      <c r="H567" s="25">
        <f t="shared" si="104"/>
        <v>1.0009863906666931</v>
      </c>
      <c r="I567" s="4">
        <f t="shared" si="110"/>
        <v>13345.835792135418</v>
      </c>
      <c r="J567" s="25">
        <f t="shared" si="105"/>
        <v>14416.053318310216</v>
      </c>
      <c r="K567" s="15">
        <f t="shared" si="111"/>
        <v>14430.273178753949</v>
      </c>
      <c r="L567" s="36">
        <f t="shared" si="112"/>
        <v>-1071.2731787539487</v>
      </c>
      <c r="M567" s="36">
        <f t="shared" si="113"/>
        <v>1071.2731787539487</v>
      </c>
      <c r="N567" s="36">
        <f t="shared" si="114"/>
        <v>8.0191120499584462E-2</v>
      </c>
      <c r="O567" s="36">
        <f t="shared" si="115"/>
        <v>1147626.2235175897</v>
      </c>
      <c r="P567" s="35">
        <f t="shared" si="106"/>
        <v>1147626.2235175897</v>
      </c>
    </row>
    <row r="568" spans="1:16" x14ac:dyDescent="0.4">
      <c r="A568" s="1">
        <v>567</v>
      </c>
      <c r="B568" s="21">
        <v>40380</v>
      </c>
      <c r="C568" s="43">
        <v>3</v>
      </c>
      <c r="D568" s="23">
        <v>13498</v>
      </c>
      <c r="E568" s="25">
        <f t="shared" si="107"/>
        <v>12711</v>
      </c>
      <c r="F568" s="25">
        <f t="shared" si="108"/>
        <v>12747</v>
      </c>
      <c r="G568" s="25">
        <f t="shared" si="109"/>
        <v>1.0589158233309799</v>
      </c>
      <c r="H568" s="25">
        <f t="shared" si="104"/>
        <v>0.99987902821477848</v>
      </c>
      <c r="I568" s="4">
        <f t="shared" si="110"/>
        <v>13499.633074712883</v>
      </c>
      <c r="J568" s="25">
        <f t="shared" si="105"/>
        <v>14416.422172851409</v>
      </c>
      <c r="K568" s="15">
        <f t="shared" si="111"/>
        <v>14414.678192524652</v>
      </c>
      <c r="L568" s="36">
        <f t="shared" si="112"/>
        <v>-916.67819252465233</v>
      </c>
      <c r="M568" s="36">
        <f t="shared" si="113"/>
        <v>916.67819252465233</v>
      </c>
      <c r="N568" s="36">
        <f t="shared" si="114"/>
        <v>6.7912149394328963E-2</v>
      </c>
      <c r="O568" s="36">
        <f t="shared" si="115"/>
        <v>840298.90865026356</v>
      </c>
      <c r="P568" s="35">
        <f t="shared" si="106"/>
        <v>840298.90865026356</v>
      </c>
    </row>
    <row r="569" spans="1:16" x14ac:dyDescent="0.4">
      <c r="A569" s="1">
        <v>568</v>
      </c>
      <c r="B569" s="21">
        <v>40381</v>
      </c>
      <c r="C569" s="43">
        <v>4</v>
      </c>
      <c r="D569" s="23">
        <v>10953</v>
      </c>
      <c r="E569" s="25">
        <f t="shared" si="107"/>
        <v>12783</v>
      </c>
      <c r="F569" s="25">
        <f t="shared" si="108"/>
        <v>12518.375</v>
      </c>
      <c r="G569" s="25">
        <f t="shared" si="109"/>
        <v>0.8749538178877051</v>
      </c>
      <c r="H569" s="25">
        <f t="shared" si="104"/>
        <v>0.99887394017609554</v>
      </c>
      <c r="I569" s="4">
        <f t="shared" si="110"/>
        <v>10965.347637429655</v>
      </c>
      <c r="J569" s="25">
        <f t="shared" si="105"/>
        <v>14416.791027392603</v>
      </c>
      <c r="K569" s="15">
        <f t="shared" si="111"/>
        <v>14400.55685822703</v>
      </c>
      <c r="L569" s="36">
        <f t="shared" si="112"/>
        <v>-3447.5568582270298</v>
      </c>
      <c r="M569" s="36">
        <f t="shared" si="113"/>
        <v>3447.5568582270298</v>
      </c>
      <c r="N569" s="36">
        <f t="shared" si="114"/>
        <v>0.31475913979978359</v>
      </c>
      <c r="O569" s="36">
        <f t="shared" si="115"/>
        <v>11885648.290708229</v>
      </c>
      <c r="P569" s="35">
        <f t="shared" si="106"/>
        <v>11885648.290708229</v>
      </c>
    </row>
    <row r="570" spans="1:16" x14ac:dyDescent="0.4">
      <c r="A570" s="1">
        <v>569</v>
      </c>
      <c r="B570" s="21">
        <v>40382</v>
      </c>
      <c r="C570" s="43">
        <v>1</v>
      </c>
      <c r="D570" s="23">
        <v>13322</v>
      </c>
      <c r="E570" s="25">
        <f t="shared" si="107"/>
        <v>12253.75</v>
      </c>
      <c r="F570" s="25">
        <f t="shared" si="108"/>
        <v>11790.5</v>
      </c>
      <c r="G570" s="25">
        <f t="shared" si="109"/>
        <v>1.1298927102328145</v>
      </c>
      <c r="H570" s="25">
        <f t="shared" si="104"/>
        <v>1.0002606409424328</v>
      </c>
      <c r="I570" s="4">
        <f t="shared" si="110"/>
        <v>13318.528646141851</v>
      </c>
      <c r="J570" s="25">
        <f t="shared" si="105"/>
        <v>14417.159881933794</v>
      </c>
      <c r="K570" s="15">
        <f t="shared" si="111"/>
        <v>14420.917584072626</v>
      </c>
      <c r="L570" s="36">
        <f t="shared" si="112"/>
        <v>-1098.9175840726257</v>
      </c>
      <c r="M570" s="36">
        <f t="shared" si="113"/>
        <v>1098.9175840726257</v>
      </c>
      <c r="N570" s="36">
        <f t="shared" si="114"/>
        <v>8.2488934399686659E-2</v>
      </c>
      <c r="O570" s="36">
        <f t="shared" si="115"/>
        <v>1207619.8565840162</v>
      </c>
      <c r="P570" s="35">
        <f t="shared" si="106"/>
        <v>1207619.8565840162</v>
      </c>
    </row>
    <row r="571" spans="1:16" x14ac:dyDescent="0.4">
      <c r="A571" s="1">
        <v>570</v>
      </c>
      <c r="B571" s="21">
        <v>40383</v>
      </c>
      <c r="C571" s="43">
        <v>2</v>
      </c>
      <c r="D571" s="23">
        <v>11242</v>
      </c>
      <c r="E571" s="25">
        <f t="shared" si="107"/>
        <v>11327.25</v>
      </c>
      <c r="F571" s="25">
        <f t="shared" si="108"/>
        <v>11405.875</v>
      </c>
      <c r="G571" s="25">
        <f t="shared" si="109"/>
        <v>0.9856324043530198</v>
      </c>
      <c r="H571" s="25">
        <f t="shared" si="104"/>
        <v>1.0009863906666931</v>
      </c>
      <c r="I571" s="4">
        <f t="shared" si="110"/>
        <v>11230.921923436363</v>
      </c>
      <c r="J571" s="25">
        <f t="shared" si="105"/>
        <v>14417.528736474987</v>
      </c>
      <c r="K571" s="15">
        <f t="shared" si="111"/>
        <v>14431.750052257426</v>
      </c>
      <c r="L571" s="36">
        <f t="shared" si="112"/>
        <v>-3189.7500522574264</v>
      </c>
      <c r="M571" s="36">
        <f t="shared" si="113"/>
        <v>3189.7500522574264</v>
      </c>
      <c r="N571" s="36">
        <f t="shared" si="114"/>
        <v>0.28373510516433254</v>
      </c>
      <c r="O571" s="36">
        <f t="shared" si="115"/>
        <v>10174505.395876255</v>
      </c>
      <c r="P571" s="35">
        <f t="shared" si="106"/>
        <v>10174505.395876255</v>
      </c>
    </row>
    <row r="572" spans="1:16" x14ac:dyDescent="0.4">
      <c r="A572" s="1">
        <v>571</v>
      </c>
      <c r="B572" s="21">
        <v>40384</v>
      </c>
      <c r="C572" s="43">
        <v>3</v>
      </c>
      <c r="D572" s="23">
        <v>9792</v>
      </c>
      <c r="E572" s="25">
        <f t="shared" si="107"/>
        <v>11484.5</v>
      </c>
      <c r="F572" s="25">
        <f t="shared" si="108"/>
        <v>11410.5</v>
      </c>
      <c r="G572" s="25">
        <f t="shared" si="109"/>
        <v>0.85815696069409753</v>
      </c>
      <c r="H572" s="25">
        <f t="shared" si="104"/>
        <v>0.99987902821477848</v>
      </c>
      <c r="I572" s="4">
        <f t="shared" si="110"/>
        <v>9793.1846990360464</v>
      </c>
      <c r="J572" s="25">
        <f t="shared" si="105"/>
        <v>14417.897591016181</v>
      </c>
      <c r="K572" s="15">
        <f t="shared" si="111"/>
        <v>14416.153432205454</v>
      </c>
      <c r="L572" s="36">
        <f t="shared" si="112"/>
        <v>-4624.153432205454</v>
      </c>
      <c r="M572" s="36">
        <f t="shared" si="113"/>
        <v>4624.153432205454</v>
      </c>
      <c r="N572" s="36">
        <f t="shared" si="114"/>
        <v>0.47223789136085109</v>
      </c>
      <c r="O572" s="36">
        <f t="shared" si="115"/>
        <v>21382794.964577481</v>
      </c>
      <c r="P572" s="35">
        <f t="shared" si="106"/>
        <v>21382794.964577481</v>
      </c>
    </row>
    <row r="573" spans="1:16" x14ac:dyDescent="0.4">
      <c r="A573" s="1">
        <v>572</v>
      </c>
      <c r="B573" s="21">
        <v>40385</v>
      </c>
      <c r="C573" s="43">
        <v>4</v>
      </c>
      <c r="D573" s="23">
        <v>11582</v>
      </c>
      <c r="E573" s="25">
        <f t="shared" si="107"/>
        <v>11336.5</v>
      </c>
      <c r="F573" s="25">
        <f t="shared" si="108"/>
        <v>11525.75</v>
      </c>
      <c r="G573" s="25">
        <f t="shared" si="109"/>
        <v>1.004880376548164</v>
      </c>
      <c r="H573" s="25">
        <f t="shared" si="104"/>
        <v>0.99887394017609554</v>
      </c>
      <c r="I573" s="4">
        <f t="shared" si="110"/>
        <v>11595.056727536772</v>
      </c>
      <c r="J573" s="25">
        <f t="shared" si="105"/>
        <v>14418.266445557374</v>
      </c>
      <c r="K573" s="15">
        <f t="shared" si="111"/>
        <v>14402.030614982683</v>
      </c>
      <c r="L573" s="36">
        <f t="shared" si="112"/>
        <v>-2820.0306149826829</v>
      </c>
      <c r="M573" s="36">
        <f t="shared" si="113"/>
        <v>2820.0306149826829</v>
      </c>
      <c r="N573" s="36">
        <f t="shared" si="114"/>
        <v>0.24348390735474726</v>
      </c>
      <c r="O573" s="36">
        <f t="shared" si="115"/>
        <v>7952572.6694396082</v>
      </c>
      <c r="P573" s="35">
        <f t="shared" si="106"/>
        <v>7952572.6694396082</v>
      </c>
    </row>
    <row r="574" spans="1:16" x14ac:dyDescent="0.4">
      <c r="A574" s="1">
        <v>573</v>
      </c>
      <c r="B574" s="21">
        <v>40386</v>
      </c>
      <c r="C574" s="43">
        <v>1</v>
      </c>
      <c r="D574" s="23">
        <v>12730</v>
      </c>
      <c r="E574" s="25">
        <f t="shared" si="107"/>
        <v>11715</v>
      </c>
      <c r="F574" s="25">
        <f t="shared" si="108"/>
        <v>11769.25</v>
      </c>
      <c r="G574" s="25">
        <f t="shared" si="109"/>
        <v>1.0816322195551968</v>
      </c>
      <c r="H574" s="25">
        <f t="shared" si="104"/>
        <v>1.0002606409424328</v>
      </c>
      <c r="I574" s="4">
        <f t="shared" si="110"/>
        <v>12726.6829053735</v>
      </c>
      <c r="J574" s="25">
        <f t="shared" si="105"/>
        <v>14418.635300098565</v>
      </c>
      <c r="K574" s="15">
        <f t="shared" si="111"/>
        <v>14422.393386791779</v>
      </c>
      <c r="L574" s="36">
        <f t="shared" si="112"/>
        <v>-1692.3933867917785</v>
      </c>
      <c r="M574" s="36">
        <f t="shared" si="113"/>
        <v>1692.3933867917785</v>
      </c>
      <c r="N574" s="36">
        <f t="shared" si="114"/>
        <v>0.13294527783124732</v>
      </c>
      <c r="O574" s="36">
        <f t="shared" si="115"/>
        <v>2864195.3756565466</v>
      </c>
      <c r="P574" s="35">
        <f t="shared" si="106"/>
        <v>2864195.3756565466</v>
      </c>
    </row>
    <row r="575" spans="1:16" x14ac:dyDescent="0.4">
      <c r="A575" s="1">
        <v>574</v>
      </c>
      <c r="B575" s="21">
        <v>40387</v>
      </c>
      <c r="C575" s="43">
        <v>2</v>
      </c>
      <c r="D575" s="23">
        <v>12756</v>
      </c>
      <c r="E575" s="25">
        <f t="shared" si="107"/>
        <v>11823.5</v>
      </c>
      <c r="F575" s="25">
        <f t="shared" si="108"/>
        <v>11963.875</v>
      </c>
      <c r="G575" s="25">
        <f t="shared" si="109"/>
        <v>1.0662097355580864</v>
      </c>
      <c r="H575" s="25">
        <f t="shared" si="104"/>
        <v>1.0009863906666931</v>
      </c>
      <c r="I575" s="4">
        <f t="shared" si="110"/>
        <v>12743.42999958675</v>
      </c>
      <c r="J575" s="25">
        <f t="shared" si="105"/>
        <v>14419.004154639759</v>
      </c>
      <c r="K575" s="15">
        <f t="shared" si="111"/>
        <v>14433.226925760906</v>
      </c>
      <c r="L575" s="36">
        <f t="shared" si="112"/>
        <v>-1677.2269257609059</v>
      </c>
      <c r="M575" s="36">
        <f t="shared" si="113"/>
        <v>1677.2269257609059</v>
      </c>
      <c r="N575" s="36">
        <f t="shared" si="114"/>
        <v>0.13148533441211241</v>
      </c>
      <c r="O575" s="36">
        <f t="shared" si="115"/>
        <v>2813090.1604973795</v>
      </c>
      <c r="P575" s="35">
        <f t="shared" si="106"/>
        <v>2813090.1604973795</v>
      </c>
    </row>
    <row r="576" spans="1:16" x14ac:dyDescent="0.4">
      <c r="A576" s="1">
        <v>575</v>
      </c>
      <c r="B576" s="21">
        <v>40388</v>
      </c>
      <c r="C576" s="43">
        <v>3</v>
      </c>
      <c r="D576" s="23">
        <v>10226</v>
      </c>
      <c r="E576" s="25">
        <f t="shared" si="107"/>
        <v>12104.25</v>
      </c>
      <c r="F576" s="25">
        <f t="shared" si="108"/>
        <v>11847.625</v>
      </c>
      <c r="G576" s="25">
        <f t="shared" si="109"/>
        <v>0.86312657600151932</v>
      </c>
      <c r="H576" s="25">
        <f t="shared" si="104"/>
        <v>0.99987902821477848</v>
      </c>
      <c r="I576" s="4">
        <f t="shared" si="110"/>
        <v>10227.237207142833</v>
      </c>
      <c r="J576" s="25">
        <f t="shared" si="105"/>
        <v>14419.373009180952</v>
      </c>
      <c r="K576" s="15">
        <f t="shared" si="111"/>
        <v>14417.628671886256</v>
      </c>
      <c r="L576" s="36">
        <f t="shared" si="112"/>
        <v>-4191.6286718862557</v>
      </c>
      <c r="M576" s="36">
        <f t="shared" si="113"/>
        <v>4191.6286718862557</v>
      </c>
      <c r="N576" s="36">
        <f t="shared" si="114"/>
        <v>0.40989914647821785</v>
      </c>
      <c r="O576" s="36">
        <f t="shared" si="115"/>
        <v>17569750.922978934</v>
      </c>
      <c r="P576" s="35">
        <f t="shared" si="106"/>
        <v>17569750.922978934</v>
      </c>
    </row>
    <row r="577" spans="1:16" x14ac:dyDescent="0.4">
      <c r="A577" s="1">
        <v>576</v>
      </c>
      <c r="B577" s="21">
        <v>40389</v>
      </c>
      <c r="C577" s="43">
        <v>4</v>
      </c>
      <c r="D577" s="23">
        <v>12705</v>
      </c>
      <c r="E577" s="25">
        <f t="shared" si="107"/>
        <v>11591</v>
      </c>
      <c r="F577" s="25">
        <f t="shared" si="108"/>
        <v>11281.625</v>
      </c>
      <c r="G577" s="25">
        <f t="shared" si="109"/>
        <v>1.1261675512171341</v>
      </c>
      <c r="H577" s="25">
        <f t="shared" si="104"/>
        <v>0.99887394017609554</v>
      </c>
      <c r="I577" s="4">
        <f t="shared" si="110"/>
        <v>12719.322718300353</v>
      </c>
      <c r="J577" s="25">
        <f t="shared" si="105"/>
        <v>14419.741863722145</v>
      </c>
      <c r="K577" s="15">
        <f t="shared" si="111"/>
        <v>14403.504371738334</v>
      </c>
      <c r="L577" s="36">
        <f t="shared" si="112"/>
        <v>-1698.5043717383342</v>
      </c>
      <c r="M577" s="36">
        <f t="shared" si="113"/>
        <v>1698.5043717383342</v>
      </c>
      <c r="N577" s="36">
        <f t="shared" si="114"/>
        <v>0.13368786869250956</v>
      </c>
      <c r="O577" s="36">
        <f t="shared" si="115"/>
        <v>2884917.1008142331</v>
      </c>
      <c r="P577" s="35">
        <f t="shared" si="106"/>
        <v>2884917.1008142331</v>
      </c>
    </row>
    <row r="578" spans="1:16" x14ac:dyDescent="0.4">
      <c r="A578" s="1">
        <v>577</v>
      </c>
      <c r="B578" s="21">
        <v>40390</v>
      </c>
      <c r="C578" s="43">
        <v>1</v>
      </c>
      <c r="D578" s="23">
        <v>10677</v>
      </c>
      <c r="E578" s="25">
        <f t="shared" si="107"/>
        <v>10972.25</v>
      </c>
      <c r="F578" s="25">
        <f t="shared" si="108"/>
        <v>11256</v>
      </c>
      <c r="G578" s="25">
        <f t="shared" si="109"/>
        <v>0.94856076759061836</v>
      </c>
      <c r="H578" s="25">
        <f t="shared" ref="H578:H641" si="116">VLOOKUP(C578,$Q$38:$S$42,3,FALSE)</f>
        <v>1.0002606409424328</v>
      </c>
      <c r="I578" s="4">
        <f t="shared" si="110"/>
        <v>10674.217861796767</v>
      </c>
      <c r="J578" s="25">
        <f t="shared" si="105"/>
        <v>14420.110718263339</v>
      </c>
      <c r="K578" s="15">
        <f t="shared" si="111"/>
        <v>14423.869189510933</v>
      </c>
      <c r="L578" s="36">
        <f t="shared" si="112"/>
        <v>-3746.8691895109332</v>
      </c>
      <c r="M578" s="36">
        <f t="shared" si="113"/>
        <v>3746.8691895109332</v>
      </c>
      <c r="N578" s="36">
        <f t="shared" si="114"/>
        <v>0.35092902402462611</v>
      </c>
      <c r="O578" s="36">
        <f t="shared" si="115"/>
        <v>14039028.723306317</v>
      </c>
      <c r="P578" s="35">
        <f t="shared" si="106"/>
        <v>14039028.723306317</v>
      </c>
    </row>
    <row r="579" spans="1:16" x14ac:dyDescent="0.4">
      <c r="A579" s="1">
        <v>578</v>
      </c>
      <c r="B579" s="21">
        <v>40391</v>
      </c>
      <c r="C579" s="43">
        <v>2</v>
      </c>
      <c r="D579" s="23">
        <v>10281</v>
      </c>
      <c r="E579" s="25">
        <f t="shared" si="107"/>
        <v>11539.75</v>
      </c>
      <c r="F579" s="25">
        <f t="shared" si="108"/>
        <v>11535.625</v>
      </c>
      <c r="G579" s="25">
        <f t="shared" si="109"/>
        <v>0.89123909627783493</v>
      </c>
      <c r="H579" s="25">
        <f t="shared" si="116"/>
        <v>1.0009863906666931</v>
      </c>
      <c r="I579" s="4">
        <f t="shared" si="110"/>
        <v>10270.868910767589</v>
      </c>
      <c r="J579" s="25">
        <f t="shared" ref="J579:J642" si="117">INTERCEPT($I$2:$I$3896,$A$2:$A$3896)+SLOPE($I$2:$I$3896,$A$2:$A$3896)*A579</f>
        <v>14420.47957280453</v>
      </c>
      <c r="K579" s="15">
        <f t="shared" si="111"/>
        <v>14434.703799264384</v>
      </c>
      <c r="L579" s="36">
        <f t="shared" si="112"/>
        <v>-4153.7037992643836</v>
      </c>
      <c r="M579" s="36">
        <f t="shared" si="113"/>
        <v>4153.7037992643836</v>
      </c>
      <c r="N579" s="36">
        <f t="shared" si="114"/>
        <v>0.40401748849959962</v>
      </c>
      <c r="O579" s="36">
        <f t="shared" si="115"/>
        <v>17253255.252023377</v>
      </c>
      <c r="P579" s="35">
        <f t="shared" ref="P579:P642" si="118">(D579-K579)^2</f>
        <v>17253255.252023377</v>
      </c>
    </row>
    <row r="580" spans="1:16" x14ac:dyDescent="0.4">
      <c r="A580" s="1">
        <v>579</v>
      </c>
      <c r="B580" s="21">
        <v>40392</v>
      </c>
      <c r="C580" s="43">
        <v>3</v>
      </c>
      <c r="D580" s="23">
        <v>12496</v>
      </c>
      <c r="E580" s="25">
        <f t="shared" si="107"/>
        <v>11531.5</v>
      </c>
      <c r="F580" s="25">
        <f t="shared" si="108"/>
        <v>11793.625</v>
      </c>
      <c r="G580" s="25">
        <f t="shared" si="109"/>
        <v>1.0595554801852696</v>
      </c>
      <c r="H580" s="25">
        <f t="shared" si="116"/>
        <v>0.99987902821477848</v>
      </c>
      <c r="I580" s="4">
        <f t="shared" si="110"/>
        <v>12497.511846318876</v>
      </c>
      <c r="J580" s="25">
        <f t="shared" si="117"/>
        <v>14420.848427345723</v>
      </c>
      <c r="K580" s="15">
        <f t="shared" si="111"/>
        <v>14419.103911567059</v>
      </c>
      <c r="L580" s="36">
        <f t="shared" si="112"/>
        <v>-1923.1039115670592</v>
      </c>
      <c r="M580" s="36">
        <f t="shared" si="113"/>
        <v>1923.1039115670592</v>
      </c>
      <c r="N580" s="36">
        <f t="shared" si="114"/>
        <v>0.15389756014461101</v>
      </c>
      <c r="O580" s="36">
        <f t="shared" si="115"/>
        <v>3698328.6546845236</v>
      </c>
      <c r="P580" s="35">
        <f t="shared" si="118"/>
        <v>3698328.6546845236</v>
      </c>
    </row>
    <row r="581" spans="1:16" x14ac:dyDescent="0.4">
      <c r="A581" s="1">
        <v>580</v>
      </c>
      <c r="B581" s="21">
        <v>40393</v>
      </c>
      <c r="C581" s="43">
        <v>4</v>
      </c>
      <c r="D581" s="23">
        <v>12672</v>
      </c>
      <c r="E581" s="25">
        <f t="shared" ref="E581:E644" si="119">AVERAGE(D579:D582)</f>
        <v>12055.75</v>
      </c>
      <c r="F581" s="25">
        <f t="shared" ref="F581:F644" si="120">AVERAGE(E581:E582)</f>
        <v>12054.375</v>
      </c>
      <c r="G581" s="25">
        <f t="shared" si="109"/>
        <v>1.0512365842277183</v>
      </c>
      <c r="H581" s="25">
        <f t="shared" si="116"/>
        <v>0.99887394017609554</v>
      </c>
      <c r="I581" s="4">
        <f t="shared" si="110"/>
        <v>12686.285516434638</v>
      </c>
      <c r="J581" s="25">
        <f t="shared" si="117"/>
        <v>14421.217281886917</v>
      </c>
      <c r="K581" s="15">
        <f t="shared" si="111"/>
        <v>14404.978128493987</v>
      </c>
      <c r="L581" s="36">
        <f t="shared" si="112"/>
        <v>-1732.9781284939872</v>
      </c>
      <c r="M581" s="36">
        <f t="shared" si="113"/>
        <v>1732.9781284939872</v>
      </c>
      <c r="N581" s="36">
        <f t="shared" si="114"/>
        <v>0.13675648109958863</v>
      </c>
      <c r="O581" s="36">
        <f t="shared" si="115"/>
        <v>3003213.1938385228</v>
      </c>
      <c r="P581" s="35">
        <f t="shared" si="118"/>
        <v>3003213.1938385228</v>
      </c>
    </row>
    <row r="582" spans="1:16" x14ac:dyDescent="0.4">
      <c r="A582" s="1">
        <v>581</v>
      </c>
      <c r="B582" s="21">
        <v>40394</v>
      </c>
      <c r="C582" s="43">
        <v>1</v>
      </c>
      <c r="D582" s="23">
        <v>12774</v>
      </c>
      <c r="E582" s="25">
        <f t="shared" si="119"/>
        <v>12053</v>
      </c>
      <c r="F582" s="25">
        <f t="shared" si="120"/>
        <v>12124.625</v>
      </c>
      <c r="G582" s="25">
        <f t="shared" si="109"/>
        <v>1.0535583574749734</v>
      </c>
      <c r="H582" s="25">
        <f t="shared" si="116"/>
        <v>1.0002606409424328</v>
      </c>
      <c r="I582" s="4">
        <f t="shared" si="110"/>
        <v>12770.671440160337</v>
      </c>
      <c r="J582" s="25">
        <f t="shared" si="117"/>
        <v>14421.58613642811</v>
      </c>
      <c r="K582" s="15">
        <f t="shared" si="111"/>
        <v>14425.344992230084</v>
      </c>
      <c r="L582" s="36">
        <f t="shared" si="112"/>
        <v>-1651.3449922300842</v>
      </c>
      <c r="M582" s="36">
        <f t="shared" si="113"/>
        <v>1651.3449922300842</v>
      </c>
      <c r="N582" s="36">
        <f t="shared" si="114"/>
        <v>0.1292739151581403</v>
      </c>
      <c r="O582" s="36">
        <f t="shared" si="115"/>
        <v>2726940.2833633772</v>
      </c>
      <c r="P582" s="35">
        <f t="shared" si="118"/>
        <v>2726940.2833633772</v>
      </c>
    </row>
    <row r="583" spans="1:16" x14ac:dyDescent="0.4">
      <c r="A583" s="1">
        <v>582</v>
      </c>
      <c r="B583" s="21">
        <v>40395</v>
      </c>
      <c r="C583" s="43">
        <v>2</v>
      </c>
      <c r="D583" s="23">
        <v>10270</v>
      </c>
      <c r="E583" s="25">
        <f t="shared" si="119"/>
        <v>12196.25</v>
      </c>
      <c r="F583" s="25">
        <f t="shared" si="120"/>
        <v>12086.5</v>
      </c>
      <c r="G583" s="25">
        <f t="shared" si="109"/>
        <v>0.84970835229388164</v>
      </c>
      <c r="H583" s="25">
        <f t="shared" si="116"/>
        <v>1.0009863906666931</v>
      </c>
      <c r="I583" s="4">
        <f t="shared" si="110"/>
        <v>10259.879750372838</v>
      </c>
      <c r="J583" s="25">
        <f t="shared" si="117"/>
        <v>14421.954990969301</v>
      </c>
      <c r="K583" s="15">
        <f t="shared" si="111"/>
        <v>14436.180672767861</v>
      </c>
      <c r="L583" s="36">
        <f t="shared" si="112"/>
        <v>-4166.1806727678613</v>
      </c>
      <c r="M583" s="36">
        <f t="shared" si="113"/>
        <v>4166.1806727678613</v>
      </c>
      <c r="N583" s="36">
        <f t="shared" si="114"/>
        <v>0.40566510932501082</v>
      </c>
      <c r="O583" s="36">
        <f t="shared" si="115"/>
        <v>17357061.398144469</v>
      </c>
      <c r="P583" s="35">
        <f t="shared" si="118"/>
        <v>17357061.398144469</v>
      </c>
    </row>
    <row r="584" spans="1:16" x14ac:dyDescent="0.4">
      <c r="A584" s="1">
        <v>583</v>
      </c>
      <c r="B584" s="21">
        <v>40396</v>
      </c>
      <c r="C584" s="43">
        <v>3</v>
      </c>
      <c r="D584" s="23">
        <v>13069</v>
      </c>
      <c r="E584" s="25">
        <f t="shared" si="119"/>
        <v>11976.75</v>
      </c>
      <c r="F584" s="25">
        <f t="shared" si="120"/>
        <v>11743.25</v>
      </c>
      <c r="G584" s="25">
        <f t="shared" si="109"/>
        <v>1.1128946416026229</v>
      </c>
      <c r="H584" s="25">
        <f t="shared" si="116"/>
        <v>0.99987902821477848</v>
      </c>
      <c r="I584" s="4">
        <f t="shared" si="110"/>
        <v>13070.581171538204</v>
      </c>
      <c r="J584" s="25">
        <f t="shared" si="117"/>
        <v>14422.323845510495</v>
      </c>
      <c r="K584" s="15">
        <f t="shared" si="111"/>
        <v>14420.579151247861</v>
      </c>
      <c r="L584" s="36">
        <f t="shared" si="112"/>
        <v>-1351.5791512478609</v>
      </c>
      <c r="M584" s="36">
        <f t="shared" si="113"/>
        <v>1351.5791512478609</v>
      </c>
      <c r="N584" s="36">
        <f t="shared" si="114"/>
        <v>0.10341871231523918</v>
      </c>
      <c r="O584" s="36">
        <f t="shared" si="115"/>
        <v>1826766.202087888</v>
      </c>
      <c r="P584" s="35">
        <f t="shared" si="118"/>
        <v>1826766.202087888</v>
      </c>
    </row>
    <row r="585" spans="1:16" x14ac:dyDescent="0.4">
      <c r="A585" s="1">
        <v>584</v>
      </c>
      <c r="B585" s="21">
        <v>40397</v>
      </c>
      <c r="C585" s="43">
        <v>4</v>
      </c>
      <c r="D585" s="23">
        <v>11794</v>
      </c>
      <c r="E585" s="25">
        <f t="shared" si="119"/>
        <v>11509.75</v>
      </c>
      <c r="F585" s="25">
        <f t="shared" si="120"/>
        <v>11813.5</v>
      </c>
      <c r="G585" s="25">
        <f t="shared" si="109"/>
        <v>0.99834934608710368</v>
      </c>
      <c r="H585" s="25">
        <f t="shared" si="116"/>
        <v>0.99887394017609554</v>
      </c>
      <c r="I585" s="4">
        <f t="shared" si="110"/>
        <v>11807.295721340761</v>
      </c>
      <c r="J585" s="25">
        <f t="shared" si="117"/>
        <v>14422.692700051688</v>
      </c>
      <c r="K585" s="15">
        <f t="shared" si="111"/>
        <v>14406.45188524964</v>
      </c>
      <c r="L585" s="36">
        <f t="shared" si="112"/>
        <v>-2612.4518852496403</v>
      </c>
      <c r="M585" s="36">
        <f t="shared" si="113"/>
        <v>2612.4518852496403</v>
      </c>
      <c r="N585" s="36">
        <f t="shared" si="114"/>
        <v>0.22150685816937768</v>
      </c>
      <c r="O585" s="36">
        <f t="shared" si="115"/>
        <v>6824904.8527443996</v>
      </c>
      <c r="P585" s="35">
        <f t="shared" si="118"/>
        <v>6824904.8527443996</v>
      </c>
    </row>
    <row r="586" spans="1:16" x14ac:dyDescent="0.4">
      <c r="A586" s="1">
        <v>585</v>
      </c>
      <c r="B586" s="21">
        <v>40398</v>
      </c>
      <c r="C586" s="43">
        <v>1</v>
      </c>
      <c r="D586" s="23">
        <v>10906</v>
      </c>
      <c r="E586" s="25">
        <f t="shared" si="119"/>
        <v>12117.25</v>
      </c>
      <c r="F586" s="25">
        <f t="shared" si="120"/>
        <v>12084.25</v>
      </c>
      <c r="G586" s="25">
        <f t="shared" si="109"/>
        <v>0.90249705194778329</v>
      </c>
      <c r="H586" s="25">
        <f t="shared" si="116"/>
        <v>1.0002606409424328</v>
      </c>
      <c r="I586" s="4">
        <f t="shared" si="110"/>
        <v>10903.158190573715</v>
      </c>
      <c r="J586" s="25">
        <f t="shared" si="117"/>
        <v>14423.061554592881</v>
      </c>
      <c r="K586" s="15">
        <f t="shared" si="111"/>
        <v>14426.820794949237</v>
      </c>
      <c r="L586" s="36">
        <f t="shared" si="112"/>
        <v>-3520.8207949492371</v>
      </c>
      <c r="M586" s="36">
        <f t="shared" si="113"/>
        <v>3520.8207949492371</v>
      </c>
      <c r="N586" s="36">
        <f t="shared" si="114"/>
        <v>0.32283337566011711</v>
      </c>
      <c r="O586" s="36">
        <f t="shared" si="115"/>
        <v>12396179.070146978</v>
      </c>
      <c r="P586" s="35">
        <f t="shared" si="118"/>
        <v>12396179.070146978</v>
      </c>
    </row>
    <row r="587" spans="1:16" x14ac:dyDescent="0.4">
      <c r="A587" s="1">
        <v>586</v>
      </c>
      <c r="B587" s="21">
        <v>40399</v>
      </c>
      <c r="C587" s="43">
        <v>2</v>
      </c>
      <c r="D587" s="23">
        <v>12700</v>
      </c>
      <c r="E587" s="25">
        <f t="shared" si="119"/>
        <v>12051.25</v>
      </c>
      <c r="F587" s="25">
        <f t="shared" si="120"/>
        <v>12139.375</v>
      </c>
      <c r="G587" s="25">
        <f t="shared" si="109"/>
        <v>1.0461823611182619</v>
      </c>
      <c r="H587" s="25">
        <f t="shared" si="116"/>
        <v>1.0009863906666931</v>
      </c>
      <c r="I587" s="4">
        <f t="shared" si="110"/>
        <v>12687.485183031649</v>
      </c>
      <c r="J587" s="25">
        <f t="shared" si="117"/>
        <v>14423.430409134073</v>
      </c>
      <c r="K587" s="15">
        <f t="shared" si="111"/>
        <v>14437.657546271341</v>
      </c>
      <c r="L587" s="36">
        <f t="shared" si="112"/>
        <v>-1737.6575462713408</v>
      </c>
      <c r="M587" s="36">
        <f t="shared" si="113"/>
        <v>1737.6575462713408</v>
      </c>
      <c r="N587" s="36">
        <f t="shared" si="114"/>
        <v>0.13682342884026305</v>
      </c>
      <c r="O587" s="36">
        <f t="shared" si="115"/>
        <v>3019453.748113737</v>
      </c>
      <c r="P587" s="35">
        <f t="shared" si="118"/>
        <v>3019453.748113737</v>
      </c>
    </row>
    <row r="588" spans="1:16" x14ac:dyDescent="0.4">
      <c r="A588" s="1">
        <v>587</v>
      </c>
      <c r="B588" s="21">
        <v>40400</v>
      </c>
      <c r="C588" s="43">
        <v>3</v>
      </c>
      <c r="D588" s="23">
        <v>12805</v>
      </c>
      <c r="E588" s="25">
        <f t="shared" si="119"/>
        <v>12227.5</v>
      </c>
      <c r="F588" s="25">
        <f t="shared" si="120"/>
        <v>12096.375</v>
      </c>
      <c r="G588" s="25">
        <f t="shared" si="109"/>
        <v>1.0585815998594621</v>
      </c>
      <c r="H588" s="25">
        <f t="shared" si="116"/>
        <v>0.99987902821477848</v>
      </c>
      <c r="I588" s="4">
        <f t="shared" si="110"/>
        <v>12806.549231123015</v>
      </c>
      <c r="J588" s="25">
        <f t="shared" si="117"/>
        <v>14423.799263675266</v>
      </c>
      <c r="K588" s="15">
        <f t="shared" si="111"/>
        <v>14422.054390928663</v>
      </c>
      <c r="L588" s="36">
        <f t="shared" si="112"/>
        <v>-1617.0543909286625</v>
      </c>
      <c r="M588" s="36">
        <f t="shared" si="113"/>
        <v>1617.0543909286625</v>
      </c>
      <c r="N588" s="36">
        <f t="shared" si="114"/>
        <v>0.12628304497685769</v>
      </c>
      <c r="O588" s="36">
        <f t="shared" si="115"/>
        <v>2614864.9032216677</v>
      </c>
      <c r="P588" s="35">
        <f t="shared" si="118"/>
        <v>2614864.9032216677</v>
      </c>
    </row>
    <row r="589" spans="1:16" x14ac:dyDescent="0.4">
      <c r="A589" s="1">
        <v>588</v>
      </c>
      <c r="B589" s="21">
        <v>40401</v>
      </c>
      <c r="C589" s="43">
        <v>4</v>
      </c>
      <c r="D589" s="23">
        <v>12499</v>
      </c>
      <c r="E589" s="25">
        <f t="shared" si="119"/>
        <v>11965.25</v>
      </c>
      <c r="F589" s="25">
        <f t="shared" si="120"/>
        <v>11923.75</v>
      </c>
      <c r="G589" s="25">
        <f t="shared" si="109"/>
        <v>1.0482440507390711</v>
      </c>
      <c r="H589" s="25">
        <f t="shared" si="116"/>
        <v>0.99887394017609554</v>
      </c>
      <c r="I589" s="4">
        <f t="shared" si="110"/>
        <v>12513.090488471949</v>
      </c>
      <c r="J589" s="25">
        <f t="shared" si="117"/>
        <v>14424.168118216459</v>
      </c>
      <c r="K589" s="15">
        <f t="shared" si="111"/>
        <v>14407.925642005292</v>
      </c>
      <c r="L589" s="36">
        <f t="shared" si="112"/>
        <v>-1908.9256420052916</v>
      </c>
      <c r="M589" s="36">
        <f t="shared" si="113"/>
        <v>1908.9256420052916</v>
      </c>
      <c r="N589" s="36">
        <f t="shared" si="114"/>
        <v>0.15272626946198029</v>
      </c>
      <c r="O589" s="36">
        <f t="shared" si="115"/>
        <v>3643997.1067053145</v>
      </c>
      <c r="P589" s="35">
        <f t="shared" si="118"/>
        <v>3643997.1067053145</v>
      </c>
    </row>
    <row r="590" spans="1:16" x14ac:dyDescent="0.4">
      <c r="A590" s="1">
        <v>589</v>
      </c>
      <c r="B590" s="21">
        <v>40402</v>
      </c>
      <c r="C590" s="43">
        <v>1</v>
      </c>
      <c r="D590" s="23">
        <v>9857</v>
      </c>
      <c r="E590" s="25">
        <f t="shared" si="119"/>
        <v>11882.25</v>
      </c>
      <c r="F590" s="25">
        <f t="shared" si="120"/>
        <v>11692.125</v>
      </c>
      <c r="G590" s="25">
        <f t="shared" si="109"/>
        <v>0.84304606733164411</v>
      </c>
      <c r="H590" s="25">
        <f t="shared" si="116"/>
        <v>1.0002606409424328</v>
      </c>
      <c r="I590" s="4">
        <f t="shared" si="110"/>
        <v>9854.4315316784432</v>
      </c>
      <c r="J590" s="25">
        <f t="shared" si="117"/>
        <v>14424.536972757653</v>
      </c>
      <c r="K590" s="15">
        <f t="shared" si="111"/>
        <v>14428.29659766839</v>
      </c>
      <c r="L590" s="36">
        <f t="shared" si="112"/>
        <v>-4571.2965976683899</v>
      </c>
      <c r="M590" s="36">
        <f t="shared" si="113"/>
        <v>4571.2965976683899</v>
      </c>
      <c r="N590" s="36">
        <f t="shared" si="114"/>
        <v>0.46376144848010448</v>
      </c>
      <c r="O590" s="36">
        <f t="shared" si="115"/>
        <v>20896752.583854597</v>
      </c>
      <c r="P590" s="35">
        <f t="shared" si="118"/>
        <v>20896752.583854597</v>
      </c>
    </row>
    <row r="591" spans="1:16" x14ac:dyDescent="0.4">
      <c r="A591" s="1">
        <v>590</v>
      </c>
      <c r="B591" s="21">
        <v>40403</v>
      </c>
      <c r="C591" s="43">
        <v>2</v>
      </c>
      <c r="D591" s="23">
        <v>12368</v>
      </c>
      <c r="E591" s="25">
        <f t="shared" si="119"/>
        <v>11502</v>
      </c>
      <c r="F591" s="25">
        <f t="shared" si="120"/>
        <v>11209.375</v>
      </c>
      <c r="G591" s="25">
        <f t="shared" si="109"/>
        <v>1.1033621410649568</v>
      </c>
      <c r="H591" s="25">
        <f t="shared" si="116"/>
        <v>1.0009863906666931</v>
      </c>
      <c r="I591" s="4">
        <f t="shared" si="110"/>
        <v>12355.812342026413</v>
      </c>
      <c r="J591" s="25">
        <f t="shared" si="117"/>
        <v>14424.905827298844</v>
      </c>
      <c r="K591" s="15">
        <f t="shared" si="111"/>
        <v>14439.134419774819</v>
      </c>
      <c r="L591" s="36">
        <f t="shared" si="112"/>
        <v>-2071.1344197748185</v>
      </c>
      <c r="M591" s="36">
        <f t="shared" si="113"/>
        <v>2071.1344197748185</v>
      </c>
      <c r="N591" s="36">
        <f t="shared" si="114"/>
        <v>0.1674591219093482</v>
      </c>
      <c r="O591" s="36">
        <f t="shared" si="115"/>
        <v>4289597.7847759742</v>
      </c>
      <c r="P591" s="35">
        <f t="shared" si="118"/>
        <v>4289597.7847759742</v>
      </c>
    </row>
    <row r="592" spans="1:16" x14ac:dyDescent="0.4">
      <c r="A592" s="1">
        <v>591</v>
      </c>
      <c r="B592" s="21">
        <v>40404</v>
      </c>
      <c r="C592" s="43">
        <v>3</v>
      </c>
      <c r="D592" s="23">
        <v>11284</v>
      </c>
      <c r="E592" s="25">
        <f t="shared" si="119"/>
        <v>10916.75</v>
      </c>
      <c r="F592" s="25">
        <f t="shared" si="120"/>
        <v>10982.375</v>
      </c>
      <c r="G592" s="25">
        <f t="shared" si="109"/>
        <v>1.0274644601008434</v>
      </c>
      <c r="H592" s="25">
        <f t="shared" si="116"/>
        <v>0.99987902821477848</v>
      </c>
      <c r="I592" s="4">
        <f t="shared" si="110"/>
        <v>11285.365210776425</v>
      </c>
      <c r="J592" s="25">
        <f t="shared" si="117"/>
        <v>14425.274681840037</v>
      </c>
      <c r="K592" s="15">
        <f t="shared" si="111"/>
        <v>14423.529630609464</v>
      </c>
      <c r="L592" s="36">
        <f t="shared" si="112"/>
        <v>-3139.5296306094642</v>
      </c>
      <c r="M592" s="36">
        <f t="shared" si="113"/>
        <v>3139.5296306094642</v>
      </c>
      <c r="N592" s="36">
        <f t="shared" si="114"/>
        <v>0.27822843234752431</v>
      </c>
      <c r="O592" s="36">
        <f t="shared" si="115"/>
        <v>9856646.3014747985</v>
      </c>
      <c r="P592" s="35">
        <f t="shared" si="118"/>
        <v>9856646.3014747985</v>
      </c>
    </row>
    <row r="593" spans="1:16" x14ac:dyDescent="0.4">
      <c r="A593" s="1">
        <v>592</v>
      </c>
      <c r="B593" s="21">
        <v>40405</v>
      </c>
      <c r="C593" s="43">
        <v>4</v>
      </c>
      <c r="D593" s="23">
        <v>10158</v>
      </c>
      <c r="E593" s="25">
        <f t="shared" si="119"/>
        <v>11048</v>
      </c>
      <c r="F593" s="25">
        <f t="shared" si="120"/>
        <v>11045.75</v>
      </c>
      <c r="G593" s="25">
        <f t="shared" si="109"/>
        <v>0.91962972183871627</v>
      </c>
      <c r="H593" s="25">
        <f t="shared" si="116"/>
        <v>0.99887394017609554</v>
      </c>
      <c r="I593" s="4">
        <f t="shared" si="110"/>
        <v>10169.451410664698</v>
      </c>
      <c r="J593" s="25">
        <f t="shared" si="117"/>
        <v>14425.643536381231</v>
      </c>
      <c r="K593" s="15">
        <f t="shared" si="111"/>
        <v>14409.399398760945</v>
      </c>
      <c r="L593" s="36">
        <f t="shared" si="112"/>
        <v>-4251.3993987609447</v>
      </c>
      <c r="M593" s="36">
        <f t="shared" si="113"/>
        <v>4251.3993987609447</v>
      </c>
      <c r="N593" s="36">
        <f t="shared" si="114"/>
        <v>0.41852720995874626</v>
      </c>
      <c r="O593" s="36">
        <f t="shared" si="115"/>
        <v>18074396.847784922</v>
      </c>
      <c r="P593" s="35">
        <f t="shared" si="118"/>
        <v>18074396.847784922</v>
      </c>
    </row>
    <row r="594" spans="1:16" x14ac:dyDescent="0.4">
      <c r="A594" s="1">
        <v>593</v>
      </c>
      <c r="B594" s="21">
        <v>40406</v>
      </c>
      <c r="C594" s="43">
        <v>1</v>
      </c>
      <c r="D594" s="23">
        <v>10382</v>
      </c>
      <c r="E594" s="25">
        <f t="shared" si="119"/>
        <v>11043.5</v>
      </c>
      <c r="F594" s="25">
        <f t="shared" si="120"/>
        <v>11215.125</v>
      </c>
      <c r="G594" s="25">
        <f t="shared" si="109"/>
        <v>0.92571415833528381</v>
      </c>
      <c r="H594" s="25">
        <f t="shared" si="116"/>
        <v>1.0002606409424328</v>
      </c>
      <c r="I594" s="4">
        <f t="shared" si="110"/>
        <v>10379.294730839565</v>
      </c>
      <c r="J594" s="25">
        <f t="shared" si="117"/>
        <v>14426.012390922424</v>
      </c>
      <c r="K594" s="15">
        <f t="shared" si="111"/>
        <v>14429.772400387541</v>
      </c>
      <c r="L594" s="36">
        <f t="shared" si="112"/>
        <v>-4047.772400387541</v>
      </c>
      <c r="M594" s="36">
        <f t="shared" si="113"/>
        <v>4047.772400387541</v>
      </c>
      <c r="N594" s="36">
        <f t="shared" si="114"/>
        <v>0.38988368333534396</v>
      </c>
      <c r="O594" s="36">
        <f t="shared" si="115"/>
        <v>16384461.405339116</v>
      </c>
      <c r="P594" s="35">
        <f t="shared" si="118"/>
        <v>16384461.405339116</v>
      </c>
    </row>
    <row r="595" spans="1:16" x14ac:dyDescent="0.4">
      <c r="A595" s="1">
        <v>594</v>
      </c>
      <c r="B595" s="21">
        <v>40407</v>
      </c>
      <c r="C595" s="43">
        <v>2</v>
      </c>
      <c r="D595" s="23">
        <v>12350</v>
      </c>
      <c r="E595" s="25">
        <f t="shared" si="119"/>
        <v>11386.75</v>
      </c>
      <c r="F595" s="25">
        <f t="shared" si="120"/>
        <v>11377.125</v>
      </c>
      <c r="G595" s="25">
        <f t="shared" si="109"/>
        <v>1.0855114978520497</v>
      </c>
      <c r="H595" s="25">
        <f t="shared" si="116"/>
        <v>1.0009863906666931</v>
      </c>
      <c r="I595" s="4">
        <f t="shared" si="110"/>
        <v>12337.830079562274</v>
      </c>
      <c r="J595" s="25">
        <f t="shared" si="117"/>
        <v>14426.381245463615</v>
      </c>
      <c r="K595" s="15">
        <f t="shared" si="111"/>
        <v>14440.611293278298</v>
      </c>
      <c r="L595" s="36">
        <f t="shared" si="112"/>
        <v>-2090.611293278298</v>
      </c>
      <c r="M595" s="36">
        <f t="shared" si="113"/>
        <v>2090.611293278298</v>
      </c>
      <c r="N595" s="36">
        <f t="shared" si="114"/>
        <v>0.16928026666221035</v>
      </c>
      <c r="O595" s="36">
        <f t="shared" si="115"/>
        <v>4370655.5795827582</v>
      </c>
      <c r="P595" s="35">
        <f t="shared" si="118"/>
        <v>4370655.5795827582</v>
      </c>
    </row>
    <row r="596" spans="1:16" x14ac:dyDescent="0.4">
      <c r="A596" s="1">
        <v>595</v>
      </c>
      <c r="B596" s="21">
        <v>40408</v>
      </c>
      <c r="C596" s="43">
        <v>3</v>
      </c>
      <c r="D596" s="23">
        <v>12657</v>
      </c>
      <c r="E596" s="25">
        <f t="shared" si="119"/>
        <v>11367.5</v>
      </c>
      <c r="F596" s="25">
        <f t="shared" si="120"/>
        <v>11589.125</v>
      </c>
      <c r="G596" s="25">
        <f t="shared" si="109"/>
        <v>1.0921445751944172</v>
      </c>
      <c r="H596" s="25">
        <f t="shared" si="116"/>
        <v>0.99987902821477848</v>
      </c>
      <c r="I596" s="4">
        <f t="shared" si="110"/>
        <v>12658.531325132684</v>
      </c>
      <c r="J596" s="25">
        <f t="shared" si="117"/>
        <v>14426.750100004809</v>
      </c>
      <c r="K596" s="15">
        <f t="shared" si="111"/>
        <v>14425.004870290266</v>
      </c>
      <c r="L596" s="36">
        <f t="shared" si="112"/>
        <v>-1768.0048702902659</v>
      </c>
      <c r="M596" s="36">
        <f t="shared" si="113"/>
        <v>1768.0048702902659</v>
      </c>
      <c r="N596" s="36">
        <f t="shared" si="114"/>
        <v>0.139685934288557</v>
      </c>
      <c r="O596" s="36">
        <f t="shared" si="115"/>
        <v>3125841.2213701</v>
      </c>
      <c r="P596" s="35">
        <f t="shared" si="118"/>
        <v>3125841.2213701</v>
      </c>
    </row>
    <row r="597" spans="1:16" x14ac:dyDescent="0.4">
      <c r="A597" s="1">
        <v>596</v>
      </c>
      <c r="B597" s="21">
        <v>40409</v>
      </c>
      <c r="C597" s="43">
        <v>4</v>
      </c>
      <c r="D597" s="23">
        <v>10081</v>
      </c>
      <c r="E597" s="25">
        <f t="shared" si="119"/>
        <v>11810.75</v>
      </c>
      <c r="F597" s="25">
        <f t="shared" si="120"/>
        <v>12077.625</v>
      </c>
      <c r="G597" s="25">
        <f t="shared" si="109"/>
        <v>0.83468397139338235</v>
      </c>
      <c r="H597" s="25">
        <f t="shared" si="116"/>
        <v>0.99887394017609554</v>
      </c>
      <c r="I597" s="4">
        <f t="shared" si="110"/>
        <v>10092.364606311363</v>
      </c>
      <c r="J597" s="25">
        <f t="shared" si="117"/>
        <v>14427.118954546002</v>
      </c>
      <c r="K597" s="15">
        <f t="shared" si="111"/>
        <v>14410.873155516598</v>
      </c>
      <c r="L597" s="36">
        <f t="shared" si="112"/>
        <v>-4329.8731555165978</v>
      </c>
      <c r="M597" s="36">
        <f t="shared" si="113"/>
        <v>4329.8731555165978</v>
      </c>
      <c r="N597" s="36">
        <f t="shared" si="114"/>
        <v>0.42950829833514509</v>
      </c>
      <c r="O597" s="36">
        <f t="shared" si="115"/>
        <v>18747801.542863261</v>
      </c>
      <c r="P597" s="35">
        <f t="shared" si="118"/>
        <v>18747801.542863261</v>
      </c>
    </row>
    <row r="598" spans="1:16" x14ac:dyDescent="0.4">
      <c r="A598" s="1">
        <v>597</v>
      </c>
      <c r="B598" s="21">
        <v>40410</v>
      </c>
      <c r="C598" s="43">
        <v>1</v>
      </c>
      <c r="D598" s="23">
        <v>12155</v>
      </c>
      <c r="E598" s="25">
        <f t="shared" si="119"/>
        <v>12344.5</v>
      </c>
      <c r="F598" s="25">
        <f t="shared" si="120"/>
        <v>13455</v>
      </c>
      <c r="G598" s="25">
        <f t="shared" si="109"/>
        <v>0.90338164251207731</v>
      </c>
      <c r="H598" s="25">
        <f t="shared" si="116"/>
        <v>1.0002606409424328</v>
      </c>
      <c r="I598" s="4">
        <f t="shared" si="110"/>
        <v>12151.832734863699</v>
      </c>
      <c r="J598" s="25">
        <f t="shared" si="117"/>
        <v>14427.487809087195</v>
      </c>
      <c r="K598" s="15">
        <f t="shared" si="111"/>
        <v>14431.248203106694</v>
      </c>
      <c r="L598" s="36">
        <f t="shared" si="112"/>
        <v>-2276.2482031066938</v>
      </c>
      <c r="M598" s="36">
        <f t="shared" si="113"/>
        <v>2276.2482031066938</v>
      </c>
      <c r="N598" s="36">
        <f t="shared" si="114"/>
        <v>0.18726846590758484</v>
      </c>
      <c r="O598" s="36">
        <f t="shared" si="115"/>
        <v>5181305.8821464526</v>
      </c>
      <c r="P598" s="35">
        <f t="shared" si="118"/>
        <v>5181305.8821464526</v>
      </c>
    </row>
    <row r="599" spans="1:16" x14ac:dyDescent="0.4">
      <c r="A599" s="1">
        <v>598</v>
      </c>
      <c r="B599" s="21">
        <v>40411</v>
      </c>
      <c r="C599" s="43">
        <v>2</v>
      </c>
      <c r="D599" s="23">
        <v>14485</v>
      </c>
      <c r="E599" s="25">
        <f t="shared" si="119"/>
        <v>14565.5</v>
      </c>
      <c r="F599" s="25">
        <f t="shared" si="120"/>
        <v>15232.25</v>
      </c>
      <c r="G599" s="25">
        <f t="shared" si="109"/>
        <v>0.95094290075333587</v>
      </c>
      <c r="H599" s="25">
        <f t="shared" si="116"/>
        <v>1.0009863906666931</v>
      </c>
      <c r="I599" s="4">
        <f t="shared" si="110"/>
        <v>14470.726210725468</v>
      </c>
      <c r="J599" s="25">
        <f t="shared" si="117"/>
        <v>14427.856663628387</v>
      </c>
      <c r="K599" s="15">
        <f t="shared" si="111"/>
        <v>14442.088166781776</v>
      </c>
      <c r="L599" s="36">
        <f t="shared" si="112"/>
        <v>42.911833218224274</v>
      </c>
      <c r="M599" s="36">
        <f t="shared" si="113"/>
        <v>42.911833218224274</v>
      </c>
      <c r="N599" s="36">
        <f t="shared" si="114"/>
        <v>2.9625014303226974E-3</v>
      </c>
      <c r="O599" s="36">
        <f t="shared" si="115"/>
        <v>1841.4254301486963</v>
      </c>
      <c r="P599" s="35">
        <f t="shared" si="118"/>
        <v>1841.4254301486963</v>
      </c>
    </row>
    <row r="600" spans="1:16" x14ac:dyDescent="0.4">
      <c r="A600" s="1">
        <v>599</v>
      </c>
      <c r="B600" s="21">
        <v>40412</v>
      </c>
      <c r="C600" s="43">
        <v>3</v>
      </c>
      <c r="D600" s="23">
        <v>21541</v>
      </c>
      <c r="E600" s="25">
        <f t="shared" si="119"/>
        <v>15899</v>
      </c>
      <c r="F600" s="25">
        <f t="shared" si="120"/>
        <v>16552.5</v>
      </c>
      <c r="G600" s="25">
        <f t="shared" si="109"/>
        <v>1.3013744147409756</v>
      </c>
      <c r="H600" s="25">
        <f t="shared" si="116"/>
        <v>0.99987902821477848</v>
      </c>
      <c r="I600" s="4">
        <f t="shared" si="110"/>
        <v>21543.606168498314</v>
      </c>
      <c r="J600" s="25">
        <f t="shared" si="117"/>
        <v>14428.22551816958</v>
      </c>
      <c r="K600" s="15">
        <f t="shared" si="111"/>
        <v>14426.480109971068</v>
      </c>
      <c r="L600" s="36">
        <f t="shared" si="112"/>
        <v>7114.5198900289324</v>
      </c>
      <c r="M600" s="36">
        <f t="shared" si="113"/>
        <v>7114.5198900289324</v>
      </c>
      <c r="N600" s="36">
        <f t="shared" si="114"/>
        <v>0.33027806926460851</v>
      </c>
      <c r="O600" s="36">
        <f t="shared" si="115"/>
        <v>50616393.265617296</v>
      </c>
      <c r="P600" s="35">
        <f t="shared" si="118"/>
        <v>50616393.265617296</v>
      </c>
    </row>
    <row r="601" spans="1:16" x14ac:dyDescent="0.4">
      <c r="A601" s="1">
        <v>600</v>
      </c>
      <c r="B601" s="21">
        <v>40413</v>
      </c>
      <c r="C601" s="43">
        <v>4</v>
      </c>
      <c r="D601" s="23">
        <v>15415</v>
      </c>
      <c r="E601" s="25">
        <f t="shared" si="119"/>
        <v>17206</v>
      </c>
      <c r="F601" s="25">
        <f t="shared" si="120"/>
        <v>17760.875</v>
      </c>
      <c r="G601" s="25">
        <f t="shared" si="109"/>
        <v>0.86791895106519246</v>
      </c>
      <c r="H601" s="25">
        <f t="shared" si="116"/>
        <v>0.99887394017609554</v>
      </c>
      <c r="I601" s="4">
        <f t="shared" si="110"/>
        <v>15432.377780606057</v>
      </c>
      <c r="J601" s="25">
        <f t="shared" si="117"/>
        <v>14428.594372710773</v>
      </c>
      <c r="K601" s="15">
        <f t="shared" si="111"/>
        <v>14412.346912272249</v>
      </c>
      <c r="L601" s="36">
        <f t="shared" si="112"/>
        <v>1002.653087727751</v>
      </c>
      <c r="M601" s="36">
        <f t="shared" si="113"/>
        <v>1002.653087727751</v>
      </c>
      <c r="N601" s="36">
        <f t="shared" si="114"/>
        <v>6.5043988824375676E-2</v>
      </c>
      <c r="O601" s="36">
        <f t="shared" si="115"/>
        <v>1005313.2143299931</v>
      </c>
      <c r="P601" s="35">
        <f t="shared" si="118"/>
        <v>1005313.2143299931</v>
      </c>
    </row>
    <row r="602" spans="1:16" x14ac:dyDescent="0.4">
      <c r="A602" s="1">
        <v>601</v>
      </c>
      <c r="B602" s="21">
        <v>40414</v>
      </c>
      <c r="C602" s="43">
        <v>1</v>
      </c>
      <c r="D602" s="23">
        <v>17383</v>
      </c>
      <c r="E602" s="25">
        <f t="shared" si="119"/>
        <v>18315.75</v>
      </c>
      <c r="F602" s="25">
        <f t="shared" si="120"/>
        <v>17040.125</v>
      </c>
      <c r="G602" s="25">
        <f t="shared" si="109"/>
        <v>1.0201216246946545</v>
      </c>
      <c r="H602" s="25">
        <f t="shared" si="116"/>
        <v>1.0002606409424328</v>
      </c>
      <c r="I602" s="4">
        <f t="shared" si="110"/>
        <v>17378.470459081505</v>
      </c>
      <c r="J602" s="25">
        <f t="shared" si="117"/>
        <v>14428.963227251967</v>
      </c>
      <c r="K602" s="15">
        <f t="shared" si="111"/>
        <v>14432.724005825847</v>
      </c>
      <c r="L602" s="36">
        <f t="shared" si="112"/>
        <v>2950.2759941741533</v>
      </c>
      <c r="M602" s="36">
        <f t="shared" si="113"/>
        <v>2950.2759941741533</v>
      </c>
      <c r="N602" s="36">
        <f t="shared" si="114"/>
        <v>0.16972191187793553</v>
      </c>
      <c r="O602" s="36">
        <f t="shared" si="115"/>
        <v>8704128.4418002889</v>
      </c>
      <c r="P602" s="35">
        <f t="shared" si="118"/>
        <v>8704128.4418002889</v>
      </c>
    </row>
    <row r="603" spans="1:16" x14ac:dyDescent="0.4">
      <c r="A603" s="1">
        <v>602</v>
      </c>
      <c r="B603" s="21">
        <v>40415</v>
      </c>
      <c r="C603" s="43">
        <v>2</v>
      </c>
      <c r="D603" s="23">
        <v>18924</v>
      </c>
      <c r="E603" s="25">
        <f t="shared" si="119"/>
        <v>15764.5</v>
      </c>
      <c r="F603" s="25">
        <f t="shared" si="120"/>
        <v>16150.375</v>
      </c>
      <c r="G603" s="25">
        <f t="shared" si="109"/>
        <v>1.1717374983553013</v>
      </c>
      <c r="H603" s="25">
        <f t="shared" si="116"/>
        <v>1.0009863906666931</v>
      </c>
      <c r="I603" s="4">
        <f t="shared" si="110"/>
        <v>18905.351937298499</v>
      </c>
      <c r="J603" s="25">
        <f t="shared" si="117"/>
        <v>14429.33208179316</v>
      </c>
      <c r="K603" s="15">
        <f t="shared" si="111"/>
        <v>14443.565040285257</v>
      </c>
      <c r="L603" s="36">
        <f t="shared" si="112"/>
        <v>4480.4349597147429</v>
      </c>
      <c r="M603" s="36">
        <f t="shared" si="113"/>
        <v>4480.4349597147429</v>
      </c>
      <c r="N603" s="36">
        <f t="shared" si="114"/>
        <v>0.23675940391644171</v>
      </c>
      <c r="O603" s="36">
        <f t="shared" si="115"/>
        <v>20074297.428234052</v>
      </c>
      <c r="P603" s="35">
        <f t="shared" si="118"/>
        <v>20074297.428234052</v>
      </c>
    </row>
    <row r="604" spans="1:16" x14ac:dyDescent="0.4">
      <c r="A604" s="1">
        <v>603</v>
      </c>
      <c r="B604" s="21">
        <v>40416</v>
      </c>
      <c r="C604" s="43">
        <v>3</v>
      </c>
      <c r="D604" s="23">
        <v>11336</v>
      </c>
      <c r="E604" s="25">
        <f t="shared" si="119"/>
        <v>16536.25</v>
      </c>
      <c r="F604" s="25">
        <f t="shared" si="120"/>
        <v>16282</v>
      </c>
      <c r="G604" s="25">
        <f t="shared" si="109"/>
        <v>0.69622896450067562</v>
      </c>
      <c r="H604" s="25">
        <f t="shared" si="116"/>
        <v>0.99987902821477848</v>
      </c>
      <c r="I604" s="4">
        <f t="shared" si="110"/>
        <v>11337.371502070326</v>
      </c>
      <c r="J604" s="25">
        <f t="shared" si="117"/>
        <v>14429.700936334351</v>
      </c>
      <c r="K604" s="15">
        <f t="shared" si="111"/>
        <v>14427.955349651871</v>
      </c>
      <c r="L604" s="36">
        <f t="shared" si="112"/>
        <v>-3091.9553496518711</v>
      </c>
      <c r="M604" s="36">
        <f t="shared" si="113"/>
        <v>3091.9553496518711</v>
      </c>
      <c r="N604" s="36">
        <f t="shared" si="114"/>
        <v>0.2727554119311813</v>
      </c>
      <c r="O604" s="36">
        <f t="shared" si="115"/>
        <v>9560187.8842408247</v>
      </c>
      <c r="P604" s="35">
        <f t="shared" si="118"/>
        <v>9560187.8842408247</v>
      </c>
    </row>
    <row r="605" spans="1:16" x14ac:dyDescent="0.4">
      <c r="A605" s="1">
        <v>604</v>
      </c>
      <c r="B605" s="21">
        <v>40417</v>
      </c>
      <c r="C605" s="43">
        <v>4</v>
      </c>
      <c r="D605" s="23">
        <v>18502</v>
      </c>
      <c r="E605" s="25">
        <f t="shared" si="119"/>
        <v>16027.75</v>
      </c>
      <c r="F605" s="25">
        <f t="shared" si="120"/>
        <v>15246.25</v>
      </c>
      <c r="G605" s="25">
        <f t="shared" si="109"/>
        <v>1.213544314175617</v>
      </c>
      <c r="H605" s="25">
        <f t="shared" si="116"/>
        <v>0.99887394017609554</v>
      </c>
      <c r="I605" s="4">
        <f t="shared" si="110"/>
        <v>18522.857846044324</v>
      </c>
      <c r="J605" s="25">
        <f t="shared" si="117"/>
        <v>14430.069790875545</v>
      </c>
      <c r="K605" s="15">
        <f t="shared" si="111"/>
        <v>14413.820669027902</v>
      </c>
      <c r="L605" s="36">
        <f t="shared" si="112"/>
        <v>4088.1793309720979</v>
      </c>
      <c r="M605" s="36">
        <f t="shared" si="113"/>
        <v>4088.1793309720979</v>
      </c>
      <c r="N605" s="36">
        <f t="shared" si="114"/>
        <v>0.22095877910345357</v>
      </c>
      <c r="O605" s="36">
        <f t="shared" si="115"/>
        <v>16713210.24218747</v>
      </c>
      <c r="P605" s="35">
        <f t="shared" si="118"/>
        <v>16713210.24218747</v>
      </c>
    </row>
    <row r="606" spans="1:16" x14ac:dyDescent="0.4">
      <c r="A606" s="1">
        <v>605</v>
      </c>
      <c r="B606" s="21">
        <v>40418</v>
      </c>
      <c r="C606" s="43">
        <v>1</v>
      </c>
      <c r="D606" s="23">
        <v>15349</v>
      </c>
      <c r="E606" s="25">
        <f t="shared" si="119"/>
        <v>14464.75</v>
      </c>
      <c r="F606" s="25">
        <f t="shared" si="120"/>
        <v>15276.25</v>
      </c>
      <c r="G606" s="25">
        <f t="shared" si="109"/>
        <v>1.0047622944112593</v>
      </c>
      <c r="H606" s="25">
        <f t="shared" si="116"/>
        <v>1.0002606409424328</v>
      </c>
      <c r="I606" s="4">
        <f t="shared" si="110"/>
        <v>15345.000464617269</v>
      </c>
      <c r="J606" s="25">
        <f t="shared" si="117"/>
        <v>14430.438645416738</v>
      </c>
      <c r="K606" s="15">
        <f t="shared" si="111"/>
        <v>14434.199808544998</v>
      </c>
      <c r="L606" s="36">
        <f t="shared" si="112"/>
        <v>914.80019145500228</v>
      </c>
      <c r="M606" s="36">
        <f t="shared" si="113"/>
        <v>914.80019145500228</v>
      </c>
      <c r="N606" s="36">
        <f t="shared" si="114"/>
        <v>5.9599986413121524E-2</v>
      </c>
      <c r="O606" s="36">
        <f t="shared" si="115"/>
        <v>836859.39028610883</v>
      </c>
      <c r="P606" s="35">
        <f t="shared" si="118"/>
        <v>836859.39028610883</v>
      </c>
    </row>
    <row r="607" spans="1:16" x14ac:dyDescent="0.4">
      <c r="A607" s="1">
        <v>606</v>
      </c>
      <c r="B607" s="21">
        <v>40419</v>
      </c>
      <c r="C607" s="43">
        <v>2</v>
      </c>
      <c r="D607" s="23">
        <v>12672</v>
      </c>
      <c r="E607" s="25">
        <f t="shared" si="119"/>
        <v>16087.75</v>
      </c>
      <c r="F607" s="25">
        <f t="shared" si="120"/>
        <v>15502</v>
      </c>
      <c r="G607" s="25">
        <f t="shared" si="109"/>
        <v>0.81744291059218166</v>
      </c>
      <c r="H607" s="25">
        <f t="shared" si="116"/>
        <v>1.0009863906666931</v>
      </c>
      <c r="I607" s="4">
        <f t="shared" si="110"/>
        <v>12659.512774754099</v>
      </c>
      <c r="J607" s="25">
        <f t="shared" si="117"/>
        <v>14430.807499957931</v>
      </c>
      <c r="K607" s="15">
        <f t="shared" si="111"/>
        <v>14445.041913788735</v>
      </c>
      <c r="L607" s="36">
        <f t="shared" si="112"/>
        <v>-1773.0419137887347</v>
      </c>
      <c r="M607" s="36">
        <f t="shared" si="113"/>
        <v>1773.0419137887347</v>
      </c>
      <c r="N607" s="36">
        <f t="shared" si="114"/>
        <v>0.13991808031792413</v>
      </c>
      <c r="O607" s="36">
        <f t="shared" si="115"/>
        <v>3143677.628051619</v>
      </c>
      <c r="P607" s="35">
        <f t="shared" si="118"/>
        <v>3143677.628051619</v>
      </c>
    </row>
    <row r="608" spans="1:16" x14ac:dyDescent="0.4">
      <c r="A608" s="1">
        <v>607</v>
      </c>
      <c r="B608" s="21">
        <v>40420</v>
      </c>
      <c r="C608" s="43">
        <v>3</v>
      </c>
      <c r="D608" s="23">
        <v>17828</v>
      </c>
      <c r="E608" s="25">
        <f t="shared" si="119"/>
        <v>14916.25</v>
      </c>
      <c r="F608" s="25">
        <f t="shared" si="120"/>
        <v>15076</v>
      </c>
      <c r="G608" s="25">
        <f t="shared" si="109"/>
        <v>1.1825417882727514</v>
      </c>
      <c r="H608" s="25">
        <f t="shared" si="116"/>
        <v>0.99987902821477848</v>
      </c>
      <c r="I608" s="4">
        <f t="shared" si="110"/>
        <v>17830.156945916526</v>
      </c>
      <c r="J608" s="25">
        <f t="shared" si="117"/>
        <v>14431.176354499123</v>
      </c>
      <c r="K608" s="15">
        <f t="shared" si="111"/>
        <v>14429.430589332673</v>
      </c>
      <c r="L608" s="36">
        <f t="shared" si="112"/>
        <v>3398.5694106673272</v>
      </c>
      <c r="M608" s="36">
        <f t="shared" si="113"/>
        <v>3398.5694106673272</v>
      </c>
      <c r="N608" s="36">
        <f t="shared" si="114"/>
        <v>0.19063099678412201</v>
      </c>
      <c r="O608" s="36">
        <f t="shared" si="115"/>
        <v>11550274.039123664</v>
      </c>
      <c r="P608" s="35">
        <f t="shared" si="118"/>
        <v>11550274.039123664</v>
      </c>
    </row>
    <row r="609" spans="1:16" x14ac:dyDescent="0.4">
      <c r="A609" s="1">
        <v>608</v>
      </c>
      <c r="B609" s="21">
        <v>40421</v>
      </c>
      <c r="C609" s="43">
        <v>4</v>
      </c>
      <c r="D609" s="23">
        <v>13816</v>
      </c>
      <c r="E609" s="25">
        <f t="shared" si="119"/>
        <v>15235.75</v>
      </c>
      <c r="F609" s="25">
        <f t="shared" si="120"/>
        <v>16528.625</v>
      </c>
      <c r="G609" s="25">
        <f t="shared" si="109"/>
        <v>0.83588320262574778</v>
      </c>
      <c r="H609" s="25">
        <f t="shared" si="116"/>
        <v>0.99887394017609554</v>
      </c>
      <c r="I609" s="4">
        <f t="shared" si="110"/>
        <v>13831.575181112765</v>
      </c>
      <c r="J609" s="25">
        <f t="shared" si="117"/>
        <v>14431.545209040316</v>
      </c>
      <c r="K609" s="15">
        <f t="shared" si="111"/>
        <v>14415.294425783555</v>
      </c>
      <c r="L609" s="36">
        <f t="shared" si="112"/>
        <v>-599.2944257835552</v>
      </c>
      <c r="M609" s="36">
        <f t="shared" si="113"/>
        <v>599.2944257835552</v>
      </c>
      <c r="N609" s="36">
        <f t="shared" si="114"/>
        <v>4.3376840314385871E-2</v>
      </c>
      <c r="O609" s="36">
        <f t="shared" si="115"/>
        <v>359153.80877524114</v>
      </c>
      <c r="P609" s="35">
        <f t="shared" si="118"/>
        <v>359153.80877524114</v>
      </c>
    </row>
    <row r="610" spans="1:16" x14ac:dyDescent="0.4">
      <c r="A610" s="1">
        <v>609</v>
      </c>
      <c r="B610" s="21">
        <v>40422</v>
      </c>
      <c r="C610" s="43">
        <v>1</v>
      </c>
      <c r="D610" s="23">
        <v>16627</v>
      </c>
      <c r="E610" s="25">
        <f t="shared" si="119"/>
        <v>17821.5</v>
      </c>
      <c r="F610" s="25">
        <f t="shared" si="120"/>
        <v>17706.375</v>
      </c>
      <c r="G610" s="25">
        <f t="shared" si="109"/>
        <v>0.93904031739980653</v>
      </c>
      <c r="H610" s="25">
        <f t="shared" si="116"/>
        <v>1.0002606409424328</v>
      </c>
      <c r="I610" s="4">
        <f t="shared" si="110"/>
        <v>16622.667452289486</v>
      </c>
      <c r="J610" s="25">
        <f t="shared" si="117"/>
        <v>14431.914063581509</v>
      </c>
      <c r="K610" s="15">
        <f t="shared" si="111"/>
        <v>14435.675611264151</v>
      </c>
      <c r="L610" s="36">
        <f t="shared" si="112"/>
        <v>2191.3243887358494</v>
      </c>
      <c r="M610" s="36">
        <f t="shared" si="113"/>
        <v>2191.3243887358494</v>
      </c>
      <c r="N610" s="36">
        <f t="shared" si="114"/>
        <v>0.13179313097587356</v>
      </c>
      <c r="O610" s="36">
        <f t="shared" si="115"/>
        <v>4801902.5766685437</v>
      </c>
      <c r="P610" s="35">
        <f t="shared" si="118"/>
        <v>4801902.5766685437</v>
      </c>
    </row>
    <row r="611" spans="1:16" x14ac:dyDescent="0.4">
      <c r="A611" s="1">
        <v>610</v>
      </c>
      <c r="B611" s="21">
        <v>40423</v>
      </c>
      <c r="C611" s="43">
        <v>2</v>
      </c>
      <c r="D611" s="23">
        <v>23015</v>
      </c>
      <c r="E611" s="25">
        <f t="shared" si="119"/>
        <v>17591.25</v>
      </c>
      <c r="F611" s="25">
        <f t="shared" si="120"/>
        <v>17824.125</v>
      </c>
      <c r="G611" s="25">
        <f t="shared" si="109"/>
        <v>1.2912274796097984</v>
      </c>
      <c r="H611" s="25">
        <f t="shared" si="116"/>
        <v>1.0009863906666931</v>
      </c>
      <c r="I611" s="4">
        <f t="shared" si="110"/>
        <v>22992.320589564835</v>
      </c>
      <c r="J611" s="25">
        <f t="shared" si="117"/>
        <v>14432.282918122703</v>
      </c>
      <c r="K611" s="15">
        <f t="shared" si="111"/>
        <v>14446.518787292214</v>
      </c>
      <c r="L611" s="36">
        <f t="shared" si="112"/>
        <v>8568.4812127077857</v>
      </c>
      <c r="M611" s="36">
        <f t="shared" si="113"/>
        <v>8568.4812127077857</v>
      </c>
      <c r="N611" s="36">
        <f t="shared" si="114"/>
        <v>0.37229985716740327</v>
      </c>
      <c r="O611" s="36">
        <f t="shared" si="115"/>
        <v>73418870.29252629</v>
      </c>
      <c r="P611" s="35">
        <f t="shared" si="118"/>
        <v>73418870.29252629</v>
      </c>
    </row>
    <row r="612" spans="1:16" x14ac:dyDescent="0.4">
      <c r="A612" s="1">
        <v>611</v>
      </c>
      <c r="B612" s="21">
        <v>40424</v>
      </c>
      <c r="C612" s="43">
        <v>3</v>
      </c>
      <c r="D612" s="23">
        <v>16907</v>
      </c>
      <c r="E612" s="25">
        <f t="shared" si="119"/>
        <v>18057</v>
      </c>
      <c r="F612" s="25">
        <f t="shared" si="120"/>
        <v>17862</v>
      </c>
      <c r="G612" s="25">
        <f t="shared" si="109"/>
        <v>0.94653454260441161</v>
      </c>
      <c r="H612" s="25">
        <f t="shared" si="116"/>
        <v>0.99987902821477848</v>
      </c>
      <c r="I612" s="4">
        <f t="shared" si="110"/>
        <v>16909.045517422634</v>
      </c>
      <c r="J612" s="25">
        <f t="shared" si="117"/>
        <v>14432.651772663894</v>
      </c>
      <c r="K612" s="15">
        <f t="shared" si="111"/>
        <v>14430.905829013474</v>
      </c>
      <c r="L612" s="36">
        <f t="shared" si="112"/>
        <v>2476.0941709865256</v>
      </c>
      <c r="M612" s="36">
        <f t="shared" si="113"/>
        <v>2476.0941709865256</v>
      </c>
      <c r="N612" s="36">
        <f t="shared" si="114"/>
        <v>0.14645378665561753</v>
      </c>
      <c r="O612" s="36">
        <f t="shared" si="115"/>
        <v>6131042.3435934493</v>
      </c>
      <c r="P612" s="35">
        <f t="shared" si="118"/>
        <v>6131042.3435934493</v>
      </c>
    </row>
    <row r="613" spans="1:16" x14ac:dyDescent="0.4">
      <c r="A613" s="1">
        <v>612</v>
      </c>
      <c r="B613" s="21">
        <v>40425</v>
      </c>
      <c r="C613" s="43">
        <v>4</v>
      </c>
      <c r="D613" s="23">
        <v>15679</v>
      </c>
      <c r="E613" s="25">
        <f t="shared" si="119"/>
        <v>17667</v>
      </c>
      <c r="F613" s="25">
        <f t="shared" si="120"/>
        <v>16516.125</v>
      </c>
      <c r="G613" s="25">
        <f t="shared" si="109"/>
        <v>0.94931468489128046</v>
      </c>
      <c r="H613" s="25">
        <f t="shared" si="116"/>
        <v>0.99887394017609554</v>
      </c>
      <c r="I613" s="4">
        <f t="shared" si="110"/>
        <v>15696.675395531778</v>
      </c>
      <c r="J613" s="25">
        <f t="shared" si="117"/>
        <v>14433.020627205087</v>
      </c>
      <c r="K613" s="15">
        <f t="shared" si="111"/>
        <v>14416.768182539206</v>
      </c>
      <c r="L613" s="36">
        <f t="shared" si="112"/>
        <v>1262.2318174607935</v>
      </c>
      <c r="M613" s="36">
        <f t="shared" si="113"/>
        <v>1262.2318174607935</v>
      </c>
      <c r="N613" s="36">
        <f t="shared" si="114"/>
        <v>8.0504612377115481E-2</v>
      </c>
      <c r="O613" s="36">
        <f t="shared" si="115"/>
        <v>1593229.161010378</v>
      </c>
      <c r="P613" s="35">
        <f t="shared" si="118"/>
        <v>1593229.161010378</v>
      </c>
    </row>
    <row r="614" spans="1:16" x14ac:dyDescent="0.4">
      <c r="A614" s="1">
        <v>613</v>
      </c>
      <c r="B614" s="21">
        <v>40426</v>
      </c>
      <c r="C614" s="43">
        <v>1</v>
      </c>
      <c r="D614" s="23">
        <v>15067</v>
      </c>
      <c r="E614" s="25">
        <f t="shared" si="119"/>
        <v>15365.25</v>
      </c>
      <c r="F614" s="25">
        <f t="shared" si="120"/>
        <v>15449.125</v>
      </c>
      <c r="G614" s="25">
        <f t="shared" si="109"/>
        <v>0.97526558947513209</v>
      </c>
      <c r="H614" s="25">
        <f t="shared" si="116"/>
        <v>1.0002606409424328</v>
      </c>
      <c r="I614" s="4">
        <f t="shared" si="110"/>
        <v>15063.073946210725</v>
      </c>
      <c r="J614" s="25">
        <f t="shared" si="117"/>
        <v>14433.389481746281</v>
      </c>
      <c r="K614" s="15">
        <f t="shared" si="111"/>
        <v>14437.151413983303</v>
      </c>
      <c r="L614" s="36">
        <f t="shared" si="112"/>
        <v>629.84858601669657</v>
      </c>
      <c r="M614" s="36">
        <f t="shared" si="113"/>
        <v>629.84858601669657</v>
      </c>
      <c r="N614" s="36">
        <f t="shared" si="114"/>
        <v>4.1803184842151495E-2</v>
      </c>
      <c r="O614" s="36">
        <f t="shared" si="115"/>
        <v>396709.24130723201</v>
      </c>
      <c r="P614" s="35">
        <f t="shared" si="118"/>
        <v>396709.24130723201</v>
      </c>
    </row>
    <row r="615" spans="1:16" x14ac:dyDescent="0.4">
      <c r="A615" s="1">
        <v>614</v>
      </c>
      <c r="B615" s="21">
        <v>40427</v>
      </c>
      <c r="C615" s="43">
        <v>2</v>
      </c>
      <c r="D615" s="23">
        <v>13808</v>
      </c>
      <c r="E615" s="25">
        <f t="shared" si="119"/>
        <v>15533</v>
      </c>
      <c r="F615" s="25">
        <f t="shared" si="120"/>
        <v>15561.75</v>
      </c>
      <c r="G615" s="25">
        <f t="shared" si="109"/>
        <v>0.88730380580590229</v>
      </c>
      <c r="H615" s="25">
        <f t="shared" si="116"/>
        <v>1.0009863906666931</v>
      </c>
      <c r="I615" s="4">
        <f t="shared" si="110"/>
        <v>13794.393339157561</v>
      </c>
      <c r="J615" s="25">
        <f t="shared" si="117"/>
        <v>14433.758336287474</v>
      </c>
      <c r="K615" s="15">
        <f t="shared" si="111"/>
        <v>14447.995660795692</v>
      </c>
      <c r="L615" s="36">
        <f t="shared" si="112"/>
        <v>-639.99566079569195</v>
      </c>
      <c r="M615" s="36">
        <f t="shared" si="113"/>
        <v>639.99566079569195</v>
      </c>
      <c r="N615" s="36">
        <f t="shared" si="114"/>
        <v>4.6349627809653238E-2</v>
      </c>
      <c r="O615" s="36">
        <f t="shared" si="115"/>
        <v>409594.44583731442</v>
      </c>
      <c r="P615" s="35">
        <f t="shared" si="118"/>
        <v>409594.44583731442</v>
      </c>
    </row>
    <row r="616" spans="1:16" x14ac:dyDescent="0.4">
      <c r="A616" s="1">
        <v>615</v>
      </c>
      <c r="B616" s="21">
        <v>40428</v>
      </c>
      <c r="C616" s="43">
        <v>3</v>
      </c>
      <c r="D616" s="23">
        <v>17578</v>
      </c>
      <c r="E616" s="25">
        <f t="shared" si="119"/>
        <v>15590.5</v>
      </c>
      <c r="F616" s="25">
        <f t="shared" si="120"/>
        <v>15117</v>
      </c>
      <c r="G616" s="25">
        <f t="shared" si="109"/>
        <v>1.1627968512270954</v>
      </c>
      <c r="H616" s="25">
        <f t="shared" si="116"/>
        <v>0.99987902821477848</v>
      </c>
      <c r="I616" s="4">
        <f t="shared" si="110"/>
        <v>17580.126699311237</v>
      </c>
      <c r="J616" s="25">
        <f t="shared" si="117"/>
        <v>14434.127190828665</v>
      </c>
      <c r="K616" s="15">
        <f t="shared" si="111"/>
        <v>14432.381068694276</v>
      </c>
      <c r="L616" s="36">
        <f t="shared" si="112"/>
        <v>3145.6189313057239</v>
      </c>
      <c r="M616" s="36">
        <f t="shared" si="113"/>
        <v>3145.6189313057239</v>
      </c>
      <c r="N616" s="36">
        <f t="shared" si="114"/>
        <v>0.17895203841766549</v>
      </c>
      <c r="O616" s="36">
        <f t="shared" si="115"/>
        <v>9894918.4609889649</v>
      </c>
      <c r="P616" s="35">
        <f t="shared" si="118"/>
        <v>9894918.4609889649</v>
      </c>
    </row>
    <row r="617" spans="1:16" x14ac:dyDescent="0.4">
      <c r="A617" s="1">
        <v>616</v>
      </c>
      <c r="B617" s="21">
        <v>40429</v>
      </c>
      <c r="C617" s="43">
        <v>4</v>
      </c>
      <c r="D617" s="23">
        <v>15909</v>
      </c>
      <c r="E617" s="25">
        <f t="shared" si="119"/>
        <v>14643.5</v>
      </c>
      <c r="F617" s="25">
        <f t="shared" si="120"/>
        <v>14840.5</v>
      </c>
      <c r="G617" s="25">
        <f t="shared" si="109"/>
        <v>1.0719989218692092</v>
      </c>
      <c r="H617" s="25">
        <f t="shared" si="116"/>
        <v>0.99887394017609554</v>
      </c>
      <c r="I617" s="4">
        <f t="shared" si="110"/>
        <v>15926.934681262521</v>
      </c>
      <c r="J617" s="25">
        <f t="shared" si="117"/>
        <v>14434.496045369859</v>
      </c>
      <c r="K617" s="15">
        <f t="shared" si="111"/>
        <v>14418.24193929486</v>
      </c>
      <c r="L617" s="36">
        <f t="shared" si="112"/>
        <v>1490.7580607051405</v>
      </c>
      <c r="M617" s="36">
        <f t="shared" si="113"/>
        <v>1490.7580607051405</v>
      </c>
      <c r="N617" s="36">
        <f t="shared" si="114"/>
        <v>9.3705327846196521E-2</v>
      </c>
      <c r="O617" s="36">
        <f t="shared" si="115"/>
        <v>2222359.5955573511</v>
      </c>
      <c r="P617" s="35">
        <f t="shared" si="118"/>
        <v>2222359.5955573511</v>
      </c>
    </row>
    <row r="618" spans="1:16" x14ac:dyDescent="0.4">
      <c r="A618" s="1">
        <v>617</v>
      </c>
      <c r="B618" s="21">
        <v>40430</v>
      </c>
      <c r="C618" s="43">
        <v>1</v>
      </c>
      <c r="D618" s="23">
        <v>11279</v>
      </c>
      <c r="E618" s="25">
        <f t="shared" si="119"/>
        <v>15037.5</v>
      </c>
      <c r="F618" s="25">
        <f t="shared" si="120"/>
        <v>14089.875</v>
      </c>
      <c r="G618" s="25">
        <f t="shared" si="109"/>
        <v>0.80050390794808324</v>
      </c>
      <c r="H618" s="25">
        <f t="shared" si="116"/>
        <v>1.0002606409424328</v>
      </c>
      <c r="I618" s="4">
        <f t="shared" si="110"/>
        <v>11276.060996834854</v>
      </c>
      <c r="J618" s="25">
        <f t="shared" si="117"/>
        <v>14434.864899911052</v>
      </c>
      <c r="K618" s="15">
        <f t="shared" si="111"/>
        <v>14438.627216702454</v>
      </c>
      <c r="L618" s="36">
        <f t="shared" si="112"/>
        <v>-3159.6272167024545</v>
      </c>
      <c r="M618" s="36">
        <f t="shared" si="113"/>
        <v>3159.6272167024545</v>
      </c>
      <c r="N618" s="36">
        <f t="shared" si="114"/>
        <v>0.28013363034865274</v>
      </c>
      <c r="O618" s="36">
        <f t="shared" si="115"/>
        <v>9983244.1485268995</v>
      </c>
      <c r="P618" s="35">
        <f t="shared" si="118"/>
        <v>9983244.1485268995</v>
      </c>
    </row>
    <row r="619" spans="1:16" x14ac:dyDescent="0.4">
      <c r="A619" s="1">
        <v>618</v>
      </c>
      <c r="B619" s="21">
        <v>40431</v>
      </c>
      <c r="C619" s="43">
        <v>2</v>
      </c>
      <c r="D619" s="23">
        <v>15384</v>
      </c>
      <c r="E619" s="25">
        <f t="shared" si="119"/>
        <v>13142.25</v>
      </c>
      <c r="F619" s="25">
        <f t="shared" si="120"/>
        <v>12741.875</v>
      </c>
      <c r="G619" s="25">
        <f t="shared" si="109"/>
        <v>1.2073576298621671</v>
      </c>
      <c r="H619" s="25">
        <f t="shared" si="116"/>
        <v>1.0009863906666931</v>
      </c>
      <c r="I619" s="4">
        <f t="shared" si="110"/>
        <v>15368.840319351095</v>
      </c>
      <c r="J619" s="25">
        <f t="shared" si="117"/>
        <v>14435.233754452245</v>
      </c>
      <c r="K619" s="15">
        <f t="shared" si="111"/>
        <v>14449.472534299171</v>
      </c>
      <c r="L619" s="36">
        <f t="shared" si="112"/>
        <v>934.52746570082854</v>
      </c>
      <c r="M619" s="36">
        <f t="shared" si="113"/>
        <v>934.52746570082854</v>
      </c>
      <c r="N619" s="36">
        <f t="shared" si="114"/>
        <v>6.074671513915942E-2</v>
      </c>
      <c r="O619" s="36">
        <f t="shared" si="115"/>
        <v>873341.58414921327</v>
      </c>
      <c r="P619" s="35">
        <f t="shared" si="118"/>
        <v>873341.58414921327</v>
      </c>
    </row>
    <row r="620" spans="1:16" x14ac:dyDescent="0.4">
      <c r="A620" s="1">
        <v>619</v>
      </c>
      <c r="B620" s="21">
        <v>40432</v>
      </c>
      <c r="C620" s="43">
        <v>3</v>
      </c>
      <c r="D620" s="23">
        <v>9997</v>
      </c>
      <c r="E620" s="25">
        <f t="shared" si="119"/>
        <v>12341.5</v>
      </c>
      <c r="F620" s="25">
        <f t="shared" si="120"/>
        <v>12796</v>
      </c>
      <c r="G620" s="25">
        <f t="shared" si="109"/>
        <v>0.78125976867771174</v>
      </c>
      <c r="H620" s="25">
        <f t="shared" si="116"/>
        <v>0.99987902821477848</v>
      </c>
      <c r="I620" s="4">
        <f t="shared" si="110"/>
        <v>9998.209501252386</v>
      </c>
      <c r="J620" s="25">
        <f t="shared" si="117"/>
        <v>14435.602608993437</v>
      </c>
      <c r="K620" s="15">
        <f t="shared" si="111"/>
        <v>14433.856308375078</v>
      </c>
      <c r="L620" s="36">
        <f t="shared" si="112"/>
        <v>-4436.8563083750778</v>
      </c>
      <c r="M620" s="36">
        <f t="shared" si="113"/>
        <v>4436.8563083750778</v>
      </c>
      <c r="N620" s="36">
        <f t="shared" si="114"/>
        <v>0.44381877647044893</v>
      </c>
      <c r="O620" s="36">
        <f t="shared" si="115"/>
        <v>19685693.901167724</v>
      </c>
      <c r="P620" s="35">
        <f t="shared" si="118"/>
        <v>19685693.901167724</v>
      </c>
    </row>
    <row r="621" spans="1:16" x14ac:dyDescent="0.4">
      <c r="A621" s="1">
        <v>620</v>
      </c>
      <c r="B621" s="21">
        <v>40433</v>
      </c>
      <c r="C621" s="43">
        <v>4</v>
      </c>
      <c r="D621" s="23">
        <v>12706</v>
      </c>
      <c r="E621" s="25">
        <f t="shared" si="119"/>
        <v>13250.5</v>
      </c>
      <c r="F621" s="25">
        <f t="shared" si="120"/>
        <v>14611.75</v>
      </c>
      <c r="G621" s="25">
        <f t="shared" ref="G621:G684" si="121">D621/F621</f>
        <v>0.8695741440963608</v>
      </c>
      <c r="H621" s="25">
        <f t="shared" si="116"/>
        <v>0.99887394017609554</v>
      </c>
      <c r="I621" s="4">
        <f t="shared" ref="I621:I684" si="122">D621/H621</f>
        <v>12720.323845629617</v>
      </c>
      <c r="J621" s="25">
        <f t="shared" si="117"/>
        <v>14435.97146353463</v>
      </c>
      <c r="K621" s="15">
        <f t="shared" ref="K621:K684" si="123">H621*J621</f>
        <v>14419.715696050513</v>
      </c>
      <c r="L621" s="36">
        <f t="shared" ref="L621:L684" si="124">D621-K621</f>
        <v>-1713.7156960505126</v>
      </c>
      <c r="M621" s="36">
        <f t="shared" ref="M621:M684" si="125">ABS(L621)</f>
        <v>1713.7156960505126</v>
      </c>
      <c r="N621" s="36">
        <f t="shared" ref="N621:N684" si="126">M621/D621</f>
        <v>0.134874523536165</v>
      </c>
      <c r="O621" s="36">
        <f t="shared" ref="O621:O684" si="127">L621^2</f>
        <v>2936821.4868898932</v>
      </c>
      <c r="P621" s="35">
        <f t="shared" si="118"/>
        <v>2936821.4868898932</v>
      </c>
    </row>
    <row r="622" spans="1:16" x14ac:dyDescent="0.4">
      <c r="A622" s="1">
        <v>621</v>
      </c>
      <c r="B622" s="21">
        <v>40434</v>
      </c>
      <c r="C622" s="43">
        <v>1</v>
      </c>
      <c r="D622" s="23">
        <v>14915</v>
      </c>
      <c r="E622" s="25">
        <f t="shared" si="119"/>
        <v>15973</v>
      </c>
      <c r="F622" s="25">
        <f t="shared" si="120"/>
        <v>16695.375</v>
      </c>
      <c r="G622" s="25">
        <f t="shared" si="121"/>
        <v>0.89336118535822051</v>
      </c>
      <c r="H622" s="25">
        <f t="shared" si="116"/>
        <v>1.0002606409424328</v>
      </c>
      <c r="I622" s="4">
        <f t="shared" si="122"/>
        <v>14911.113553310743</v>
      </c>
      <c r="J622" s="25">
        <f t="shared" si="117"/>
        <v>14436.340318075823</v>
      </c>
      <c r="K622" s="15">
        <f t="shared" si="123"/>
        <v>14440.103019421607</v>
      </c>
      <c r="L622" s="36">
        <f t="shared" si="124"/>
        <v>474.89698057839269</v>
      </c>
      <c r="M622" s="36">
        <f t="shared" si="125"/>
        <v>474.89698057839269</v>
      </c>
      <c r="N622" s="36">
        <f t="shared" si="126"/>
        <v>3.1840226656278427E-2</v>
      </c>
      <c r="O622" s="36">
        <f t="shared" si="127"/>
        <v>225527.14216247428</v>
      </c>
      <c r="P622" s="35">
        <f t="shared" si="118"/>
        <v>225527.14216247428</v>
      </c>
    </row>
    <row r="623" spans="1:16" x14ac:dyDescent="0.4">
      <c r="A623" s="1">
        <v>622</v>
      </c>
      <c r="B623" s="21">
        <v>40435</v>
      </c>
      <c r="C623" s="43">
        <v>2</v>
      </c>
      <c r="D623" s="23">
        <v>26274</v>
      </c>
      <c r="E623" s="25">
        <f t="shared" si="119"/>
        <v>17417.75</v>
      </c>
      <c r="F623" s="25">
        <f t="shared" si="120"/>
        <v>17565.5</v>
      </c>
      <c r="G623" s="25">
        <f t="shared" si="121"/>
        <v>1.4957729640488457</v>
      </c>
      <c r="H623" s="25">
        <f t="shared" si="116"/>
        <v>1.0009863906666931</v>
      </c>
      <c r="I623" s="4">
        <f t="shared" si="122"/>
        <v>26248.109110155398</v>
      </c>
      <c r="J623" s="25">
        <f t="shared" si="117"/>
        <v>14436.709172617017</v>
      </c>
      <c r="K623" s="15">
        <f t="shared" si="123"/>
        <v>14450.949407802649</v>
      </c>
      <c r="L623" s="36">
        <f t="shared" si="124"/>
        <v>11823.050592197351</v>
      </c>
      <c r="M623" s="36">
        <f t="shared" si="125"/>
        <v>11823.050592197351</v>
      </c>
      <c r="N623" s="36">
        <f t="shared" si="126"/>
        <v>0.44999050742929708</v>
      </c>
      <c r="O623" s="36">
        <f t="shared" si="127"/>
        <v>139784525.30565813</v>
      </c>
      <c r="P623" s="35">
        <f t="shared" si="118"/>
        <v>139784525.30565813</v>
      </c>
    </row>
    <row r="624" spans="1:16" x14ac:dyDescent="0.4">
      <c r="A624" s="1">
        <v>623</v>
      </c>
      <c r="B624" s="21">
        <v>40436</v>
      </c>
      <c r="C624" s="43">
        <v>3</v>
      </c>
      <c r="D624" s="23">
        <v>15776</v>
      </c>
      <c r="E624" s="25">
        <f t="shared" si="119"/>
        <v>17713.25</v>
      </c>
      <c r="F624" s="25">
        <f t="shared" si="120"/>
        <v>18136.5</v>
      </c>
      <c r="G624" s="25">
        <f t="shared" si="121"/>
        <v>0.86984809638022775</v>
      </c>
      <c r="H624" s="25">
        <f t="shared" si="116"/>
        <v>0.99987902821477848</v>
      </c>
      <c r="I624" s="4">
        <f t="shared" si="122"/>
        <v>15777.908681780296</v>
      </c>
      <c r="J624" s="25">
        <f t="shared" si="117"/>
        <v>14437.07802715821</v>
      </c>
      <c r="K624" s="15">
        <f t="shared" si="123"/>
        <v>14435.331548055881</v>
      </c>
      <c r="L624" s="36">
        <f t="shared" si="124"/>
        <v>1340.6684519441187</v>
      </c>
      <c r="M624" s="36">
        <f t="shared" si="125"/>
        <v>1340.6684519441187</v>
      </c>
      <c r="N624" s="36">
        <f t="shared" si="126"/>
        <v>8.4981519519784401E-2</v>
      </c>
      <c r="O624" s="36">
        <f t="shared" si="127"/>
        <v>1797391.8980382397</v>
      </c>
      <c r="P624" s="35">
        <f t="shared" si="118"/>
        <v>1797391.8980382397</v>
      </c>
    </row>
    <row r="625" spans="1:16" x14ac:dyDescent="0.4">
      <c r="A625" s="1">
        <v>624</v>
      </c>
      <c r="B625" s="21">
        <v>40437</v>
      </c>
      <c r="C625" s="43">
        <v>4</v>
      </c>
      <c r="D625" s="23">
        <v>13888</v>
      </c>
      <c r="E625" s="25">
        <f t="shared" si="119"/>
        <v>18559.75</v>
      </c>
      <c r="F625" s="25">
        <f t="shared" si="120"/>
        <v>16688.25</v>
      </c>
      <c r="G625" s="25">
        <f t="shared" si="121"/>
        <v>0.83220229802405887</v>
      </c>
      <c r="H625" s="25">
        <f t="shared" si="116"/>
        <v>0.99887394017609554</v>
      </c>
      <c r="I625" s="4">
        <f t="shared" si="122"/>
        <v>13903.656348819781</v>
      </c>
      <c r="J625" s="25">
        <f t="shared" si="117"/>
        <v>14437.446881699401</v>
      </c>
      <c r="K625" s="15">
        <f t="shared" si="123"/>
        <v>14421.189452806166</v>
      </c>
      <c r="L625" s="36">
        <f t="shared" si="124"/>
        <v>-533.18945280616572</v>
      </c>
      <c r="M625" s="36">
        <f t="shared" si="125"/>
        <v>533.18945280616572</v>
      </c>
      <c r="N625" s="36">
        <f t="shared" si="126"/>
        <v>3.8392097696296493E-2</v>
      </c>
      <c r="O625" s="36">
        <f t="shared" si="127"/>
        <v>284290.99258373841</v>
      </c>
      <c r="P625" s="35">
        <f t="shared" si="118"/>
        <v>284290.99258373841</v>
      </c>
    </row>
    <row r="626" spans="1:16" x14ac:dyDescent="0.4">
      <c r="A626" s="1">
        <v>625</v>
      </c>
      <c r="B626" s="21">
        <v>40438</v>
      </c>
      <c r="C626" s="43">
        <v>1</v>
      </c>
      <c r="D626" s="23">
        <v>18301</v>
      </c>
      <c r="E626" s="25">
        <f t="shared" si="119"/>
        <v>14816.75</v>
      </c>
      <c r="F626" s="25">
        <f t="shared" si="120"/>
        <v>14400.75</v>
      </c>
      <c r="G626" s="25">
        <f t="shared" si="121"/>
        <v>1.2708365883721333</v>
      </c>
      <c r="H626" s="25">
        <f t="shared" si="116"/>
        <v>1.0002606409424328</v>
      </c>
      <c r="I626" s="4">
        <f t="shared" si="122"/>
        <v>18296.231253043239</v>
      </c>
      <c r="J626" s="25">
        <f t="shared" si="117"/>
        <v>14437.815736240595</v>
      </c>
      <c r="K626" s="15">
        <f t="shared" si="123"/>
        <v>14441.57882214076</v>
      </c>
      <c r="L626" s="36">
        <f t="shared" si="124"/>
        <v>3859.4211778592398</v>
      </c>
      <c r="M626" s="36">
        <f t="shared" si="125"/>
        <v>3859.4211778592398</v>
      </c>
      <c r="N626" s="36">
        <f t="shared" si="126"/>
        <v>0.21088580830879405</v>
      </c>
      <c r="O626" s="36">
        <f t="shared" si="127"/>
        <v>14895131.828108402</v>
      </c>
      <c r="P626" s="35">
        <f t="shared" si="118"/>
        <v>14895131.828108402</v>
      </c>
    </row>
    <row r="627" spans="1:16" x14ac:dyDescent="0.4">
      <c r="A627" s="1">
        <v>626</v>
      </c>
      <c r="B627" s="21">
        <v>40439</v>
      </c>
      <c r="C627" s="43">
        <v>2</v>
      </c>
      <c r="D627" s="23">
        <v>11302</v>
      </c>
      <c r="E627" s="25">
        <f t="shared" si="119"/>
        <v>13984.75</v>
      </c>
      <c r="F627" s="25">
        <f t="shared" si="120"/>
        <v>14100.875</v>
      </c>
      <c r="G627" s="25">
        <f t="shared" si="121"/>
        <v>0.80151054455840509</v>
      </c>
      <c r="H627" s="25">
        <f t="shared" si="116"/>
        <v>1.0009863906666931</v>
      </c>
      <c r="I627" s="4">
        <f t="shared" si="122"/>
        <v>11290.862798316828</v>
      </c>
      <c r="J627" s="25">
        <f t="shared" si="117"/>
        <v>14438.184590781788</v>
      </c>
      <c r="K627" s="15">
        <f t="shared" si="123"/>
        <v>14452.426281306129</v>
      </c>
      <c r="L627" s="36">
        <f t="shared" si="124"/>
        <v>-3150.4262813061287</v>
      </c>
      <c r="M627" s="36">
        <f t="shared" si="125"/>
        <v>3150.4262813061287</v>
      </c>
      <c r="N627" s="36">
        <f t="shared" si="126"/>
        <v>0.27874944977049448</v>
      </c>
      <c r="O627" s="36">
        <f t="shared" si="127"/>
        <v>9925185.7539443616</v>
      </c>
      <c r="P627" s="35">
        <f t="shared" si="118"/>
        <v>9925185.7539443616</v>
      </c>
    </row>
    <row r="628" spans="1:16" x14ac:dyDescent="0.4">
      <c r="A628" s="1">
        <v>627</v>
      </c>
      <c r="B628" s="21">
        <v>40440</v>
      </c>
      <c r="C628" s="43">
        <v>3</v>
      </c>
      <c r="D628" s="23">
        <v>12448</v>
      </c>
      <c r="E628" s="25">
        <f t="shared" si="119"/>
        <v>14217</v>
      </c>
      <c r="F628" s="25">
        <f t="shared" si="120"/>
        <v>13661.625</v>
      </c>
      <c r="G628" s="25">
        <f t="shared" si="121"/>
        <v>0.91116539943088759</v>
      </c>
      <c r="H628" s="25">
        <f t="shared" si="116"/>
        <v>0.99987902821477848</v>
      </c>
      <c r="I628" s="4">
        <f t="shared" si="122"/>
        <v>12449.50603897066</v>
      </c>
      <c r="J628" s="25">
        <f t="shared" si="117"/>
        <v>14438.553445322981</v>
      </c>
      <c r="K628" s="15">
        <f t="shared" si="123"/>
        <v>14436.806787736685</v>
      </c>
      <c r="L628" s="36">
        <f t="shared" si="124"/>
        <v>-1988.8067877366848</v>
      </c>
      <c r="M628" s="36">
        <f t="shared" si="125"/>
        <v>1988.8067877366848</v>
      </c>
      <c r="N628" s="36">
        <f t="shared" si="126"/>
        <v>0.15976918281946376</v>
      </c>
      <c r="O628" s="36">
        <f t="shared" si="127"/>
        <v>3955352.4389475109</v>
      </c>
      <c r="P628" s="35">
        <f t="shared" si="118"/>
        <v>3955352.4389475109</v>
      </c>
    </row>
    <row r="629" spans="1:16" x14ac:dyDescent="0.4">
      <c r="A629" s="1">
        <v>628</v>
      </c>
      <c r="B629" s="21">
        <v>40441</v>
      </c>
      <c r="C629" s="43">
        <v>4</v>
      </c>
      <c r="D629" s="23">
        <v>14817</v>
      </c>
      <c r="E629" s="25">
        <f t="shared" si="119"/>
        <v>13106.25</v>
      </c>
      <c r="F629" s="25">
        <f t="shared" si="120"/>
        <v>13678.625</v>
      </c>
      <c r="G629" s="25">
        <f t="shared" si="121"/>
        <v>1.0832229116596148</v>
      </c>
      <c r="H629" s="25">
        <f t="shared" si="116"/>
        <v>0.99887394017609554</v>
      </c>
      <c r="I629" s="4">
        <f t="shared" si="122"/>
        <v>14833.703637706127</v>
      </c>
      <c r="J629" s="25">
        <f t="shared" si="117"/>
        <v>14438.922299864173</v>
      </c>
      <c r="K629" s="15">
        <f t="shared" si="123"/>
        <v>14422.663209561817</v>
      </c>
      <c r="L629" s="36">
        <f t="shared" si="124"/>
        <v>394.33679043818302</v>
      </c>
      <c r="M629" s="36">
        <f t="shared" si="125"/>
        <v>394.33679043818302</v>
      </c>
      <c r="N629" s="36">
        <f t="shared" si="126"/>
        <v>2.6613807817924211E-2</v>
      </c>
      <c r="O629" s="36">
        <f t="shared" si="127"/>
        <v>155501.50429308746</v>
      </c>
      <c r="P629" s="35">
        <f t="shared" si="118"/>
        <v>155501.50429308746</v>
      </c>
    </row>
    <row r="630" spans="1:16" x14ac:dyDescent="0.4">
      <c r="A630" s="1">
        <v>629</v>
      </c>
      <c r="B630" s="21">
        <v>40442</v>
      </c>
      <c r="C630" s="43">
        <v>1</v>
      </c>
      <c r="D630" s="23">
        <v>13858</v>
      </c>
      <c r="E630" s="25">
        <f t="shared" si="119"/>
        <v>14251</v>
      </c>
      <c r="F630" s="25">
        <f t="shared" si="120"/>
        <v>13875.75</v>
      </c>
      <c r="G630" s="25">
        <f t="shared" si="121"/>
        <v>0.99872078986721435</v>
      </c>
      <c r="H630" s="25">
        <f t="shared" si="116"/>
        <v>1.0002606409424328</v>
      </c>
      <c r="I630" s="4">
        <f t="shared" si="122"/>
        <v>13854.388978999683</v>
      </c>
      <c r="J630" s="25">
        <f t="shared" si="117"/>
        <v>14439.291154405366</v>
      </c>
      <c r="K630" s="15">
        <f t="shared" si="123"/>
        <v>14443.054624859913</v>
      </c>
      <c r="L630" s="36">
        <f t="shared" si="124"/>
        <v>-585.05462485991302</v>
      </c>
      <c r="M630" s="36">
        <f t="shared" si="125"/>
        <v>585.05462485991302</v>
      </c>
      <c r="N630" s="36">
        <f t="shared" si="126"/>
        <v>4.221782543367824E-2</v>
      </c>
      <c r="O630" s="36">
        <f t="shared" si="127"/>
        <v>342288.91406997357</v>
      </c>
      <c r="P630" s="35">
        <f t="shared" si="118"/>
        <v>342288.91406997357</v>
      </c>
    </row>
    <row r="631" spans="1:16" x14ac:dyDescent="0.4">
      <c r="A631" s="1">
        <v>630</v>
      </c>
      <c r="B631" s="21">
        <v>40443</v>
      </c>
      <c r="C631" s="43">
        <v>2</v>
      </c>
      <c r="D631" s="23">
        <v>15881</v>
      </c>
      <c r="E631" s="25">
        <f t="shared" si="119"/>
        <v>13500.5</v>
      </c>
      <c r="F631" s="25">
        <f t="shared" si="120"/>
        <v>13099.125</v>
      </c>
      <c r="G631" s="25">
        <f t="shared" si="121"/>
        <v>1.2123710553185805</v>
      </c>
      <c r="H631" s="25">
        <f t="shared" si="116"/>
        <v>1.0009863906666931</v>
      </c>
      <c r="I631" s="4">
        <f t="shared" si="122"/>
        <v>15865.35056627761</v>
      </c>
      <c r="J631" s="25">
        <f t="shared" si="117"/>
        <v>14439.660008946559</v>
      </c>
      <c r="K631" s="15">
        <f t="shared" si="123"/>
        <v>14453.903154809606</v>
      </c>
      <c r="L631" s="36">
        <f t="shared" si="124"/>
        <v>1427.0968451903937</v>
      </c>
      <c r="M631" s="36">
        <f t="shared" si="125"/>
        <v>1427.0968451903937</v>
      </c>
      <c r="N631" s="36">
        <f t="shared" si="126"/>
        <v>8.9861900710937193E-2</v>
      </c>
      <c r="O631" s="36">
        <f t="shared" si="127"/>
        <v>2036605.4055523744</v>
      </c>
      <c r="P631" s="35">
        <f t="shared" si="118"/>
        <v>2036605.4055523744</v>
      </c>
    </row>
    <row r="632" spans="1:16" x14ac:dyDescent="0.4">
      <c r="A632" s="1">
        <v>631</v>
      </c>
      <c r="B632" s="21">
        <v>40444</v>
      </c>
      <c r="C632" s="43">
        <v>3</v>
      </c>
      <c r="D632" s="23">
        <v>9446</v>
      </c>
      <c r="E632" s="25">
        <f t="shared" si="119"/>
        <v>12697.75</v>
      </c>
      <c r="F632" s="25">
        <f t="shared" si="120"/>
        <v>12226.375</v>
      </c>
      <c r="G632" s="25">
        <f t="shared" si="121"/>
        <v>0.77259203975013035</v>
      </c>
      <c r="H632" s="25">
        <f t="shared" si="116"/>
        <v>0.99987902821477848</v>
      </c>
      <c r="I632" s="4">
        <f t="shared" si="122"/>
        <v>9447.1428377343236</v>
      </c>
      <c r="J632" s="25">
        <f t="shared" si="117"/>
        <v>14440.028863487752</v>
      </c>
      <c r="K632" s="15">
        <f t="shared" si="123"/>
        <v>14438.282027417486</v>
      </c>
      <c r="L632" s="36">
        <f t="shared" si="124"/>
        <v>-4992.2820274174865</v>
      </c>
      <c r="M632" s="36">
        <f t="shared" si="125"/>
        <v>4992.2820274174865</v>
      </c>
      <c r="N632" s="36">
        <f t="shared" si="126"/>
        <v>0.528507519311612</v>
      </c>
      <c r="O632" s="36">
        <f t="shared" si="127"/>
        <v>24922879.841275647</v>
      </c>
      <c r="P632" s="35">
        <f t="shared" si="118"/>
        <v>24922879.841275647</v>
      </c>
    </row>
    <row r="633" spans="1:16" x14ac:dyDescent="0.4">
      <c r="A633" s="1">
        <v>632</v>
      </c>
      <c r="B633" s="21">
        <v>40445</v>
      </c>
      <c r="C633" s="43">
        <v>4</v>
      </c>
      <c r="D633" s="23">
        <v>11606</v>
      </c>
      <c r="E633" s="25">
        <f t="shared" si="119"/>
        <v>11755</v>
      </c>
      <c r="F633" s="25">
        <f t="shared" si="120"/>
        <v>11210.875</v>
      </c>
      <c r="G633" s="25">
        <f t="shared" si="121"/>
        <v>1.0352447957898023</v>
      </c>
      <c r="H633" s="25">
        <f t="shared" si="116"/>
        <v>0.99887394017609554</v>
      </c>
      <c r="I633" s="4">
        <f t="shared" si="122"/>
        <v>11619.083783439111</v>
      </c>
      <c r="J633" s="25">
        <f t="shared" si="117"/>
        <v>14440.397718028944</v>
      </c>
      <c r="K633" s="15">
        <f t="shared" si="123"/>
        <v>14424.13696631747</v>
      </c>
      <c r="L633" s="36">
        <f t="shared" si="124"/>
        <v>-2818.1369663174701</v>
      </c>
      <c r="M633" s="36">
        <f t="shared" si="125"/>
        <v>2818.1369663174701</v>
      </c>
      <c r="N633" s="36">
        <f t="shared" si="126"/>
        <v>0.24281724679626659</v>
      </c>
      <c r="O633" s="36">
        <f t="shared" si="127"/>
        <v>7941895.9609250333</v>
      </c>
      <c r="P633" s="35">
        <f t="shared" si="118"/>
        <v>7941895.9609250333</v>
      </c>
    </row>
    <row r="634" spans="1:16" x14ac:dyDescent="0.4">
      <c r="A634" s="1">
        <v>633</v>
      </c>
      <c r="B634" s="21">
        <v>40446</v>
      </c>
      <c r="C634" s="43">
        <v>1</v>
      </c>
      <c r="D634" s="23">
        <v>10087</v>
      </c>
      <c r="E634" s="25">
        <f t="shared" si="119"/>
        <v>10666.75</v>
      </c>
      <c r="F634" s="25">
        <f t="shared" si="120"/>
        <v>12596.875</v>
      </c>
      <c r="G634" s="25">
        <f t="shared" si="121"/>
        <v>0.80075415529645244</v>
      </c>
      <c r="H634" s="25">
        <f t="shared" si="116"/>
        <v>1.0002606409424328</v>
      </c>
      <c r="I634" s="4">
        <f t="shared" si="122"/>
        <v>10084.371599882365</v>
      </c>
      <c r="J634" s="25">
        <f t="shared" si="117"/>
        <v>14440.766572570137</v>
      </c>
      <c r="K634" s="15">
        <f t="shared" si="123"/>
        <v>14444.530427579064</v>
      </c>
      <c r="L634" s="36">
        <f t="shared" si="124"/>
        <v>-4357.5304275790641</v>
      </c>
      <c r="M634" s="36">
        <f t="shared" si="125"/>
        <v>4357.5304275790641</v>
      </c>
      <c r="N634" s="36">
        <f t="shared" si="126"/>
        <v>0.43199468896392029</v>
      </c>
      <c r="O634" s="36">
        <f t="shared" si="127"/>
        <v>18988071.427277382</v>
      </c>
      <c r="P634" s="35">
        <f t="shared" si="118"/>
        <v>18988071.427277382</v>
      </c>
    </row>
    <row r="635" spans="1:16" x14ac:dyDescent="0.4">
      <c r="A635" s="1">
        <v>634</v>
      </c>
      <c r="B635" s="21">
        <v>40447</v>
      </c>
      <c r="C635" s="43">
        <v>2</v>
      </c>
      <c r="D635" s="23">
        <v>11528</v>
      </c>
      <c r="E635" s="25">
        <f t="shared" si="119"/>
        <v>14527</v>
      </c>
      <c r="F635" s="25">
        <f t="shared" si="120"/>
        <v>15006.875</v>
      </c>
      <c r="G635" s="25">
        <f t="shared" si="121"/>
        <v>0.76818125026029738</v>
      </c>
      <c r="H635" s="25">
        <f t="shared" si="116"/>
        <v>1.0009863906666931</v>
      </c>
      <c r="I635" s="4">
        <f t="shared" si="122"/>
        <v>11516.640093699911</v>
      </c>
      <c r="J635" s="25">
        <f t="shared" si="117"/>
        <v>14441.135427111331</v>
      </c>
      <c r="K635" s="15">
        <f t="shared" si="123"/>
        <v>14455.380028313084</v>
      </c>
      <c r="L635" s="36">
        <f t="shared" si="124"/>
        <v>-2927.380028313084</v>
      </c>
      <c r="M635" s="36">
        <f t="shared" si="125"/>
        <v>2927.380028313084</v>
      </c>
      <c r="N635" s="36">
        <f t="shared" si="126"/>
        <v>0.25393650488489627</v>
      </c>
      <c r="O635" s="36">
        <f t="shared" si="127"/>
        <v>8569553.8301663119</v>
      </c>
      <c r="P635" s="35">
        <f t="shared" si="118"/>
        <v>8569553.8301663119</v>
      </c>
    </row>
    <row r="636" spans="1:16" x14ac:dyDescent="0.4">
      <c r="A636" s="1">
        <v>635</v>
      </c>
      <c r="B636" s="21">
        <v>40448</v>
      </c>
      <c r="C636" s="43">
        <v>3</v>
      </c>
      <c r="D636" s="23">
        <v>24887</v>
      </c>
      <c r="E636" s="25">
        <f t="shared" si="119"/>
        <v>15486.75</v>
      </c>
      <c r="F636" s="25">
        <f t="shared" si="120"/>
        <v>16338.75</v>
      </c>
      <c r="G636" s="25">
        <f t="shared" si="121"/>
        <v>1.5231887384285823</v>
      </c>
      <c r="H636" s="25">
        <f t="shared" si="116"/>
        <v>0.99987902821477848</v>
      </c>
      <c r="I636" s="4">
        <f t="shared" si="122"/>
        <v>24890.010989063532</v>
      </c>
      <c r="J636" s="25">
        <f t="shared" si="117"/>
        <v>14441.504281652524</v>
      </c>
      <c r="K636" s="15">
        <f t="shared" si="123"/>
        <v>14439.757267098288</v>
      </c>
      <c r="L636" s="36">
        <f t="shared" si="124"/>
        <v>10447.242732901712</v>
      </c>
      <c r="M636" s="36">
        <f t="shared" si="125"/>
        <v>10447.242732901712</v>
      </c>
      <c r="N636" s="36">
        <f t="shared" si="126"/>
        <v>0.41978714722150967</v>
      </c>
      <c r="O636" s="36">
        <f t="shared" si="127"/>
        <v>109144880.72016762</v>
      </c>
      <c r="P636" s="35">
        <f t="shared" si="118"/>
        <v>109144880.72016762</v>
      </c>
    </row>
    <row r="637" spans="1:16" x14ac:dyDescent="0.4">
      <c r="A637" s="1">
        <v>636</v>
      </c>
      <c r="B637" s="21">
        <v>40449</v>
      </c>
      <c r="C637" s="43">
        <v>4</v>
      </c>
      <c r="D637" s="23">
        <v>15445</v>
      </c>
      <c r="E637" s="25">
        <f t="shared" si="119"/>
        <v>17190.75</v>
      </c>
      <c r="F637" s="25">
        <f t="shared" si="120"/>
        <v>17532.25</v>
      </c>
      <c r="G637" s="25">
        <f t="shared" si="121"/>
        <v>0.88094796731737224</v>
      </c>
      <c r="H637" s="25">
        <f t="shared" si="116"/>
        <v>0.99887394017609554</v>
      </c>
      <c r="I637" s="4">
        <f t="shared" si="122"/>
        <v>15462.41160048398</v>
      </c>
      <c r="J637" s="25">
        <f t="shared" si="117"/>
        <v>14441.873136193715</v>
      </c>
      <c r="K637" s="15">
        <f t="shared" si="123"/>
        <v>14425.610723073123</v>
      </c>
      <c r="L637" s="36">
        <f t="shared" si="124"/>
        <v>1019.3892769268768</v>
      </c>
      <c r="M637" s="36">
        <f t="shared" si="125"/>
        <v>1019.3892769268768</v>
      </c>
      <c r="N637" s="36">
        <f t="shared" si="126"/>
        <v>6.6001248101448806E-2</v>
      </c>
      <c r="O637" s="36">
        <f t="shared" si="127"/>
        <v>1039154.4979135008</v>
      </c>
      <c r="P637" s="35">
        <f t="shared" si="118"/>
        <v>1039154.4979135008</v>
      </c>
    </row>
    <row r="638" spans="1:16" x14ac:dyDescent="0.4">
      <c r="A638" s="1">
        <v>637</v>
      </c>
      <c r="B638" s="21">
        <v>40450</v>
      </c>
      <c r="C638" s="43">
        <v>1</v>
      </c>
      <c r="D638" s="23">
        <v>16903</v>
      </c>
      <c r="E638" s="25">
        <f t="shared" si="119"/>
        <v>17873.75</v>
      </c>
      <c r="F638" s="25">
        <f t="shared" si="120"/>
        <v>16399.75</v>
      </c>
      <c r="G638" s="25">
        <f t="shared" si="121"/>
        <v>1.0306864433909053</v>
      </c>
      <c r="H638" s="25">
        <f t="shared" si="116"/>
        <v>1.0002606409424328</v>
      </c>
      <c r="I638" s="4">
        <f t="shared" si="122"/>
        <v>16898.595534134191</v>
      </c>
      <c r="J638" s="25">
        <f t="shared" si="117"/>
        <v>14442.241990734909</v>
      </c>
      <c r="K638" s="15">
        <f t="shared" si="123"/>
        <v>14446.006230298217</v>
      </c>
      <c r="L638" s="36">
        <f t="shared" si="124"/>
        <v>2456.9937697017831</v>
      </c>
      <c r="M638" s="36">
        <f t="shared" si="125"/>
        <v>2456.9937697017831</v>
      </c>
      <c r="N638" s="36">
        <f t="shared" si="126"/>
        <v>0.14535844345393026</v>
      </c>
      <c r="O638" s="36">
        <f t="shared" si="127"/>
        <v>6036818.3843533788</v>
      </c>
      <c r="P638" s="35">
        <f t="shared" si="118"/>
        <v>6036818.3843533788</v>
      </c>
    </row>
    <row r="639" spans="1:16" x14ac:dyDescent="0.4">
      <c r="A639" s="1">
        <v>638</v>
      </c>
      <c r="B639" s="21">
        <v>40451</v>
      </c>
      <c r="C639" s="43">
        <v>2</v>
      </c>
      <c r="D639" s="23">
        <v>14260</v>
      </c>
      <c r="E639" s="25">
        <f t="shared" si="119"/>
        <v>14925.75</v>
      </c>
      <c r="F639" s="25">
        <f t="shared" si="120"/>
        <v>14829.75</v>
      </c>
      <c r="G639" s="25">
        <f t="shared" si="121"/>
        <v>0.96158060655102073</v>
      </c>
      <c r="H639" s="25">
        <f t="shared" si="116"/>
        <v>1.0009863906666931</v>
      </c>
      <c r="I639" s="4">
        <f t="shared" si="122"/>
        <v>14245.947929923726</v>
      </c>
      <c r="J639" s="25">
        <f t="shared" si="117"/>
        <v>14442.610845276102</v>
      </c>
      <c r="K639" s="15">
        <f t="shared" si="123"/>
        <v>14456.856901816564</v>
      </c>
      <c r="L639" s="36">
        <f t="shared" si="124"/>
        <v>-196.85690181656355</v>
      </c>
      <c r="M639" s="36">
        <f t="shared" si="125"/>
        <v>196.85690181656355</v>
      </c>
      <c r="N639" s="36">
        <f t="shared" si="126"/>
        <v>1.3804831824443446E-2</v>
      </c>
      <c r="O639" s="36">
        <f t="shared" si="127"/>
        <v>38752.639792816139</v>
      </c>
      <c r="P639" s="35">
        <f t="shared" si="118"/>
        <v>38752.639792816139</v>
      </c>
    </row>
    <row r="640" spans="1:16" x14ac:dyDescent="0.4">
      <c r="A640" s="1">
        <v>639</v>
      </c>
      <c r="B640" s="21">
        <v>40452</v>
      </c>
      <c r="C640" s="43">
        <v>3</v>
      </c>
      <c r="D640" s="23">
        <v>13095</v>
      </c>
      <c r="E640" s="25">
        <f t="shared" si="119"/>
        <v>14733.75</v>
      </c>
      <c r="F640" s="25">
        <f t="shared" si="120"/>
        <v>14137.5</v>
      </c>
      <c r="G640" s="25">
        <f t="shared" si="121"/>
        <v>0.92625994694960212</v>
      </c>
      <c r="H640" s="25">
        <f t="shared" si="116"/>
        <v>0.99987902821477848</v>
      </c>
      <c r="I640" s="4">
        <f t="shared" si="122"/>
        <v>13096.584317185154</v>
      </c>
      <c r="J640" s="25">
        <f t="shared" si="117"/>
        <v>14442.979699817295</v>
      </c>
      <c r="K640" s="15">
        <f t="shared" si="123"/>
        <v>14441.23250677909</v>
      </c>
      <c r="L640" s="36">
        <f t="shared" si="124"/>
        <v>-1346.2325067790898</v>
      </c>
      <c r="M640" s="36">
        <f t="shared" si="125"/>
        <v>1346.2325067790898</v>
      </c>
      <c r="N640" s="36">
        <f t="shared" si="126"/>
        <v>0.1028050787918358</v>
      </c>
      <c r="O640" s="36">
        <f t="shared" si="127"/>
        <v>1812341.9623087121</v>
      </c>
      <c r="P640" s="35">
        <f t="shared" si="118"/>
        <v>1812341.9623087121</v>
      </c>
    </row>
    <row r="641" spans="1:16" x14ac:dyDescent="0.4">
      <c r="A641" s="1">
        <v>640</v>
      </c>
      <c r="B641" s="21">
        <v>40453</v>
      </c>
      <c r="C641" s="43">
        <v>4</v>
      </c>
      <c r="D641" s="23">
        <v>14677</v>
      </c>
      <c r="E641" s="25">
        <f t="shared" si="119"/>
        <v>13541.25</v>
      </c>
      <c r="F641" s="25">
        <f t="shared" si="120"/>
        <v>13466.625</v>
      </c>
      <c r="G641" s="25">
        <f t="shared" si="121"/>
        <v>1.0898796097760204</v>
      </c>
      <c r="H641" s="25">
        <f t="shared" si="116"/>
        <v>0.99887394017609554</v>
      </c>
      <c r="I641" s="4">
        <f t="shared" si="122"/>
        <v>14693.545811609152</v>
      </c>
      <c r="J641" s="25">
        <f t="shared" si="117"/>
        <v>14443.348554358487</v>
      </c>
      <c r="K641" s="15">
        <f t="shared" si="123"/>
        <v>14427.084479828774</v>
      </c>
      <c r="L641" s="36">
        <f t="shared" si="124"/>
        <v>249.91552017122558</v>
      </c>
      <c r="M641" s="36">
        <f t="shared" si="125"/>
        <v>249.91552017122558</v>
      </c>
      <c r="N641" s="36">
        <f t="shared" si="126"/>
        <v>1.7027697770063743E-2</v>
      </c>
      <c r="O641" s="36">
        <f t="shared" si="127"/>
        <v>62457.767222454262</v>
      </c>
      <c r="P641" s="35">
        <f t="shared" si="118"/>
        <v>62457.767222454262</v>
      </c>
    </row>
    <row r="642" spans="1:16" x14ac:dyDescent="0.4">
      <c r="A642" s="1">
        <v>641</v>
      </c>
      <c r="B642" s="21">
        <v>40454</v>
      </c>
      <c r="C642" s="43">
        <v>1</v>
      </c>
      <c r="D642" s="23">
        <v>12133</v>
      </c>
      <c r="E642" s="25">
        <f t="shared" si="119"/>
        <v>13392</v>
      </c>
      <c r="F642" s="25">
        <f t="shared" si="120"/>
        <v>13727.25</v>
      </c>
      <c r="G642" s="25">
        <f t="shared" si="121"/>
        <v>0.88386239050064652</v>
      </c>
      <c r="H642" s="25">
        <f t="shared" ref="H642:H705" si="128">VLOOKUP(C642,$Q$38:$S$42,3,FALSE)</f>
        <v>1.0002606409424328</v>
      </c>
      <c r="I642" s="4">
        <f t="shared" si="122"/>
        <v>12129.838467470281</v>
      </c>
      <c r="J642" s="25">
        <f t="shared" si="117"/>
        <v>14443.71740889968</v>
      </c>
      <c r="K642" s="15">
        <f t="shared" si="123"/>
        <v>14447.48203301737</v>
      </c>
      <c r="L642" s="36">
        <f t="shared" si="124"/>
        <v>-2314.4820330173698</v>
      </c>
      <c r="M642" s="36">
        <f t="shared" si="125"/>
        <v>2314.4820330173698</v>
      </c>
      <c r="N642" s="36">
        <f t="shared" si="126"/>
        <v>0.19075925434907853</v>
      </c>
      <c r="O642" s="36">
        <f t="shared" si="127"/>
        <v>5356827.0811602175</v>
      </c>
      <c r="P642" s="35">
        <f t="shared" si="118"/>
        <v>5356827.0811602175</v>
      </c>
    </row>
    <row r="643" spans="1:16" x14ac:dyDescent="0.4">
      <c r="A643" s="1">
        <v>642</v>
      </c>
      <c r="B643" s="21">
        <v>40455</v>
      </c>
      <c r="C643" s="43">
        <v>2</v>
      </c>
      <c r="D643" s="23">
        <v>13663</v>
      </c>
      <c r="E643" s="25">
        <f t="shared" si="119"/>
        <v>14062.5</v>
      </c>
      <c r="F643" s="25">
        <f t="shared" si="120"/>
        <v>13676.125</v>
      </c>
      <c r="G643" s="25">
        <f t="shared" si="121"/>
        <v>0.99904029833011909</v>
      </c>
      <c r="H643" s="25">
        <f t="shared" si="128"/>
        <v>1.0009863906666931</v>
      </c>
      <c r="I643" s="4">
        <f t="shared" si="122"/>
        <v>13649.536224863105</v>
      </c>
      <c r="J643" s="25">
        <f t="shared" ref="J643:J706" si="129">INTERCEPT($I$2:$I$3896,$A$2:$A$3896)+SLOPE($I$2:$I$3896,$A$2:$A$3896)*A643</f>
        <v>14444.086263440873</v>
      </c>
      <c r="K643" s="15">
        <f t="shared" si="123"/>
        <v>14458.333775320041</v>
      </c>
      <c r="L643" s="36">
        <f t="shared" si="124"/>
        <v>-795.33377532004124</v>
      </c>
      <c r="M643" s="36">
        <f t="shared" si="125"/>
        <v>795.33377532004124</v>
      </c>
      <c r="N643" s="36">
        <f t="shared" si="126"/>
        <v>5.8210771815856051E-2</v>
      </c>
      <c r="O643" s="36">
        <f t="shared" si="127"/>
        <v>632555.81416482979</v>
      </c>
      <c r="P643" s="35">
        <f t="shared" ref="P643:P706" si="130">(D643-K643)^2</f>
        <v>632555.81416482979</v>
      </c>
    </row>
    <row r="644" spans="1:16" x14ac:dyDescent="0.4">
      <c r="A644" s="1">
        <v>643</v>
      </c>
      <c r="B644" s="21">
        <v>40456</v>
      </c>
      <c r="C644" s="43">
        <v>3</v>
      </c>
      <c r="D644" s="23">
        <v>15777</v>
      </c>
      <c r="E644" s="25">
        <f t="shared" si="119"/>
        <v>13289.75</v>
      </c>
      <c r="F644" s="25">
        <f t="shared" si="120"/>
        <v>12936</v>
      </c>
      <c r="G644" s="25">
        <f t="shared" si="121"/>
        <v>1.2196196660482375</v>
      </c>
      <c r="H644" s="25">
        <f t="shared" si="128"/>
        <v>0.99987902821477848</v>
      </c>
      <c r="I644" s="4">
        <f t="shared" si="122"/>
        <v>15778.908802766719</v>
      </c>
      <c r="J644" s="25">
        <f t="shared" si="129"/>
        <v>14444.455117982066</v>
      </c>
      <c r="K644" s="15">
        <f t="shared" si="123"/>
        <v>14442.707746459891</v>
      </c>
      <c r="L644" s="36">
        <f t="shared" si="124"/>
        <v>1334.2922535401085</v>
      </c>
      <c r="M644" s="36">
        <f t="shared" si="125"/>
        <v>1334.2922535401085</v>
      </c>
      <c r="N644" s="36">
        <f t="shared" si="126"/>
        <v>8.4571987928003328E-2</v>
      </c>
      <c r="O644" s="36">
        <f t="shared" si="127"/>
        <v>1780335.8178571411</v>
      </c>
      <c r="P644" s="35">
        <f t="shared" si="130"/>
        <v>1780335.8178571411</v>
      </c>
    </row>
    <row r="645" spans="1:16" x14ac:dyDescent="0.4">
      <c r="A645" s="1">
        <v>644</v>
      </c>
      <c r="B645" s="21">
        <v>40457</v>
      </c>
      <c r="C645" s="43">
        <v>4</v>
      </c>
      <c r="D645" s="23">
        <v>11586</v>
      </c>
      <c r="E645" s="25">
        <f t="shared" ref="E645:E708" si="131">AVERAGE(D643:D646)</f>
        <v>12582.25</v>
      </c>
      <c r="F645" s="25">
        <f t="shared" ref="F645:F708" si="132">AVERAGE(E645:E646)</f>
        <v>12331.625</v>
      </c>
      <c r="G645" s="25">
        <f t="shared" si="121"/>
        <v>0.93953554377464443</v>
      </c>
      <c r="H645" s="25">
        <f t="shared" si="128"/>
        <v>0.99887394017609554</v>
      </c>
      <c r="I645" s="4">
        <f t="shared" si="122"/>
        <v>11599.06123685383</v>
      </c>
      <c r="J645" s="25">
        <f t="shared" si="129"/>
        <v>14444.82397252326</v>
      </c>
      <c r="K645" s="15">
        <f t="shared" si="123"/>
        <v>14428.558236584429</v>
      </c>
      <c r="L645" s="36">
        <f t="shared" si="124"/>
        <v>-2842.5582365844293</v>
      </c>
      <c r="M645" s="36">
        <f t="shared" si="125"/>
        <v>2842.5582365844293</v>
      </c>
      <c r="N645" s="36">
        <f t="shared" si="126"/>
        <v>0.24534422894738731</v>
      </c>
      <c r="O645" s="36">
        <f t="shared" si="127"/>
        <v>8080137.3283739807</v>
      </c>
      <c r="P645" s="35">
        <f t="shared" si="130"/>
        <v>8080137.3283739807</v>
      </c>
    </row>
    <row r="646" spans="1:16" x14ac:dyDescent="0.4">
      <c r="A646" s="1">
        <v>645</v>
      </c>
      <c r="B646" s="21">
        <v>40458</v>
      </c>
      <c r="C646" s="43">
        <v>1</v>
      </c>
      <c r="D646" s="23">
        <v>9303</v>
      </c>
      <c r="E646" s="25">
        <f t="shared" si="131"/>
        <v>12081</v>
      </c>
      <c r="F646" s="25">
        <f t="shared" si="132"/>
        <v>11654.5</v>
      </c>
      <c r="G646" s="25">
        <f t="shared" si="121"/>
        <v>0.79823244240422153</v>
      </c>
      <c r="H646" s="25">
        <f t="shared" si="128"/>
        <v>1.0002606409424328</v>
      </c>
      <c r="I646" s="4">
        <f t="shared" si="122"/>
        <v>9300.575889135087</v>
      </c>
      <c r="J646" s="25">
        <f t="shared" si="129"/>
        <v>14445.192827064451</v>
      </c>
      <c r="K646" s="15">
        <f t="shared" si="123"/>
        <v>14448.957835736521</v>
      </c>
      <c r="L646" s="36">
        <f t="shared" si="124"/>
        <v>-5145.9578357365208</v>
      </c>
      <c r="M646" s="36">
        <f t="shared" si="125"/>
        <v>5145.9578357365208</v>
      </c>
      <c r="N646" s="36">
        <f t="shared" si="126"/>
        <v>0.55315036394029027</v>
      </c>
      <c r="O646" s="36">
        <f t="shared" si="127"/>
        <v>26480882.047178097</v>
      </c>
      <c r="P646" s="35">
        <f t="shared" si="130"/>
        <v>26480882.047178097</v>
      </c>
    </row>
    <row r="647" spans="1:16" x14ac:dyDescent="0.4">
      <c r="A647" s="1">
        <v>646</v>
      </c>
      <c r="B647" s="21">
        <v>40459</v>
      </c>
      <c r="C647" s="43">
        <v>2</v>
      </c>
      <c r="D647" s="23">
        <v>11658</v>
      </c>
      <c r="E647" s="25">
        <f t="shared" si="131"/>
        <v>11228</v>
      </c>
      <c r="F647" s="25">
        <f t="shared" si="132"/>
        <v>11310</v>
      </c>
      <c r="G647" s="25">
        <f t="shared" si="121"/>
        <v>1.0307692307692307</v>
      </c>
      <c r="H647" s="25">
        <f t="shared" si="128"/>
        <v>1.0009863906666931</v>
      </c>
      <c r="I647" s="4">
        <f t="shared" si="122"/>
        <v>11646.51198927425</v>
      </c>
      <c r="J647" s="25">
        <f t="shared" si="129"/>
        <v>14445.561681605644</v>
      </c>
      <c r="K647" s="15">
        <f t="shared" si="123"/>
        <v>14459.810648823521</v>
      </c>
      <c r="L647" s="36">
        <f t="shared" si="124"/>
        <v>-2801.8106488235208</v>
      </c>
      <c r="M647" s="36">
        <f t="shared" si="125"/>
        <v>2801.8106488235208</v>
      </c>
      <c r="N647" s="36">
        <f t="shared" si="126"/>
        <v>0.24033373210014761</v>
      </c>
      <c r="O647" s="36">
        <f t="shared" si="127"/>
        <v>7850142.9118608786</v>
      </c>
      <c r="P647" s="35">
        <f t="shared" si="130"/>
        <v>7850142.9118608786</v>
      </c>
    </row>
    <row r="648" spans="1:16" x14ac:dyDescent="0.4">
      <c r="A648" s="1">
        <v>647</v>
      </c>
      <c r="B648" s="21">
        <v>40460</v>
      </c>
      <c r="C648" s="43">
        <v>3</v>
      </c>
      <c r="D648" s="23">
        <v>12365</v>
      </c>
      <c r="E648" s="25">
        <f t="shared" si="131"/>
        <v>11392</v>
      </c>
      <c r="F648" s="25">
        <f t="shared" si="132"/>
        <v>11637.375</v>
      </c>
      <c r="G648" s="25">
        <f t="shared" si="121"/>
        <v>1.0625248391497224</v>
      </c>
      <c r="H648" s="25">
        <f t="shared" si="128"/>
        <v>0.99987902821477848</v>
      </c>
      <c r="I648" s="4">
        <f t="shared" si="122"/>
        <v>12366.495997097703</v>
      </c>
      <c r="J648" s="25">
        <f t="shared" si="129"/>
        <v>14445.930536146838</v>
      </c>
      <c r="K648" s="15">
        <f t="shared" si="123"/>
        <v>14444.182986140693</v>
      </c>
      <c r="L648" s="36">
        <f t="shared" si="124"/>
        <v>-2079.1829861406932</v>
      </c>
      <c r="M648" s="36">
        <f t="shared" si="125"/>
        <v>2079.1829861406932</v>
      </c>
      <c r="N648" s="36">
        <f t="shared" si="126"/>
        <v>0.16815066608497317</v>
      </c>
      <c r="O648" s="36">
        <f t="shared" si="127"/>
        <v>4323001.8898569299</v>
      </c>
      <c r="P648" s="35">
        <f t="shared" si="130"/>
        <v>4323001.8898569299</v>
      </c>
    </row>
    <row r="649" spans="1:16" x14ac:dyDescent="0.4">
      <c r="A649" s="1">
        <v>648</v>
      </c>
      <c r="B649" s="21">
        <v>40461</v>
      </c>
      <c r="C649" s="43">
        <v>4</v>
      </c>
      <c r="D649" s="23">
        <v>12242</v>
      </c>
      <c r="E649" s="25">
        <f t="shared" si="131"/>
        <v>11882.75</v>
      </c>
      <c r="F649" s="25">
        <f t="shared" si="132"/>
        <v>12303.125</v>
      </c>
      <c r="G649" s="25">
        <f t="shared" si="121"/>
        <v>0.99503175006350009</v>
      </c>
      <c r="H649" s="25">
        <f t="shared" si="128"/>
        <v>0.99887394017609554</v>
      </c>
      <c r="I649" s="4">
        <f t="shared" si="122"/>
        <v>12255.800764851076</v>
      </c>
      <c r="J649" s="25">
        <f t="shared" si="129"/>
        <v>14446.299390688031</v>
      </c>
      <c r="K649" s="15">
        <f t="shared" si="123"/>
        <v>14430.031993340082</v>
      </c>
      <c r="L649" s="36">
        <f t="shared" si="124"/>
        <v>-2188.0319933400824</v>
      </c>
      <c r="M649" s="36">
        <f t="shared" si="125"/>
        <v>2188.0319933400824</v>
      </c>
      <c r="N649" s="36">
        <f t="shared" si="126"/>
        <v>0.17873157926319902</v>
      </c>
      <c r="O649" s="36">
        <f t="shared" si="127"/>
        <v>4787484.0038797744</v>
      </c>
      <c r="P649" s="35">
        <f t="shared" si="130"/>
        <v>4787484.0038797744</v>
      </c>
    </row>
    <row r="650" spans="1:16" x14ac:dyDescent="0.4">
      <c r="A650" s="1">
        <v>649</v>
      </c>
      <c r="B650" s="21">
        <v>40462</v>
      </c>
      <c r="C650" s="43">
        <v>1</v>
      </c>
      <c r="D650" s="23">
        <v>11266</v>
      </c>
      <c r="E650" s="25">
        <f t="shared" si="131"/>
        <v>12723.5</v>
      </c>
      <c r="F650" s="25">
        <f t="shared" si="132"/>
        <v>13714.5</v>
      </c>
      <c r="G650" s="25">
        <f t="shared" si="121"/>
        <v>0.82146633125524082</v>
      </c>
      <c r="H650" s="25">
        <f t="shared" si="128"/>
        <v>1.0002606409424328</v>
      </c>
      <c r="I650" s="4">
        <f t="shared" si="122"/>
        <v>11263.064384284198</v>
      </c>
      <c r="J650" s="25">
        <f t="shared" si="129"/>
        <v>14446.668245229223</v>
      </c>
      <c r="K650" s="15">
        <f t="shared" si="123"/>
        <v>14450.433638455674</v>
      </c>
      <c r="L650" s="36">
        <f t="shared" si="124"/>
        <v>-3184.4336384556736</v>
      </c>
      <c r="M650" s="36">
        <f t="shared" si="125"/>
        <v>3184.4336384556736</v>
      </c>
      <c r="N650" s="36">
        <f t="shared" si="126"/>
        <v>0.28265876428685194</v>
      </c>
      <c r="O650" s="36">
        <f t="shared" si="127"/>
        <v>10140617.59772804</v>
      </c>
      <c r="P650" s="35">
        <f t="shared" si="130"/>
        <v>10140617.59772804</v>
      </c>
    </row>
    <row r="651" spans="1:16" x14ac:dyDescent="0.4">
      <c r="A651" s="1">
        <v>650</v>
      </c>
      <c r="B651" s="21">
        <v>40463</v>
      </c>
      <c r="C651" s="43">
        <v>2</v>
      </c>
      <c r="D651" s="23">
        <v>15021</v>
      </c>
      <c r="E651" s="25">
        <f t="shared" si="131"/>
        <v>14705.5</v>
      </c>
      <c r="F651" s="25">
        <f t="shared" si="132"/>
        <v>14651.25</v>
      </c>
      <c r="G651" s="25">
        <f t="shared" si="121"/>
        <v>1.0252367545431278</v>
      </c>
      <c r="H651" s="25">
        <f t="shared" si="128"/>
        <v>1.0009863906666931</v>
      </c>
      <c r="I651" s="4">
        <f t="shared" si="122"/>
        <v>15006.198026324284</v>
      </c>
      <c r="J651" s="25">
        <f t="shared" si="129"/>
        <v>14447.037099770416</v>
      </c>
      <c r="K651" s="15">
        <f t="shared" si="123"/>
        <v>14461.287522326998</v>
      </c>
      <c r="L651" s="36">
        <f t="shared" si="124"/>
        <v>559.71247767300156</v>
      </c>
      <c r="M651" s="36">
        <f t="shared" si="125"/>
        <v>559.71247767300156</v>
      </c>
      <c r="N651" s="36">
        <f t="shared" si="126"/>
        <v>3.7261998380467447E-2</v>
      </c>
      <c r="O651" s="36">
        <f t="shared" si="127"/>
        <v>313278.05766285025</v>
      </c>
      <c r="P651" s="35">
        <f t="shared" si="130"/>
        <v>313278.05766285025</v>
      </c>
    </row>
    <row r="652" spans="1:16" x14ac:dyDescent="0.4">
      <c r="A652" s="1">
        <v>651</v>
      </c>
      <c r="B652" s="21">
        <v>40464</v>
      </c>
      <c r="C652" s="43">
        <v>3</v>
      </c>
      <c r="D652" s="23">
        <v>20293</v>
      </c>
      <c r="E652" s="25">
        <f t="shared" si="131"/>
        <v>14597</v>
      </c>
      <c r="F652" s="25">
        <f t="shared" si="132"/>
        <v>15235</v>
      </c>
      <c r="G652" s="25">
        <f t="shared" si="121"/>
        <v>1.3319986872333442</v>
      </c>
      <c r="H652" s="25">
        <f t="shared" si="128"/>
        <v>0.99987902821477848</v>
      </c>
      <c r="I652" s="4">
        <f t="shared" si="122"/>
        <v>20295.455177444699</v>
      </c>
      <c r="J652" s="25">
        <f t="shared" si="129"/>
        <v>14447.405954311609</v>
      </c>
      <c r="K652" s="15">
        <f t="shared" si="123"/>
        <v>14445.658225821497</v>
      </c>
      <c r="L652" s="36">
        <f t="shared" si="124"/>
        <v>5847.3417741785033</v>
      </c>
      <c r="M652" s="36">
        <f t="shared" si="125"/>
        <v>5847.3417741785033</v>
      </c>
      <c r="N652" s="36">
        <f t="shared" si="126"/>
        <v>0.28814575342130305</v>
      </c>
      <c r="O652" s="36">
        <f t="shared" si="127"/>
        <v>34191405.824053004</v>
      </c>
      <c r="P652" s="35">
        <f t="shared" si="130"/>
        <v>34191405.824053004</v>
      </c>
    </row>
    <row r="653" spans="1:16" x14ac:dyDescent="0.4">
      <c r="A653" s="1">
        <v>652</v>
      </c>
      <c r="B653" s="21">
        <v>40465</v>
      </c>
      <c r="C653" s="43">
        <v>4</v>
      </c>
      <c r="D653" s="23">
        <v>11808</v>
      </c>
      <c r="E653" s="25">
        <f t="shared" si="131"/>
        <v>15873</v>
      </c>
      <c r="F653" s="25">
        <f t="shared" si="132"/>
        <v>15897.5</v>
      </c>
      <c r="G653" s="25">
        <f t="shared" si="121"/>
        <v>0.74275829532945437</v>
      </c>
      <c r="H653" s="25">
        <f t="shared" si="128"/>
        <v>0.99887394017609554</v>
      </c>
      <c r="I653" s="4">
        <f t="shared" si="122"/>
        <v>11821.311503950457</v>
      </c>
      <c r="J653" s="25">
        <f t="shared" si="129"/>
        <v>14447.774808852802</v>
      </c>
      <c r="K653" s="15">
        <f t="shared" si="123"/>
        <v>14431.505750095734</v>
      </c>
      <c r="L653" s="36">
        <f t="shared" si="124"/>
        <v>-2623.5057500957337</v>
      </c>
      <c r="M653" s="36">
        <f t="shared" si="125"/>
        <v>2623.5057500957337</v>
      </c>
      <c r="N653" s="36">
        <f t="shared" si="126"/>
        <v>0.22218036501488259</v>
      </c>
      <c r="O653" s="36">
        <f t="shared" si="127"/>
        <v>6882782.4207853777</v>
      </c>
      <c r="P653" s="35">
        <f t="shared" si="130"/>
        <v>6882782.4207853777</v>
      </c>
    </row>
    <row r="654" spans="1:16" x14ac:dyDescent="0.4">
      <c r="A654" s="1">
        <v>653</v>
      </c>
      <c r="B654" s="21">
        <v>40466</v>
      </c>
      <c r="C654" s="43">
        <v>1</v>
      </c>
      <c r="D654" s="23">
        <v>16370</v>
      </c>
      <c r="E654" s="25">
        <f t="shared" si="131"/>
        <v>15922</v>
      </c>
      <c r="F654" s="25">
        <f t="shared" si="132"/>
        <v>14605.125</v>
      </c>
      <c r="G654" s="25">
        <f t="shared" si="121"/>
        <v>1.1208394313639904</v>
      </c>
      <c r="H654" s="25">
        <f t="shared" si="128"/>
        <v>1.0002606409424328</v>
      </c>
      <c r="I654" s="4">
        <f t="shared" si="122"/>
        <v>16365.73441955728</v>
      </c>
      <c r="J654" s="25">
        <f t="shared" si="129"/>
        <v>14448.143663393994</v>
      </c>
      <c r="K654" s="15">
        <f t="shared" si="123"/>
        <v>14451.909441174826</v>
      </c>
      <c r="L654" s="36">
        <f t="shared" si="124"/>
        <v>1918.0905588251735</v>
      </c>
      <c r="M654" s="36">
        <f t="shared" si="125"/>
        <v>1918.0905588251735</v>
      </c>
      <c r="N654" s="36">
        <f t="shared" si="126"/>
        <v>0.11717107873092079</v>
      </c>
      <c r="O654" s="36">
        <f t="shared" si="127"/>
        <v>3679071.3918542662</v>
      </c>
      <c r="P654" s="35">
        <f t="shared" si="130"/>
        <v>3679071.3918542662</v>
      </c>
    </row>
    <row r="655" spans="1:16" x14ac:dyDescent="0.4">
      <c r="A655" s="1">
        <v>654</v>
      </c>
      <c r="B655" s="21">
        <v>40467</v>
      </c>
      <c r="C655" s="43">
        <v>2</v>
      </c>
      <c r="D655" s="23">
        <v>15217</v>
      </c>
      <c r="E655" s="25">
        <f t="shared" si="131"/>
        <v>13288.25</v>
      </c>
      <c r="F655" s="25">
        <f t="shared" si="132"/>
        <v>13494.25</v>
      </c>
      <c r="G655" s="25">
        <f t="shared" si="121"/>
        <v>1.1276654871519352</v>
      </c>
      <c r="H655" s="25">
        <f t="shared" si="128"/>
        <v>1.0009863906666931</v>
      </c>
      <c r="I655" s="4">
        <f t="shared" si="122"/>
        <v>15202.004884267135</v>
      </c>
      <c r="J655" s="25">
        <f t="shared" si="129"/>
        <v>14448.512517935187</v>
      </c>
      <c r="K655" s="15">
        <f t="shared" si="123"/>
        <v>14462.764395830478</v>
      </c>
      <c r="L655" s="36">
        <f t="shared" si="124"/>
        <v>754.23560416952205</v>
      </c>
      <c r="M655" s="36">
        <f t="shared" si="125"/>
        <v>754.23560416952205</v>
      </c>
      <c r="N655" s="36">
        <f t="shared" si="126"/>
        <v>4.9565328525302099E-2</v>
      </c>
      <c r="O655" s="36">
        <f t="shared" si="127"/>
        <v>568871.34659696394</v>
      </c>
      <c r="P655" s="35">
        <f t="shared" si="130"/>
        <v>568871.34659696394</v>
      </c>
    </row>
    <row r="656" spans="1:16" x14ac:dyDescent="0.4">
      <c r="A656" s="1">
        <v>655</v>
      </c>
      <c r="B656" s="21">
        <v>40468</v>
      </c>
      <c r="C656" s="43">
        <v>3</v>
      </c>
      <c r="D656" s="23">
        <v>9758</v>
      </c>
      <c r="E656" s="25">
        <f t="shared" si="131"/>
        <v>13700.25</v>
      </c>
      <c r="F656" s="25">
        <f t="shared" si="132"/>
        <v>13628.875</v>
      </c>
      <c r="G656" s="25">
        <f t="shared" si="121"/>
        <v>0.7159798589392008</v>
      </c>
      <c r="H656" s="25">
        <f t="shared" si="128"/>
        <v>0.99987902821477848</v>
      </c>
      <c r="I656" s="4">
        <f t="shared" si="122"/>
        <v>9759.1805854977265</v>
      </c>
      <c r="J656" s="25">
        <f t="shared" si="129"/>
        <v>14448.88137247638</v>
      </c>
      <c r="K656" s="15">
        <f t="shared" si="123"/>
        <v>14447.133465502298</v>
      </c>
      <c r="L656" s="36">
        <f t="shared" si="124"/>
        <v>-4689.1334655022983</v>
      </c>
      <c r="M656" s="36">
        <f t="shared" si="125"/>
        <v>4689.1334655022983</v>
      </c>
      <c r="N656" s="36">
        <f t="shared" si="126"/>
        <v>0.48054247443147147</v>
      </c>
      <c r="O656" s="36">
        <f t="shared" si="127"/>
        <v>21987972.657293595</v>
      </c>
      <c r="P656" s="35">
        <f t="shared" si="130"/>
        <v>21987972.657293595</v>
      </c>
    </row>
    <row r="657" spans="1:16" x14ac:dyDescent="0.4">
      <c r="A657" s="1">
        <v>656</v>
      </c>
      <c r="B657" s="21">
        <v>40469</v>
      </c>
      <c r="C657" s="43">
        <v>4</v>
      </c>
      <c r="D657" s="23">
        <v>13456</v>
      </c>
      <c r="E657" s="25">
        <f t="shared" si="131"/>
        <v>13557.5</v>
      </c>
      <c r="F657" s="25">
        <f t="shared" si="132"/>
        <v>13073.375</v>
      </c>
      <c r="G657" s="25">
        <f t="shared" si="121"/>
        <v>1.0292674997848681</v>
      </c>
      <c r="H657" s="25">
        <f t="shared" si="128"/>
        <v>0.99887394017609554</v>
      </c>
      <c r="I657" s="4">
        <f t="shared" si="122"/>
        <v>13471.16934257769</v>
      </c>
      <c r="J657" s="25">
        <f t="shared" si="129"/>
        <v>14449.250227017574</v>
      </c>
      <c r="K657" s="15">
        <f t="shared" si="123"/>
        <v>14432.979506851387</v>
      </c>
      <c r="L657" s="36">
        <f t="shared" si="124"/>
        <v>-976.97950685138676</v>
      </c>
      <c r="M657" s="36">
        <f t="shared" si="125"/>
        <v>976.97950685138676</v>
      </c>
      <c r="N657" s="36">
        <f t="shared" si="126"/>
        <v>7.2605492483010306E-2</v>
      </c>
      <c r="O657" s="36">
        <f t="shared" si="127"/>
        <v>954488.95680757891</v>
      </c>
      <c r="P657" s="35">
        <f t="shared" si="130"/>
        <v>954488.95680757891</v>
      </c>
    </row>
    <row r="658" spans="1:16" x14ac:dyDescent="0.4">
      <c r="A658" s="1">
        <v>657</v>
      </c>
      <c r="B658" s="21">
        <v>40470</v>
      </c>
      <c r="C658" s="43">
        <v>1</v>
      </c>
      <c r="D658" s="23">
        <v>15799</v>
      </c>
      <c r="E658" s="25">
        <f t="shared" si="131"/>
        <v>12589.25</v>
      </c>
      <c r="F658" s="25">
        <f t="shared" si="132"/>
        <v>12870.25</v>
      </c>
      <c r="G658" s="25">
        <f t="shared" si="121"/>
        <v>1.2275596822128552</v>
      </c>
      <c r="H658" s="25">
        <f t="shared" si="128"/>
        <v>1.0002606409424328</v>
      </c>
      <c r="I658" s="4">
        <f t="shared" si="122"/>
        <v>15794.883206755374</v>
      </c>
      <c r="J658" s="25">
        <f t="shared" si="129"/>
        <v>14449.619081558765</v>
      </c>
      <c r="K658" s="15">
        <f t="shared" si="123"/>
        <v>14453.385243893978</v>
      </c>
      <c r="L658" s="36">
        <f t="shared" si="124"/>
        <v>1345.6147561060225</v>
      </c>
      <c r="M658" s="36">
        <f t="shared" si="125"/>
        <v>1345.6147561060225</v>
      </c>
      <c r="N658" s="36">
        <f t="shared" si="126"/>
        <v>8.5170881454903632E-2</v>
      </c>
      <c r="O658" s="36">
        <f t="shared" si="127"/>
        <v>1810679.0718502703</v>
      </c>
      <c r="P658" s="35">
        <f t="shared" si="130"/>
        <v>1810679.0718502703</v>
      </c>
    </row>
    <row r="659" spans="1:16" x14ac:dyDescent="0.4">
      <c r="A659" s="1">
        <v>658</v>
      </c>
      <c r="B659" s="21">
        <v>40471</v>
      </c>
      <c r="C659" s="43">
        <v>2</v>
      </c>
      <c r="D659" s="23">
        <v>11344</v>
      </c>
      <c r="E659" s="25">
        <f t="shared" si="131"/>
        <v>13151.25</v>
      </c>
      <c r="F659" s="25">
        <f t="shared" si="132"/>
        <v>14633.5</v>
      </c>
      <c r="G659" s="25">
        <f t="shared" si="121"/>
        <v>0.77520757166774867</v>
      </c>
      <c r="H659" s="25">
        <f t="shared" si="128"/>
        <v>1.0009863906666931</v>
      </c>
      <c r="I659" s="4">
        <f t="shared" si="122"/>
        <v>11332.821410733153</v>
      </c>
      <c r="J659" s="25">
        <f t="shared" si="129"/>
        <v>14449.987936099958</v>
      </c>
      <c r="K659" s="15">
        <f t="shared" si="123"/>
        <v>14464.241269333956</v>
      </c>
      <c r="L659" s="36">
        <f t="shared" si="124"/>
        <v>-3120.2412693339556</v>
      </c>
      <c r="M659" s="36">
        <f t="shared" si="125"/>
        <v>3120.2412693339556</v>
      </c>
      <c r="N659" s="36">
        <f t="shared" si="126"/>
        <v>0.27505652938416392</v>
      </c>
      <c r="O659" s="36">
        <f t="shared" si="127"/>
        <v>9735905.5788547751</v>
      </c>
      <c r="P659" s="35">
        <f t="shared" si="130"/>
        <v>9735905.5788547751</v>
      </c>
    </row>
    <row r="660" spans="1:16" x14ac:dyDescent="0.4">
      <c r="A660" s="1">
        <v>659</v>
      </c>
      <c r="B660" s="21">
        <v>40472</v>
      </c>
      <c r="C660" s="43">
        <v>3</v>
      </c>
      <c r="D660" s="23">
        <v>12006</v>
      </c>
      <c r="E660" s="25">
        <f t="shared" si="131"/>
        <v>16115.75</v>
      </c>
      <c r="F660" s="25">
        <f t="shared" si="132"/>
        <v>15798.875</v>
      </c>
      <c r="G660" s="25">
        <f t="shared" si="121"/>
        <v>0.75992752648527184</v>
      </c>
      <c r="H660" s="25">
        <f t="shared" si="128"/>
        <v>0.99987902821477848</v>
      </c>
      <c r="I660" s="4">
        <f t="shared" si="122"/>
        <v>12007.452562972505</v>
      </c>
      <c r="J660" s="25">
        <f t="shared" si="129"/>
        <v>14450.356790641152</v>
      </c>
      <c r="K660" s="15">
        <f t="shared" si="123"/>
        <v>14448.6087051831</v>
      </c>
      <c r="L660" s="36">
        <f t="shared" si="124"/>
        <v>-2442.6087051831</v>
      </c>
      <c r="M660" s="36">
        <f t="shared" si="125"/>
        <v>2442.6087051831</v>
      </c>
      <c r="N660" s="36">
        <f t="shared" si="126"/>
        <v>0.20344900093145926</v>
      </c>
      <c r="O660" s="36">
        <f t="shared" si="127"/>
        <v>5966337.2866362603</v>
      </c>
      <c r="P660" s="35">
        <f t="shared" si="130"/>
        <v>5966337.2866362603</v>
      </c>
    </row>
    <row r="661" spans="1:16" x14ac:dyDescent="0.4">
      <c r="A661" s="1">
        <v>660</v>
      </c>
      <c r="B661" s="21">
        <v>40473</v>
      </c>
      <c r="C661" s="43">
        <v>4</v>
      </c>
      <c r="D661" s="23">
        <v>25314</v>
      </c>
      <c r="E661" s="25">
        <f t="shared" si="131"/>
        <v>15482</v>
      </c>
      <c r="F661" s="25">
        <f t="shared" si="132"/>
        <v>15642.25</v>
      </c>
      <c r="G661" s="25">
        <f t="shared" si="121"/>
        <v>1.6183093864373732</v>
      </c>
      <c r="H661" s="25">
        <f t="shared" si="128"/>
        <v>0.99887394017609554</v>
      </c>
      <c r="I661" s="4">
        <f t="shared" si="122"/>
        <v>25342.537212991352</v>
      </c>
      <c r="J661" s="25">
        <f t="shared" si="129"/>
        <v>14450.725645182345</v>
      </c>
      <c r="K661" s="15">
        <f t="shared" si="123"/>
        <v>14434.45326360704</v>
      </c>
      <c r="L661" s="36">
        <f t="shared" si="124"/>
        <v>10879.54673639296</v>
      </c>
      <c r="M661" s="36">
        <f t="shared" si="125"/>
        <v>10879.54673639296</v>
      </c>
      <c r="N661" s="36">
        <f t="shared" si="126"/>
        <v>0.42978378511467807</v>
      </c>
      <c r="O661" s="36">
        <f t="shared" si="127"/>
        <v>118364537.18935871</v>
      </c>
      <c r="P661" s="35">
        <f t="shared" si="130"/>
        <v>118364537.18935871</v>
      </c>
    </row>
    <row r="662" spans="1:16" x14ac:dyDescent="0.4">
      <c r="A662" s="1">
        <v>661</v>
      </c>
      <c r="B662" s="21">
        <v>40474</v>
      </c>
      <c r="C662" s="43">
        <v>1</v>
      </c>
      <c r="D662" s="23">
        <v>13264</v>
      </c>
      <c r="E662" s="25">
        <f t="shared" si="131"/>
        <v>15802.5</v>
      </c>
      <c r="F662" s="25">
        <f t="shared" si="132"/>
        <v>16400</v>
      </c>
      <c r="G662" s="25">
        <f t="shared" si="121"/>
        <v>0.8087804878048781</v>
      </c>
      <c r="H662" s="25">
        <f t="shared" si="128"/>
        <v>1.0002606409424328</v>
      </c>
      <c r="I662" s="4">
        <f t="shared" si="122"/>
        <v>13260.543759377384</v>
      </c>
      <c r="J662" s="25">
        <f t="shared" si="129"/>
        <v>14451.094499723537</v>
      </c>
      <c r="K662" s="15">
        <f t="shared" si="123"/>
        <v>14454.86104661313</v>
      </c>
      <c r="L662" s="36">
        <f t="shared" si="124"/>
        <v>-1190.8610466131304</v>
      </c>
      <c r="M662" s="36">
        <f t="shared" si="125"/>
        <v>1190.8610466131304</v>
      </c>
      <c r="N662" s="36">
        <f t="shared" si="126"/>
        <v>8.9781441994355421E-2</v>
      </c>
      <c r="O662" s="36">
        <f t="shared" si="127"/>
        <v>1418150.0323405203</v>
      </c>
      <c r="P662" s="35">
        <f t="shared" si="130"/>
        <v>1418150.0323405203</v>
      </c>
    </row>
    <row r="663" spans="1:16" x14ac:dyDescent="0.4">
      <c r="A663" s="1">
        <v>662</v>
      </c>
      <c r="B663" s="21">
        <v>40475</v>
      </c>
      <c r="C663" s="43">
        <v>2</v>
      </c>
      <c r="D663" s="23">
        <v>12626</v>
      </c>
      <c r="E663" s="25">
        <f t="shared" si="131"/>
        <v>16997.5</v>
      </c>
      <c r="F663" s="25">
        <f t="shared" si="132"/>
        <v>15439.75</v>
      </c>
      <c r="G663" s="25">
        <f t="shared" si="121"/>
        <v>0.81775935491183471</v>
      </c>
      <c r="H663" s="25">
        <f t="shared" si="128"/>
        <v>1.0009863906666931</v>
      </c>
      <c r="I663" s="4">
        <f t="shared" si="122"/>
        <v>12613.558104012411</v>
      </c>
      <c r="J663" s="25">
        <f t="shared" si="129"/>
        <v>14451.46335426473</v>
      </c>
      <c r="K663" s="15">
        <f t="shared" si="123"/>
        <v>14465.718142837435</v>
      </c>
      <c r="L663" s="36">
        <f t="shared" si="124"/>
        <v>-1839.7181428374352</v>
      </c>
      <c r="M663" s="36">
        <f t="shared" si="125"/>
        <v>1839.7181428374352</v>
      </c>
      <c r="N663" s="36">
        <f t="shared" si="126"/>
        <v>0.14570870765384406</v>
      </c>
      <c r="O663" s="36">
        <f t="shared" si="127"/>
        <v>3384562.8450852213</v>
      </c>
      <c r="P663" s="35">
        <f t="shared" si="130"/>
        <v>3384562.8450852213</v>
      </c>
    </row>
    <row r="664" spans="1:16" x14ac:dyDescent="0.4">
      <c r="A664" s="1">
        <v>663</v>
      </c>
      <c r="B664" s="21">
        <v>40476</v>
      </c>
      <c r="C664" s="43">
        <v>3</v>
      </c>
      <c r="D664" s="23">
        <v>16786</v>
      </c>
      <c r="E664" s="25">
        <f t="shared" si="131"/>
        <v>13882</v>
      </c>
      <c r="F664" s="25">
        <f t="shared" si="132"/>
        <v>14271.875</v>
      </c>
      <c r="G664" s="25">
        <f t="shared" si="121"/>
        <v>1.1761594044230348</v>
      </c>
      <c r="H664" s="25">
        <f t="shared" si="128"/>
        <v>0.99987902821477848</v>
      </c>
      <c r="I664" s="4">
        <f t="shared" si="122"/>
        <v>16788.030878065674</v>
      </c>
      <c r="J664" s="25">
        <f t="shared" si="129"/>
        <v>14451.832208805923</v>
      </c>
      <c r="K664" s="15">
        <f t="shared" si="123"/>
        <v>14450.083944863902</v>
      </c>
      <c r="L664" s="36">
        <f t="shared" si="124"/>
        <v>2335.9160551360983</v>
      </c>
      <c r="M664" s="36">
        <f t="shared" si="125"/>
        <v>2335.9160551360983</v>
      </c>
      <c r="N664" s="36">
        <f t="shared" si="126"/>
        <v>0.13915858781937915</v>
      </c>
      <c r="O664" s="36">
        <f t="shared" si="127"/>
        <v>5456503.8166425917</v>
      </c>
      <c r="P664" s="35">
        <f t="shared" si="130"/>
        <v>5456503.8166425917</v>
      </c>
    </row>
    <row r="665" spans="1:16" x14ac:dyDescent="0.4">
      <c r="A665" s="1">
        <v>664</v>
      </c>
      <c r="B665" s="21">
        <v>40477</v>
      </c>
      <c r="C665" s="43">
        <v>4</v>
      </c>
      <c r="D665" s="23">
        <v>12852</v>
      </c>
      <c r="E665" s="25">
        <f t="shared" si="131"/>
        <v>14661.75</v>
      </c>
      <c r="F665" s="25">
        <f t="shared" si="132"/>
        <v>14634.75</v>
      </c>
      <c r="G665" s="25">
        <f t="shared" si="121"/>
        <v>0.87818377491928457</v>
      </c>
      <c r="H665" s="25">
        <f t="shared" si="128"/>
        <v>0.99887394017609554</v>
      </c>
      <c r="I665" s="4">
        <f t="shared" si="122"/>
        <v>12866.488435702175</v>
      </c>
      <c r="J665" s="25">
        <f t="shared" si="129"/>
        <v>14452.201063347116</v>
      </c>
      <c r="K665" s="15">
        <f t="shared" si="123"/>
        <v>14435.927020362691</v>
      </c>
      <c r="L665" s="36">
        <f t="shared" si="124"/>
        <v>-1583.9270203626911</v>
      </c>
      <c r="M665" s="36">
        <f t="shared" si="125"/>
        <v>1583.9270203626911</v>
      </c>
      <c r="N665" s="36">
        <f t="shared" si="126"/>
        <v>0.12324362125448889</v>
      </c>
      <c r="O665" s="36">
        <f t="shared" si="127"/>
        <v>2508824.8058350328</v>
      </c>
      <c r="P665" s="35">
        <f t="shared" si="130"/>
        <v>2508824.8058350328</v>
      </c>
    </row>
    <row r="666" spans="1:16" x14ac:dyDescent="0.4">
      <c r="A666" s="1">
        <v>665</v>
      </c>
      <c r="B666" s="21">
        <v>40478</v>
      </c>
      <c r="C666" s="43">
        <v>1</v>
      </c>
      <c r="D666" s="23">
        <v>16383</v>
      </c>
      <c r="E666" s="25">
        <f t="shared" si="131"/>
        <v>14607.75</v>
      </c>
      <c r="F666" s="25">
        <f t="shared" si="132"/>
        <v>14420.5</v>
      </c>
      <c r="G666" s="25">
        <f t="shared" si="121"/>
        <v>1.1360909815887106</v>
      </c>
      <c r="H666" s="25">
        <f t="shared" si="128"/>
        <v>1.0002606409424328</v>
      </c>
      <c r="I666" s="4">
        <f t="shared" si="122"/>
        <v>16378.731032107937</v>
      </c>
      <c r="J666" s="25">
        <f t="shared" si="129"/>
        <v>14452.56991788831</v>
      </c>
      <c r="K666" s="15">
        <f t="shared" si="123"/>
        <v>14456.336849332285</v>
      </c>
      <c r="L666" s="36">
        <f t="shared" si="124"/>
        <v>1926.6631506677149</v>
      </c>
      <c r="M666" s="36">
        <f t="shared" si="125"/>
        <v>1926.6631506677149</v>
      </c>
      <c r="N666" s="36">
        <f t="shared" si="126"/>
        <v>0.11760136425976409</v>
      </c>
      <c r="O666" s="36">
        <f t="shared" si="127"/>
        <v>3712030.896140846</v>
      </c>
      <c r="P666" s="35">
        <f t="shared" si="130"/>
        <v>3712030.896140846</v>
      </c>
    </row>
    <row r="667" spans="1:16" x14ac:dyDescent="0.4">
      <c r="A667" s="1">
        <v>666</v>
      </c>
      <c r="B667" s="21">
        <v>40479</v>
      </c>
      <c r="C667" s="43">
        <v>2</v>
      </c>
      <c r="D667" s="23">
        <v>12410</v>
      </c>
      <c r="E667" s="25">
        <f t="shared" si="131"/>
        <v>14233.25</v>
      </c>
      <c r="F667" s="25">
        <f t="shared" si="132"/>
        <v>14288.5</v>
      </c>
      <c r="G667" s="25">
        <f t="shared" si="121"/>
        <v>0.86853063652587748</v>
      </c>
      <c r="H667" s="25">
        <f t="shared" si="128"/>
        <v>1.0009863906666931</v>
      </c>
      <c r="I667" s="4">
        <f t="shared" si="122"/>
        <v>12397.770954442738</v>
      </c>
      <c r="J667" s="25">
        <f t="shared" si="129"/>
        <v>14452.938772429501</v>
      </c>
      <c r="K667" s="15">
        <f t="shared" si="123"/>
        <v>14467.195016340913</v>
      </c>
      <c r="L667" s="36">
        <f t="shared" si="124"/>
        <v>-2057.1950163409128</v>
      </c>
      <c r="M667" s="36">
        <f t="shared" si="125"/>
        <v>2057.1950163409128</v>
      </c>
      <c r="N667" s="36">
        <f t="shared" si="126"/>
        <v>0.16576913910885679</v>
      </c>
      <c r="O667" s="36">
        <f t="shared" si="127"/>
        <v>4232051.3352578888</v>
      </c>
      <c r="P667" s="35">
        <f t="shared" si="130"/>
        <v>4232051.3352578888</v>
      </c>
    </row>
    <row r="668" spans="1:16" x14ac:dyDescent="0.4">
      <c r="A668" s="1">
        <v>667</v>
      </c>
      <c r="B668" s="21">
        <v>40480</v>
      </c>
      <c r="C668" s="43">
        <v>3</v>
      </c>
      <c r="D668" s="23">
        <v>15288</v>
      </c>
      <c r="E668" s="25">
        <f t="shared" si="131"/>
        <v>14343.75</v>
      </c>
      <c r="F668" s="25">
        <f t="shared" si="132"/>
        <v>14795.875</v>
      </c>
      <c r="G668" s="25">
        <f t="shared" si="121"/>
        <v>1.0332609595579849</v>
      </c>
      <c r="H668" s="25">
        <f t="shared" si="128"/>
        <v>0.99987902821477848</v>
      </c>
      <c r="I668" s="4">
        <f t="shared" si="122"/>
        <v>15289.849640406768</v>
      </c>
      <c r="J668" s="25">
        <f t="shared" si="129"/>
        <v>14453.307626970694</v>
      </c>
      <c r="K668" s="15">
        <f t="shared" si="123"/>
        <v>14451.559184544703</v>
      </c>
      <c r="L668" s="36">
        <f t="shared" si="124"/>
        <v>836.44081545529662</v>
      </c>
      <c r="M668" s="36">
        <f t="shared" si="125"/>
        <v>836.44081545529662</v>
      </c>
      <c r="N668" s="36">
        <f t="shared" si="126"/>
        <v>5.4712245908902182E-2</v>
      </c>
      <c r="O668" s="36">
        <f t="shared" si="127"/>
        <v>699633.23775952158</v>
      </c>
      <c r="P668" s="35">
        <f t="shared" si="130"/>
        <v>699633.23775952158</v>
      </c>
    </row>
    <row r="669" spans="1:16" x14ac:dyDescent="0.4">
      <c r="A669" s="1">
        <v>668</v>
      </c>
      <c r="B669" s="21">
        <v>40481</v>
      </c>
      <c r="C669" s="43">
        <v>4</v>
      </c>
      <c r="D669" s="23">
        <v>13294</v>
      </c>
      <c r="E669" s="25">
        <f t="shared" si="131"/>
        <v>15248</v>
      </c>
      <c r="F669" s="25">
        <f t="shared" si="132"/>
        <v>15349.5</v>
      </c>
      <c r="G669" s="25">
        <f t="shared" si="121"/>
        <v>0.86608684321964879</v>
      </c>
      <c r="H669" s="25">
        <f t="shared" si="128"/>
        <v>0.99887394017609554</v>
      </c>
      <c r="I669" s="4">
        <f t="shared" si="122"/>
        <v>13308.986715236906</v>
      </c>
      <c r="J669" s="25">
        <f t="shared" si="129"/>
        <v>14453.676481511888</v>
      </c>
      <c r="K669" s="15">
        <f t="shared" si="123"/>
        <v>14437.400777118344</v>
      </c>
      <c r="L669" s="36">
        <f t="shared" si="124"/>
        <v>-1143.4007771183442</v>
      </c>
      <c r="M669" s="36">
        <f t="shared" si="125"/>
        <v>1143.4007771183442</v>
      </c>
      <c r="N669" s="36">
        <f t="shared" si="126"/>
        <v>8.6008784197257729E-2</v>
      </c>
      <c r="O669" s="36">
        <f t="shared" si="127"/>
        <v>1307365.3371148335</v>
      </c>
      <c r="P669" s="35">
        <f t="shared" si="130"/>
        <v>1307365.3371148335</v>
      </c>
    </row>
    <row r="670" spans="1:16" x14ac:dyDescent="0.4">
      <c r="A670" s="1">
        <v>669</v>
      </c>
      <c r="B670" s="21">
        <v>40482</v>
      </c>
      <c r="C670" s="43">
        <v>1</v>
      </c>
      <c r="D670" s="23">
        <v>20000</v>
      </c>
      <c r="E670" s="25">
        <f t="shared" si="131"/>
        <v>15451</v>
      </c>
      <c r="F670" s="25">
        <f t="shared" si="132"/>
        <v>16064</v>
      </c>
      <c r="G670" s="25">
        <f t="shared" si="121"/>
        <v>1.2450199203187251</v>
      </c>
      <c r="H670" s="25">
        <f t="shared" si="128"/>
        <v>1.0002606409424328</v>
      </c>
      <c r="I670" s="4">
        <f t="shared" si="122"/>
        <v>19994.788539471327</v>
      </c>
      <c r="J670" s="25">
        <f t="shared" si="129"/>
        <v>14454.045336053081</v>
      </c>
      <c r="K670" s="15">
        <f t="shared" si="123"/>
        <v>14457.812652051436</v>
      </c>
      <c r="L670" s="36">
        <f t="shared" si="124"/>
        <v>5542.1873479485639</v>
      </c>
      <c r="M670" s="36">
        <f t="shared" si="125"/>
        <v>5542.1873479485639</v>
      </c>
      <c r="N670" s="36">
        <f t="shared" si="126"/>
        <v>0.2771093673974282</v>
      </c>
      <c r="O670" s="36">
        <f t="shared" si="127"/>
        <v>30715840.599761136</v>
      </c>
      <c r="P670" s="35">
        <f t="shared" si="130"/>
        <v>30715840.599761136</v>
      </c>
    </row>
    <row r="671" spans="1:16" x14ac:dyDescent="0.4">
      <c r="A671" s="1">
        <v>670</v>
      </c>
      <c r="B671" s="21">
        <v>40483</v>
      </c>
      <c r="C671" s="43">
        <v>2</v>
      </c>
      <c r="D671" s="23">
        <v>13222</v>
      </c>
      <c r="E671" s="25">
        <f t="shared" si="131"/>
        <v>16677</v>
      </c>
      <c r="F671" s="25">
        <f t="shared" si="132"/>
        <v>18193.375</v>
      </c>
      <c r="G671" s="25">
        <f t="shared" si="121"/>
        <v>0.72674806076387699</v>
      </c>
      <c r="H671" s="25">
        <f t="shared" si="128"/>
        <v>1.0009863906666931</v>
      </c>
      <c r="I671" s="4">
        <f t="shared" si="122"/>
        <v>13208.970794491692</v>
      </c>
      <c r="J671" s="25">
        <f t="shared" si="129"/>
        <v>14454.414190594272</v>
      </c>
      <c r="K671" s="15">
        <f t="shared" si="123"/>
        <v>14468.671889844392</v>
      </c>
      <c r="L671" s="36">
        <f t="shared" si="124"/>
        <v>-1246.6718898443924</v>
      </c>
      <c r="M671" s="36">
        <f t="shared" si="125"/>
        <v>1246.6718898443924</v>
      </c>
      <c r="N671" s="36">
        <f t="shared" si="126"/>
        <v>9.4287693983088214E-2</v>
      </c>
      <c r="O671" s="36">
        <f t="shared" si="127"/>
        <v>1554190.8009281887</v>
      </c>
      <c r="P671" s="35">
        <f t="shared" si="130"/>
        <v>1554190.8009281887</v>
      </c>
    </row>
    <row r="672" spans="1:16" x14ac:dyDescent="0.4">
      <c r="A672" s="1">
        <v>671</v>
      </c>
      <c r="B672" s="21">
        <v>40484</v>
      </c>
      <c r="C672" s="43">
        <v>3</v>
      </c>
      <c r="D672" s="23">
        <v>20192</v>
      </c>
      <c r="E672" s="25">
        <f t="shared" si="131"/>
        <v>19709.75</v>
      </c>
      <c r="F672" s="25">
        <f t="shared" si="132"/>
        <v>19844.375</v>
      </c>
      <c r="G672" s="25">
        <f t="shared" si="121"/>
        <v>1.0175175585020944</v>
      </c>
      <c r="H672" s="25">
        <f t="shared" si="128"/>
        <v>0.99987902821477848</v>
      </c>
      <c r="I672" s="4">
        <f t="shared" si="122"/>
        <v>20194.442957816162</v>
      </c>
      <c r="J672" s="25">
        <f t="shared" si="129"/>
        <v>14454.783045135466</v>
      </c>
      <c r="K672" s="15">
        <f t="shared" si="123"/>
        <v>14453.034424225505</v>
      </c>
      <c r="L672" s="36">
        <f t="shared" si="124"/>
        <v>5738.9655757744949</v>
      </c>
      <c r="M672" s="36">
        <f t="shared" si="125"/>
        <v>5738.9655757744949</v>
      </c>
      <c r="N672" s="36">
        <f t="shared" si="126"/>
        <v>0.28421976900626461</v>
      </c>
      <c r="O672" s="36">
        <f t="shared" si="127"/>
        <v>32935725.879924681</v>
      </c>
      <c r="P672" s="35">
        <f t="shared" si="130"/>
        <v>32935725.879924681</v>
      </c>
    </row>
    <row r="673" spans="1:16" x14ac:dyDescent="0.4">
      <c r="A673" s="1">
        <v>672</v>
      </c>
      <c r="B673" s="21">
        <v>40485</v>
      </c>
      <c r="C673" s="43">
        <v>4</v>
      </c>
      <c r="D673" s="23">
        <v>25425</v>
      </c>
      <c r="E673" s="25">
        <f t="shared" si="131"/>
        <v>19979</v>
      </c>
      <c r="F673" s="25">
        <f t="shared" si="132"/>
        <v>20257</v>
      </c>
      <c r="G673" s="25">
        <f t="shared" si="121"/>
        <v>1.2551216863306511</v>
      </c>
      <c r="H673" s="25">
        <f t="shared" si="128"/>
        <v>0.99887394017609554</v>
      </c>
      <c r="I673" s="4">
        <f t="shared" si="122"/>
        <v>25453.66234653967</v>
      </c>
      <c r="J673" s="25">
        <f t="shared" si="129"/>
        <v>14455.151899676659</v>
      </c>
      <c r="K673" s="15">
        <f t="shared" si="123"/>
        <v>14438.874533873997</v>
      </c>
      <c r="L673" s="36">
        <f t="shared" si="124"/>
        <v>10986.125466126003</v>
      </c>
      <c r="M673" s="36">
        <f t="shared" si="125"/>
        <v>10986.125466126003</v>
      </c>
      <c r="N673" s="36">
        <f t="shared" si="126"/>
        <v>0.43209933003445439</v>
      </c>
      <c r="O673" s="36">
        <f t="shared" si="127"/>
        <v>120694952.75746228</v>
      </c>
      <c r="P673" s="35">
        <f t="shared" si="130"/>
        <v>120694952.75746228</v>
      </c>
    </row>
    <row r="674" spans="1:16" x14ac:dyDescent="0.4">
      <c r="A674" s="1">
        <v>673</v>
      </c>
      <c r="B674" s="21">
        <v>40486</v>
      </c>
      <c r="C674" s="43">
        <v>1</v>
      </c>
      <c r="D674" s="23">
        <v>21077</v>
      </c>
      <c r="E674" s="25">
        <f t="shared" si="131"/>
        <v>20535</v>
      </c>
      <c r="F674" s="25">
        <f t="shared" si="132"/>
        <v>19694.625</v>
      </c>
      <c r="G674" s="25">
        <f t="shared" si="121"/>
        <v>1.0701904707502681</v>
      </c>
      <c r="H674" s="25">
        <f t="shared" si="128"/>
        <v>1.0002606409424328</v>
      </c>
      <c r="I674" s="4">
        <f t="shared" si="122"/>
        <v>21071.507902321857</v>
      </c>
      <c r="J674" s="25">
        <f t="shared" si="129"/>
        <v>14455.520754217852</v>
      </c>
      <c r="K674" s="15">
        <f t="shared" si="123"/>
        <v>14459.288454770589</v>
      </c>
      <c r="L674" s="36">
        <f t="shared" si="124"/>
        <v>6617.7115452294111</v>
      </c>
      <c r="M674" s="36">
        <f t="shared" si="125"/>
        <v>6617.7115452294111</v>
      </c>
      <c r="N674" s="36">
        <f t="shared" si="126"/>
        <v>0.31397786901501212</v>
      </c>
      <c r="O674" s="36">
        <f t="shared" si="127"/>
        <v>43794106.095862642</v>
      </c>
      <c r="P674" s="35">
        <f t="shared" si="130"/>
        <v>43794106.095862642</v>
      </c>
    </row>
    <row r="675" spans="1:16" x14ac:dyDescent="0.4">
      <c r="A675" s="1">
        <v>674</v>
      </c>
      <c r="B675" s="21">
        <v>40487</v>
      </c>
      <c r="C675" s="43">
        <v>2</v>
      </c>
      <c r="D675" s="23">
        <v>15446</v>
      </c>
      <c r="E675" s="25">
        <f t="shared" si="131"/>
        <v>18854.25</v>
      </c>
      <c r="F675" s="25">
        <f t="shared" si="132"/>
        <v>17206.5</v>
      </c>
      <c r="G675" s="25">
        <f t="shared" si="121"/>
        <v>0.89768401476186321</v>
      </c>
      <c r="H675" s="25">
        <f t="shared" si="128"/>
        <v>1.0009863906666931</v>
      </c>
      <c r="I675" s="4">
        <f t="shared" si="122"/>
        <v>15430.779223394242</v>
      </c>
      <c r="J675" s="25">
        <f t="shared" si="129"/>
        <v>14455.889608759044</v>
      </c>
      <c r="K675" s="15">
        <f t="shared" si="123"/>
        <v>14470.14876334787</v>
      </c>
      <c r="L675" s="36">
        <f t="shared" si="124"/>
        <v>975.85123665212996</v>
      </c>
      <c r="M675" s="36">
        <f t="shared" si="125"/>
        <v>975.85123665212996</v>
      </c>
      <c r="N675" s="36">
        <f t="shared" si="126"/>
        <v>6.3178249168207301E-2</v>
      </c>
      <c r="O675" s="36">
        <f t="shared" si="127"/>
        <v>952285.63607549132</v>
      </c>
      <c r="P675" s="35">
        <f t="shared" si="130"/>
        <v>952285.63607549132</v>
      </c>
    </row>
    <row r="676" spans="1:16" x14ac:dyDescent="0.4">
      <c r="A676" s="1">
        <v>675</v>
      </c>
      <c r="B676" s="21">
        <v>40488</v>
      </c>
      <c r="C676" s="43">
        <v>3</v>
      </c>
      <c r="D676" s="23">
        <v>13469</v>
      </c>
      <c r="E676" s="25">
        <f t="shared" si="131"/>
        <v>15558.75</v>
      </c>
      <c r="F676" s="25">
        <f t="shared" si="132"/>
        <v>14869.375</v>
      </c>
      <c r="G676" s="25">
        <f t="shared" si="121"/>
        <v>0.90582152914967839</v>
      </c>
      <c r="H676" s="25">
        <f t="shared" si="128"/>
        <v>0.99987902821477848</v>
      </c>
      <c r="I676" s="4">
        <f t="shared" si="122"/>
        <v>13470.629566106671</v>
      </c>
      <c r="J676" s="25">
        <f t="shared" si="129"/>
        <v>14456.258463300237</v>
      </c>
      <c r="K676" s="15">
        <f t="shared" si="123"/>
        <v>14454.509663906309</v>
      </c>
      <c r="L676" s="36">
        <f t="shared" si="124"/>
        <v>-985.50966390630856</v>
      </c>
      <c r="M676" s="36">
        <f t="shared" si="125"/>
        <v>985.50966390630856</v>
      </c>
      <c r="N676" s="36">
        <f t="shared" si="126"/>
        <v>7.316873293535589E-2</v>
      </c>
      <c r="O676" s="36">
        <f t="shared" si="127"/>
        <v>971229.29765272525</v>
      </c>
      <c r="P676" s="35">
        <f t="shared" si="130"/>
        <v>971229.29765272525</v>
      </c>
    </row>
    <row r="677" spans="1:16" x14ac:dyDescent="0.4">
      <c r="A677" s="1">
        <v>676</v>
      </c>
      <c r="B677" s="21">
        <v>40489</v>
      </c>
      <c r="C677" s="43">
        <v>4</v>
      </c>
      <c r="D677" s="23">
        <v>12243</v>
      </c>
      <c r="E677" s="25">
        <f t="shared" si="131"/>
        <v>14180</v>
      </c>
      <c r="F677" s="25">
        <f t="shared" si="132"/>
        <v>15624.25</v>
      </c>
      <c r="G677" s="25">
        <f t="shared" si="121"/>
        <v>0.78358961230139046</v>
      </c>
      <c r="H677" s="25">
        <f t="shared" si="128"/>
        <v>0.99887394017609554</v>
      </c>
      <c r="I677" s="4">
        <f t="shared" si="122"/>
        <v>12256.80189218034</v>
      </c>
      <c r="J677" s="25">
        <f t="shared" si="129"/>
        <v>14456.62731784143</v>
      </c>
      <c r="K677" s="15">
        <f t="shared" si="123"/>
        <v>14440.348290629649</v>
      </c>
      <c r="L677" s="36">
        <f t="shared" si="124"/>
        <v>-2197.3482906296485</v>
      </c>
      <c r="M677" s="36">
        <f t="shared" si="125"/>
        <v>2197.3482906296485</v>
      </c>
      <c r="N677" s="36">
        <f t="shared" si="126"/>
        <v>0.17947792948049077</v>
      </c>
      <c r="O677" s="36">
        <f t="shared" si="127"/>
        <v>4828339.5103330389</v>
      </c>
      <c r="P677" s="35">
        <f t="shared" si="130"/>
        <v>4828339.5103330389</v>
      </c>
    </row>
    <row r="678" spans="1:16" x14ac:dyDescent="0.4">
      <c r="A678" s="1">
        <v>677</v>
      </c>
      <c r="B678" s="21">
        <v>40490</v>
      </c>
      <c r="C678" s="43">
        <v>1</v>
      </c>
      <c r="D678" s="23">
        <v>15562</v>
      </c>
      <c r="E678" s="25">
        <f t="shared" si="131"/>
        <v>17068.5</v>
      </c>
      <c r="F678" s="25">
        <f t="shared" si="132"/>
        <v>17354.625</v>
      </c>
      <c r="G678" s="25">
        <f t="shared" si="121"/>
        <v>0.89670620943984669</v>
      </c>
      <c r="H678" s="25">
        <f t="shared" si="128"/>
        <v>1.0002606409424328</v>
      </c>
      <c r="I678" s="4">
        <f t="shared" si="122"/>
        <v>15557.94496256264</v>
      </c>
      <c r="J678" s="25">
        <f t="shared" si="129"/>
        <v>14456.996172382624</v>
      </c>
      <c r="K678" s="15">
        <f t="shared" si="123"/>
        <v>14460.764257489742</v>
      </c>
      <c r="L678" s="36">
        <f t="shared" si="124"/>
        <v>1101.2357425102582</v>
      </c>
      <c r="M678" s="36">
        <f t="shared" si="125"/>
        <v>1101.2357425102582</v>
      </c>
      <c r="N678" s="36">
        <f t="shared" si="126"/>
        <v>7.0764409620245355E-2</v>
      </c>
      <c r="O678" s="36">
        <f t="shared" si="127"/>
        <v>1212720.1605821196</v>
      </c>
      <c r="P678" s="35">
        <f t="shared" si="130"/>
        <v>1212720.1605821196</v>
      </c>
    </row>
    <row r="679" spans="1:16" x14ac:dyDescent="0.4">
      <c r="A679" s="1">
        <v>678</v>
      </c>
      <c r="B679" s="21">
        <v>40491</v>
      </c>
      <c r="C679" s="43">
        <v>2</v>
      </c>
      <c r="D679" s="23">
        <v>27000</v>
      </c>
      <c r="E679" s="25">
        <f t="shared" si="131"/>
        <v>17640.75</v>
      </c>
      <c r="F679" s="25">
        <f t="shared" si="132"/>
        <v>18893.375</v>
      </c>
      <c r="G679" s="25">
        <f t="shared" si="121"/>
        <v>1.4290723600203774</v>
      </c>
      <c r="H679" s="25">
        <f t="shared" si="128"/>
        <v>1.0009863906666931</v>
      </c>
      <c r="I679" s="4">
        <f t="shared" si="122"/>
        <v>26973.393696209019</v>
      </c>
      <c r="J679" s="25">
        <f t="shared" si="129"/>
        <v>14457.365026923815</v>
      </c>
      <c r="K679" s="15">
        <f t="shared" si="123"/>
        <v>14471.62563685135</v>
      </c>
      <c r="L679" s="36">
        <f t="shared" si="124"/>
        <v>12528.37436314865</v>
      </c>
      <c r="M679" s="36">
        <f t="shared" si="125"/>
        <v>12528.37436314865</v>
      </c>
      <c r="N679" s="36">
        <f t="shared" si="126"/>
        <v>0.46401386530180189</v>
      </c>
      <c r="O679" s="36">
        <f t="shared" si="127"/>
        <v>156960164.18320036</v>
      </c>
      <c r="P679" s="35">
        <f t="shared" si="130"/>
        <v>156960164.18320036</v>
      </c>
    </row>
    <row r="680" spans="1:16" x14ac:dyDescent="0.4">
      <c r="A680" s="1">
        <v>679</v>
      </c>
      <c r="B680" s="21">
        <v>40492</v>
      </c>
      <c r="C680" s="43">
        <v>3</v>
      </c>
      <c r="D680" s="23">
        <v>15758</v>
      </c>
      <c r="E680" s="25">
        <f t="shared" si="131"/>
        <v>20146</v>
      </c>
      <c r="F680" s="25">
        <f t="shared" si="132"/>
        <v>20284.375</v>
      </c>
      <c r="G680" s="25">
        <f t="shared" si="121"/>
        <v>0.77685410568479429</v>
      </c>
      <c r="H680" s="25">
        <f t="shared" si="128"/>
        <v>0.99987902821477848</v>
      </c>
      <c r="I680" s="4">
        <f t="shared" si="122"/>
        <v>15759.906504024717</v>
      </c>
      <c r="J680" s="25">
        <f t="shared" si="129"/>
        <v>14457.733881465008</v>
      </c>
      <c r="K680" s="15">
        <f t="shared" si="123"/>
        <v>14455.98490358711</v>
      </c>
      <c r="L680" s="36">
        <f t="shared" si="124"/>
        <v>1302.0150964128898</v>
      </c>
      <c r="M680" s="36">
        <f t="shared" si="125"/>
        <v>1302.0150964128898</v>
      </c>
      <c r="N680" s="36">
        <f t="shared" si="126"/>
        <v>8.2625656581602341E-2</v>
      </c>
      <c r="O680" s="36">
        <f t="shared" si="127"/>
        <v>1695243.3112870667</v>
      </c>
      <c r="P680" s="35">
        <f t="shared" si="130"/>
        <v>1695243.3112870667</v>
      </c>
    </row>
    <row r="681" spans="1:16" x14ac:dyDescent="0.4">
      <c r="A681" s="1">
        <v>680</v>
      </c>
      <c r="B681" s="21">
        <v>40493</v>
      </c>
      <c r="C681" s="43">
        <v>4</v>
      </c>
      <c r="D681" s="23">
        <v>22264</v>
      </c>
      <c r="E681" s="25">
        <f t="shared" si="131"/>
        <v>20422.75</v>
      </c>
      <c r="F681" s="25">
        <f t="shared" si="132"/>
        <v>20137.125</v>
      </c>
      <c r="G681" s="25">
        <f t="shared" si="121"/>
        <v>1.1056195956473429</v>
      </c>
      <c r="H681" s="25">
        <f t="shared" si="128"/>
        <v>0.99887394017609554</v>
      </c>
      <c r="I681" s="4">
        <f t="shared" si="122"/>
        <v>22289.098858735859</v>
      </c>
      <c r="J681" s="25">
        <f t="shared" si="129"/>
        <v>14458.102736006202</v>
      </c>
      <c r="K681" s="15">
        <f t="shared" si="123"/>
        <v>14441.822047385302</v>
      </c>
      <c r="L681" s="36">
        <f t="shared" si="124"/>
        <v>7822.1779526146984</v>
      </c>
      <c r="M681" s="36">
        <f t="shared" si="125"/>
        <v>7822.1779526146984</v>
      </c>
      <c r="N681" s="36">
        <f t="shared" si="126"/>
        <v>0.35133749338010684</v>
      </c>
      <c r="O681" s="36">
        <f t="shared" si="127"/>
        <v>61186467.922371477</v>
      </c>
      <c r="P681" s="35">
        <f t="shared" si="130"/>
        <v>61186467.922371477</v>
      </c>
    </row>
    <row r="682" spans="1:16" x14ac:dyDescent="0.4">
      <c r="A682" s="1">
        <v>681</v>
      </c>
      <c r="B682" s="21">
        <v>40494</v>
      </c>
      <c r="C682" s="43">
        <v>1</v>
      </c>
      <c r="D682" s="23">
        <v>16669</v>
      </c>
      <c r="E682" s="25">
        <f t="shared" si="131"/>
        <v>19851.5</v>
      </c>
      <c r="F682" s="25">
        <f t="shared" si="132"/>
        <v>20750.25</v>
      </c>
      <c r="G682" s="25">
        <f t="shared" si="121"/>
        <v>0.80331562270334089</v>
      </c>
      <c r="H682" s="25">
        <f t="shared" si="128"/>
        <v>1.0002606409424328</v>
      </c>
      <c r="I682" s="4">
        <f t="shared" si="122"/>
        <v>16664.656508222379</v>
      </c>
      <c r="J682" s="25">
        <f t="shared" si="129"/>
        <v>14458.471590547395</v>
      </c>
      <c r="K682" s="15">
        <f t="shared" si="123"/>
        <v>14462.240060208893</v>
      </c>
      <c r="L682" s="36">
        <f t="shared" si="124"/>
        <v>2206.7599397911072</v>
      </c>
      <c r="M682" s="36">
        <f t="shared" si="125"/>
        <v>2206.7599397911072</v>
      </c>
      <c r="N682" s="36">
        <f t="shared" si="126"/>
        <v>0.13238706219875859</v>
      </c>
      <c r="O682" s="36">
        <f t="shared" si="127"/>
        <v>4869789.4318668507</v>
      </c>
      <c r="P682" s="35">
        <f t="shared" si="130"/>
        <v>4869789.4318668507</v>
      </c>
    </row>
    <row r="683" spans="1:16" x14ac:dyDescent="0.4">
      <c r="A683" s="1">
        <v>682</v>
      </c>
      <c r="B683" s="21">
        <v>40495</v>
      </c>
      <c r="C683" s="43">
        <v>2</v>
      </c>
      <c r="D683" s="23">
        <v>24715</v>
      </c>
      <c r="E683" s="25">
        <f t="shared" si="131"/>
        <v>21649</v>
      </c>
      <c r="F683" s="25">
        <f t="shared" si="132"/>
        <v>22390.125</v>
      </c>
      <c r="G683" s="25">
        <f t="shared" si="121"/>
        <v>1.1038348379028702</v>
      </c>
      <c r="H683" s="25">
        <f t="shared" si="128"/>
        <v>1.0009863906666931</v>
      </c>
      <c r="I683" s="4">
        <f t="shared" si="122"/>
        <v>24690.645377844663</v>
      </c>
      <c r="J683" s="25">
        <f t="shared" si="129"/>
        <v>14458.840445088586</v>
      </c>
      <c r="K683" s="15">
        <f t="shared" si="123"/>
        <v>14473.102510354827</v>
      </c>
      <c r="L683" s="36">
        <f t="shared" si="124"/>
        <v>10241.897489645173</v>
      </c>
      <c r="M683" s="36">
        <f t="shared" si="125"/>
        <v>10241.897489645173</v>
      </c>
      <c r="N683" s="36">
        <f t="shared" si="126"/>
        <v>0.4144000602729182</v>
      </c>
      <c r="O683" s="36">
        <f t="shared" si="127"/>
        <v>104896464.18840009</v>
      </c>
      <c r="P683" s="35">
        <f t="shared" si="130"/>
        <v>104896464.18840009</v>
      </c>
    </row>
    <row r="684" spans="1:16" x14ac:dyDescent="0.4">
      <c r="A684" s="1">
        <v>683</v>
      </c>
      <c r="B684" s="21">
        <v>40496</v>
      </c>
      <c r="C684" s="43">
        <v>3</v>
      </c>
      <c r="D684" s="23">
        <v>22948</v>
      </c>
      <c r="E684" s="25">
        <f t="shared" si="131"/>
        <v>23131.25</v>
      </c>
      <c r="F684" s="25">
        <f t="shared" si="132"/>
        <v>23182.75</v>
      </c>
      <c r="G684" s="25">
        <f t="shared" si="121"/>
        <v>0.98987393643980981</v>
      </c>
      <c r="H684" s="25">
        <f t="shared" si="128"/>
        <v>0.99987902821477848</v>
      </c>
      <c r="I684" s="4">
        <f t="shared" si="122"/>
        <v>22950.776396392892</v>
      </c>
      <c r="J684" s="25">
        <f t="shared" si="129"/>
        <v>14459.20929962978</v>
      </c>
      <c r="K684" s="15">
        <f t="shared" si="123"/>
        <v>14457.460143267912</v>
      </c>
      <c r="L684" s="36">
        <f t="shared" si="124"/>
        <v>8490.5398567320881</v>
      </c>
      <c r="M684" s="36">
        <f t="shared" si="125"/>
        <v>8490.5398567320881</v>
      </c>
      <c r="N684" s="36">
        <f t="shared" si="126"/>
        <v>0.36999040686474149</v>
      </c>
      <c r="O684" s="36">
        <f t="shared" si="127"/>
        <v>72089267.058756143</v>
      </c>
      <c r="P684" s="35">
        <f t="shared" si="130"/>
        <v>72089267.058756143</v>
      </c>
    </row>
    <row r="685" spans="1:16" x14ac:dyDescent="0.4">
      <c r="A685" s="1">
        <v>684</v>
      </c>
      <c r="B685" s="21">
        <v>40497</v>
      </c>
      <c r="C685" s="43">
        <v>4</v>
      </c>
      <c r="D685" s="23">
        <v>28193</v>
      </c>
      <c r="E685" s="25">
        <f t="shared" si="131"/>
        <v>23234.25</v>
      </c>
      <c r="F685" s="25">
        <f t="shared" si="132"/>
        <v>23746</v>
      </c>
      <c r="G685" s="25">
        <f t="shared" ref="G685:G748" si="133">D685/F685</f>
        <v>1.1872736460877622</v>
      </c>
      <c r="H685" s="25">
        <f t="shared" si="128"/>
        <v>0.99887394017609554</v>
      </c>
      <c r="I685" s="4">
        <f t="shared" ref="I685:I748" si="134">D685/H685</f>
        <v>28224.78279394269</v>
      </c>
      <c r="J685" s="25">
        <f t="shared" si="129"/>
        <v>14459.578154170973</v>
      </c>
      <c r="K685" s="15">
        <f t="shared" ref="K685:K748" si="135">H685*J685</f>
        <v>14443.295804140955</v>
      </c>
      <c r="L685" s="36">
        <f t="shared" ref="L685:L748" si="136">D685-K685</f>
        <v>13749.704195859045</v>
      </c>
      <c r="M685" s="36">
        <f t="shared" ref="M685:M748" si="137">ABS(L685)</f>
        <v>13749.704195859045</v>
      </c>
      <c r="N685" s="36">
        <f t="shared" ref="N685:N748" si="138">M685/D685</f>
        <v>0.48769922306455665</v>
      </c>
      <c r="O685" s="36">
        <f t="shared" ref="O685:O748" si="139">L685^2</f>
        <v>189054365.47362384</v>
      </c>
      <c r="P685" s="35">
        <f t="shared" si="130"/>
        <v>189054365.47362384</v>
      </c>
    </row>
    <row r="686" spans="1:16" x14ac:dyDescent="0.4">
      <c r="A686" s="1">
        <v>685</v>
      </c>
      <c r="B686" s="21">
        <v>40498</v>
      </c>
      <c r="C686" s="43">
        <v>1</v>
      </c>
      <c r="D686" s="23">
        <v>17081</v>
      </c>
      <c r="E686" s="25">
        <f t="shared" si="131"/>
        <v>24257.75</v>
      </c>
      <c r="F686" s="25">
        <f t="shared" si="132"/>
        <v>23066</v>
      </c>
      <c r="G686" s="25">
        <f t="shared" si="133"/>
        <v>0.74052718286655683</v>
      </c>
      <c r="H686" s="25">
        <f t="shared" si="128"/>
        <v>1.0002606409424328</v>
      </c>
      <c r="I686" s="4">
        <f t="shared" si="134"/>
        <v>17076.549152135485</v>
      </c>
      <c r="J686" s="25">
        <f t="shared" si="129"/>
        <v>14459.947008712166</v>
      </c>
      <c r="K686" s="15">
        <f t="shared" si="135"/>
        <v>14463.715862928046</v>
      </c>
      <c r="L686" s="36">
        <f t="shared" si="136"/>
        <v>2617.2841370719543</v>
      </c>
      <c r="M686" s="36">
        <f t="shared" si="137"/>
        <v>2617.2841370719543</v>
      </c>
      <c r="N686" s="36">
        <f t="shared" si="138"/>
        <v>0.15322780499221089</v>
      </c>
      <c r="O686" s="36">
        <f t="shared" si="139"/>
        <v>6850176.2541684844</v>
      </c>
      <c r="P686" s="35">
        <f t="shared" si="130"/>
        <v>6850176.2541684844</v>
      </c>
    </row>
    <row r="687" spans="1:16" x14ac:dyDescent="0.4">
      <c r="A687" s="1">
        <v>686</v>
      </c>
      <c r="B687" s="21">
        <v>40499</v>
      </c>
      <c r="C687" s="43">
        <v>2</v>
      </c>
      <c r="D687" s="23">
        <v>28809</v>
      </c>
      <c r="E687" s="25">
        <f t="shared" si="131"/>
        <v>21874.25</v>
      </c>
      <c r="F687" s="25">
        <f t="shared" si="132"/>
        <v>20608</v>
      </c>
      <c r="G687" s="25">
        <f t="shared" si="133"/>
        <v>1.3979522515527951</v>
      </c>
      <c r="H687" s="25">
        <f t="shared" si="128"/>
        <v>1.0009863906666931</v>
      </c>
      <c r="I687" s="4">
        <f t="shared" si="134"/>
        <v>28780.611073855023</v>
      </c>
      <c r="J687" s="25">
        <f t="shared" si="129"/>
        <v>14460.31586325336</v>
      </c>
      <c r="K687" s="15">
        <f t="shared" si="135"/>
        <v>14474.579383858307</v>
      </c>
      <c r="L687" s="36">
        <f t="shared" si="136"/>
        <v>14334.420616141693</v>
      </c>
      <c r="M687" s="36">
        <f t="shared" si="137"/>
        <v>14334.420616141693</v>
      </c>
      <c r="N687" s="36">
        <f t="shared" si="138"/>
        <v>0.49756744823290266</v>
      </c>
      <c r="O687" s="36">
        <f t="shared" si="139"/>
        <v>205475614.40046799</v>
      </c>
      <c r="P687" s="35">
        <f t="shared" si="130"/>
        <v>205475614.40046799</v>
      </c>
    </row>
    <row r="688" spans="1:16" x14ac:dyDescent="0.4">
      <c r="A688" s="1">
        <v>687</v>
      </c>
      <c r="B688" s="21">
        <v>40500</v>
      </c>
      <c r="C688" s="43">
        <v>3</v>
      </c>
      <c r="D688" s="23">
        <v>13414</v>
      </c>
      <c r="E688" s="25">
        <f t="shared" si="131"/>
        <v>19341.75</v>
      </c>
      <c r="F688" s="25">
        <f t="shared" si="132"/>
        <v>19322.625</v>
      </c>
      <c r="G688" s="25">
        <f t="shared" si="133"/>
        <v>0.69421209592381983</v>
      </c>
      <c r="H688" s="25">
        <f t="shared" si="128"/>
        <v>0.99987902821477848</v>
      </c>
      <c r="I688" s="4">
        <f t="shared" si="134"/>
        <v>13415.622911853507</v>
      </c>
      <c r="J688" s="25">
        <f t="shared" si="129"/>
        <v>14460.684717794551</v>
      </c>
      <c r="K688" s="15">
        <f t="shared" si="135"/>
        <v>14458.935382948714</v>
      </c>
      <c r="L688" s="36">
        <f t="shared" si="136"/>
        <v>-1044.9353829487136</v>
      </c>
      <c r="M688" s="36">
        <f t="shared" si="137"/>
        <v>1044.9353829487136</v>
      </c>
      <c r="N688" s="36">
        <f t="shared" si="138"/>
        <v>7.7898865584368093E-2</v>
      </c>
      <c r="O688" s="36">
        <f t="shared" si="139"/>
        <v>1091889.9545381747</v>
      </c>
      <c r="P688" s="35">
        <f t="shared" si="130"/>
        <v>1091889.9545381747</v>
      </c>
    </row>
    <row r="689" spans="1:16" x14ac:dyDescent="0.4">
      <c r="A689" s="1">
        <v>688</v>
      </c>
      <c r="B689" s="21">
        <v>40501</v>
      </c>
      <c r="C689" s="43">
        <v>4</v>
      </c>
      <c r="D689" s="23">
        <v>18063</v>
      </c>
      <c r="E689" s="25">
        <f t="shared" si="131"/>
        <v>19303.5</v>
      </c>
      <c r="F689" s="25">
        <f t="shared" si="132"/>
        <v>17100.625</v>
      </c>
      <c r="G689" s="25">
        <f t="shared" si="133"/>
        <v>1.0562771828515041</v>
      </c>
      <c r="H689" s="25">
        <f t="shared" si="128"/>
        <v>0.99887394017609554</v>
      </c>
      <c r="I689" s="4">
        <f t="shared" si="134"/>
        <v>18083.362948497386</v>
      </c>
      <c r="J689" s="25">
        <f t="shared" si="129"/>
        <v>14461.053572335744</v>
      </c>
      <c r="K689" s="15">
        <f t="shared" si="135"/>
        <v>14444.769560896608</v>
      </c>
      <c r="L689" s="36">
        <f t="shared" si="136"/>
        <v>3618.2304391033922</v>
      </c>
      <c r="M689" s="36">
        <f t="shared" si="137"/>
        <v>3618.2304391033922</v>
      </c>
      <c r="N689" s="36">
        <f t="shared" si="138"/>
        <v>0.20031171118326924</v>
      </c>
      <c r="O689" s="36">
        <f t="shared" si="139"/>
        <v>13091591.510454327</v>
      </c>
      <c r="P689" s="35">
        <f t="shared" si="130"/>
        <v>13091591.510454327</v>
      </c>
    </row>
    <row r="690" spans="1:16" x14ac:dyDescent="0.4">
      <c r="A690" s="1">
        <v>689</v>
      </c>
      <c r="B690" s="21">
        <v>40502</v>
      </c>
      <c r="C690" s="43">
        <v>1</v>
      </c>
      <c r="D690" s="23">
        <v>16928</v>
      </c>
      <c r="E690" s="25">
        <f t="shared" si="131"/>
        <v>14897.75</v>
      </c>
      <c r="F690" s="25">
        <f t="shared" si="132"/>
        <v>15467.25</v>
      </c>
      <c r="G690" s="25">
        <f t="shared" si="133"/>
        <v>1.0944414811941361</v>
      </c>
      <c r="H690" s="25">
        <f t="shared" si="128"/>
        <v>1.0002606409424328</v>
      </c>
      <c r="I690" s="4">
        <f t="shared" si="134"/>
        <v>16923.589019808533</v>
      </c>
      <c r="J690" s="25">
        <f t="shared" si="129"/>
        <v>14461.422426876938</v>
      </c>
      <c r="K690" s="15">
        <f t="shared" si="135"/>
        <v>14465.191665647199</v>
      </c>
      <c r="L690" s="36">
        <f t="shared" si="136"/>
        <v>2462.8083343528015</v>
      </c>
      <c r="M690" s="36">
        <f t="shared" si="137"/>
        <v>2462.8083343528015</v>
      </c>
      <c r="N690" s="36">
        <f t="shared" si="138"/>
        <v>0.14548725982707947</v>
      </c>
      <c r="O690" s="36">
        <f t="shared" si="139"/>
        <v>6065424.8917576205</v>
      </c>
      <c r="P690" s="35">
        <f t="shared" si="130"/>
        <v>6065424.8917576205</v>
      </c>
    </row>
    <row r="691" spans="1:16" x14ac:dyDescent="0.4">
      <c r="A691" s="1">
        <v>690</v>
      </c>
      <c r="B691" s="21">
        <v>40503</v>
      </c>
      <c r="C691" s="43">
        <v>2</v>
      </c>
      <c r="D691" s="23">
        <v>11186</v>
      </c>
      <c r="E691" s="25">
        <f t="shared" si="131"/>
        <v>16036.75</v>
      </c>
      <c r="F691" s="25">
        <f t="shared" si="132"/>
        <v>15919.75</v>
      </c>
      <c r="G691" s="25">
        <f t="shared" si="133"/>
        <v>0.7026492250192371</v>
      </c>
      <c r="H691" s="25">
        <f t="shared" si="128"/>
        <v>1.0009863906666931</v>
      </c>
      <c r="I691" s="4">
        <f t="shared" si="134"/>
        <v>11174.977106881262</v>
      </c>
      <c r="J691" s="25">
        <f t="shared" si="129"/>
        <v>14461.791281418131</v>
      </c>
      <c r="K691" s="15">
        <f t="shared" si="135"/>
        <v>14476.056257361786</v>
      </c>
      <c r="L691" s="36">
        <f t="shared" si="136"/>
        <v>-3290.0562573617863</v>
      </c>
      <c r="M691" s="36">
        <f t="shared" si="137"/>
        <v>3290.0562573617863</v>
      </c>
      <c r="N691" s="36">
        <f t="shared" si="138"/>
        <v>0.29412267632413608</v>
      </c>
      <c r="O691" s="36">
        <f t="shared" si="139"/>
        <v>10824470.176605444</v>
      </c>
      <c r="P691" s="35">
        <f t="shared" si="130"/>
        <v>10824470.176605444</v>
      </c>
    </row>
    <row r="692" spans="1:16" x14ac:dyDescent="0.4">
      <c r="A692" s="1">
        <v>691</v>
      </c>
      <c r="B692" s="21">
        <v>40504</v>
      </c>
      <c r="C692" s="43">
        <v>3</v>
      </c>
      <c r="D692" s="23">
        <v>17970</v>
      </c>
      <c r="E692" s="25">
        <f t="shared" si="131"/>
        <v>15802.75</v>
      </c>
      <c r="F692" s="25">
        <f t="shared" si="132"/>
        <v>15639.625</v>
      </c>
      <c r="G692" s="25">
        <f t="shared" si="133"/>
        <v>1.1490045317582742</v>
      </c>
      <c r="H692" s="25">
        <f t="shared" si="128"/>
        <v>0.99987902821477848</v>
      </c>
      <c r="I692" s="4">
        <f t="shared" si="134"/>
        <v>17972.174125988335</v>
      </c>
      <c r="J692" s="25">
        <f t="shared" si="129"/>
        <v>14462.160135959322</v>
      </c>
      <c r="K692" s="15">
        <f t="shared" si="135"/>
        <v>14460.410622629515</v>
      </c>
      <c r="L692" s="36">
        <f t="shared" si="136"/>
        <v>3509.5893773704847</v>
      </c>
      <c r="M692" s="36">
        <f t="shared" si="137"/>
        <v>3509.5893773704847</v>
      </c>
      <c r="N692" s="36">
        <f t="shared" si="138"/>
        <v>0.19530269211855786</v>
      </c>
      <c r="O692" s="36">
        <f t="shared" si="139"/>
        <v>12317217.597751746</v>
      </c>
      <c r="P692" s="35">
        <f t="shared" si="130"/>
        <v>12317217.597751746</v>
      </c>
    </row>
    <row r="693" spans="1:16" x14ac:dyDescent="0.4">
      <c r="A693" s="1">
        <v>692</v>
      </c>
      <c r="B693" s="21">
        <v>40505</v>
      </c>
      <c r="C693" s="43">
        <v>4</v>
      </c>
      <c r="D693" s="23">
        <v>17127</v>
      </c>
      <c r="E693" s="25">
        <f t="shared" si="131"/>
        <v>15476.5</v>
      </c>
      <c r="F693" s="25">
        <f t="shared" si="132"/>
        <v>15871</v>
      </c>
      <c r="G693" s="25">
        <f t="shared" si="133"/>
        <v>1.0791380505324175</v>
      </c>
      <c r="H693" s="25">
        <f t="shared" si="128"/>
        <v>0.99887394017609554</v>
      </c>
      <c r="I693" s="4">
        <f t="shared" si="134"/>
        <v>17146.307768306189</v>
      </c>
      <c r="J693" s="25">
        <f t="shared" si="129"/>
        <v>14462.528990500516</v>
      </c>
      <c r="K693" s="15">
        <f t="shared" si="135"/>
        <v>14446.243317652259</v>
      </c>
      <c r="L693" s="36">
        <f t="shared" si="136"/>
        <v>2680.7566823477409</v>
      </c>
      <c r="M693" s="36">
        <f t="shared" si="137"/>
        <v>2680.7566823477409</v>
      </c>
      <c r="N693" s="36">
        <f t="shared" si="138"/>
        <v>0.15652225622395871</v>
      </c>
      <c r="O693" s="36">
        <f t="shared" si="139"/>
        <v>7186456.3899520664</v>
      </c>
      <c r="P693" s="35">
        <f t="shared" si="130"/>
        <v>7186456.3899520664</v>
      </c>
    </row>
    <row r="694" spans="1:16" x14ac:dyDescent="0.4">
      <c r="A694" s="1">
        <v>693</v>
      </c>
      <c r="B694" s="21">
        <v>40506</v>
      </c>
      <c r="C694" s="43">
        <v>1</v>
      </c>
      <c r="D694" s="23">
        <v>15623</v>
      </c>
      <c r="E694" s="25">
        <f t="shared" si="131"/>
        <v>16265.5</v>
      </c>
      <c r="F694" s="25">
        <f t="shared" si="132"/>
        <v>15687.625</v>
      </c>
      <c r="G694" s="25">
        <f t="shared" si="133"/>
        <v>0.99588051091226359</v>
      </c>
      <c r="H694" s="25">
        <f t="shared" si="128"/>
        <v>1.0002606409424328</v>
      </c>
      <c r="I694" s="4">
        <f t="shared" si="134"/>
        <v>15618.929067608027</v>
      </c>
      <c r="J694" s="25">
        <f t="shared" si="129"/>
        <v>14462.897845041709</v>
      </c>
      <c r="K694" s="15">
        <f t="shared" si="135"/>
        <v>14466.66746836635</v>
      </c>
      <c r="L694" s="36">
        <f t="shared" si="136"/>
        <v>1156.3325316336504</v>
      </c>
      <c r="M694" s="36">
        <f t="shared" si="137"/>
        <v>1156.3325316336504</v>
      </c>
      <c r="N694" s="36">
        <f t="shared" si="138"/>
        <v>7.4014755913310526E-2</v>
      </c>
      <c r="O694" s="36">
        <f t="shared" si="139"/>
        <v>1337104.9237142871</v>
      </c>
      <c r="P694" s="35">
        <f t="shared" si="130"/>
        <v>1337104.9237142871</v>
      </c>
    </row>
    <row r="695" spans="1:16" x14ac:dyDescent="0.4">
      <c r="A695" s="1">
        <v>694</v>
      </c>
      <c r="B695" s="21">
        <v>40507</v>
      </c>
      <c r="C695" s="43">
        <v>2</v>
      </c>
      <c r="D695" s="23">
        <v>14342</v>
      </c>
      <c r="E695" s="25">
        <f t="shared" si="131"/>
        <v>15109.75</v>
      </c>
      <c r="F695" s="25">
        <f t="shared" si="132"/>
        <v>14649.5</v>
      </c>
      <c r="G695" s="25">
        <f t="shared" si="133"/>
        <v>0.97900952250930062</v>
      </c>
      <c r="H695" s="25">
        <f t="shared" si="128"/>
        <v>1.0009863906666931</v>
      </c>
      <c r="I695" s="4">
        <f t="shared" si="134"/>
        <v>14327.867125593695</v>
      </c>
      <c r="J695" s="25">
        <f t="shared" si="129"/>
        <v>14463.266699582902</v>
      </c>
      <c r="K695" s="15">
        <f t="shared" si="135"/>
        <v>14477.533130865264</v>
      </c>
      <c r="L695" s="36">
        <f t="shared" si="136"/>
        <v>-135.53313086526396</v>
      </c>
      <c r="M695" s="36">
        <f t="shared" si="137"/>
        <v>135.53313086526396</v>
      </c>
      <c r="N695" s="36">
        <f t="shared" si="138"/>
        <v>9.4500858224281104E-3</v>
      </c>
      <c r="O695" s="36">
        <f t="shared" si="139"/>
        <v>18369.229562140765</v>
      </c>
      <c r="P695" s="35">
        <f t="shared" si="130"/>
        <v>18369.229562140765</v>
      </c>
    </row>
    <row r="696" spans="1:16" x14ac:dyDescent="0.4">
      <c r="A696" s="1">
        <v>695</v>
      </c>
      <c r="B696" s="21">
        <v>40508</v>
      </c>
      <c r="C696" s="43">
        <v>3</v>
      </c>
      <c r="D696" s="23">
        <v>13347</v>
      </c>
      <c r="E696" s="25">
        <f t="shared" si="131"/>
        <v>14189.25</v>
      </c>
      <c r="F696" s="25">
        <f t="shared" si="132"/>
        <v>14220.875</v>
      </c>
      <c r="G696" s="25">
        <f t="shared" si="133"/>
        <v>0.93854984310037182</v>
      </c>
      <c r="H696" s="25">
        <f t="shared" si="128"/>
        <v>0.99987902821477848</v>
      </c>
      <c r="I696" s="4">
        <f t="shared" si="134"/>
        <v>13348.614805763287</v>
      </c>
      <c r="J696" s="25">
        <f t="shared" si="129"/>
        <v>14463.635554124094</v>
      </c>
      <c r="K696" s="15">
        <f t="shared" si="135"/>
        <v>14461.885862310317</v>
      </c>
      <c r="L696" s="36">
        <f t="shared" si="136"/>
        <v>-1114.885862310317</v>
      </c>
      <c r="M696" s="36">
        <f t="shared" si="137"/>
        <v>1114.885862310317</v>
      </c>
      <c r="N696" s="36">
        <f t="shared" si="138"/>
        <v>8.3530820582177034E-2</v>
      </c>
      <c r="O696" s="36">
        <f t="shared" si="139"/>
        <v>1242970.485979419</v>
      </c>
      <c r="P696" s="35">
        <f t="shared" si="130"/>
        <v>1242970.485979419</v>
      </c>
    </row>
    <row r="697" spans="1:16" x14ac:dyDescent="0.4">
      <c r="A697" s="1">
        <v>696</v>
      </c>
      <c r="B697" s="21">
        <v>40509</v>
      </c>
      <c r="C697" s="43">
        <v>4</v>
      </c>
      <c r="D697" s="23">
        <v>13445</v>
      </c>
      <c r="E697" s="25">
        <f t="shared" si="131"/>
        <v>14252.5</v>
      </c>
      <c r="F697" s="25">
        <f t="shared" si="132"/>
        <v>14750.375</v>
      </c>
      <c r="G697" s="25">
        <f t="shared" si="133"/>
        <v>0.91150224994279805</v>
      </c>
      <c r="H697" s="25">
        <f t="shared" si="128"/>
        <v>0.99887394017609554</v>
      </c>
      <c r="I697" s="4">
        <f t="shared" si="134"/>
        <v>13460.156941955785</v>
      </c>
      <c r="J697" s="25">
        <f t="shared" si="129"/>
        <v>14464.004408665287</v>
      </c>
      <c r="K697" s="15">
        <f t="shared" si="135"/>
        <v>14447.717074407912</v>
      </c>
      <c r="L697" s="36">
        <f t="shared" si="136"/>
        <v>-1002.7170744079122</v>
      </c>
      <c r="M697" s="36">
        <f t="shared" si="137"/>
        <v>1002.7170744079122</v>
      </c>
      <c r="N697" s="36">
        <f t="shared" si="138"/>
        <v>7.4579179948524518E-2</v>
      </c>
      <c r="O697" s="36">
        <f t="shared" si="139"/>
        <v>1005441.5313091624</v>
      </c>
      <c r="P697" s="35">
        <f t="shared" si="130"/>
        <v>1005441.5313091624</v>
      </c>
    </row>
    <row r="698" spans="1:16" x14ac:dyDescent="0.4">
      <c r="A698" s="1">
        <v>697</v>
      </c>
      <c r="B698" s="21">
        <v>40510</v>
      </c>
      <c r="C698" s="43">
        <v>1</v>
      </c>
      <c r="D698" s="23">
        <v>15876</v>
      </c>
      <c r="E698" s="25">
        <f t="shared" si="131"/>
        <v>15248.25</v>
      </c>
      <c r="F698" s="25">
        <f t="shared" si="132"/>
        <v>15729</v>
      </c>
      <c r="G698" s="25">
        <f t="shared" si="133"/>
        <v>1.0093457943925233</v>
      </c>
      <c r="H698" s="25">
        <f t="shared" si="128"/>
        <v>1.0002606409424328</v>
      </c>
      <c r="I698" s="4">
        <f t="shared" si="134"/>
        <v>15871.863142632339</v>
      </c>
      <c r="J698" s="25">
        <f t="shared" si="129"/>
        <v>14464.37326320648</v>
      </c>
      <c r="K698" s="15">
        <f t="shared" si="135"/>
        <v>14468.143271085502</v>
      </c>
      <c r="L698" s="36">
        <f t="shared" si="136"/>
        <v>1407.8567289144976</v>
      </c>
      <c r="M698" s="36">
        <f t="shared" si="137"/>
        <v>1407.8567289144976</v>
      </c>
      <c r="N698" s="36">
        <f t="shared" si="138"/>
        <v>8.8678302400762007E-2</v>
      </c>
      <c r="O698" s="36">
        <f t="shared" si="139"/>
        <v>1982060.5691498292</v>
      </c>
      <c r="P698" s="35">
        <f t="shared" si="130"/>
        <v>1982060.5691498292</v>
      </c>
    </row>
    <row r="699" spans="1:16" x14ac:dyDescent="0.4">
      <c r="A699" s="1">
        <v>698</v>
      </c>
      <c r="B699" s="21">
        <v>40511</v>
      </c>
      <c r="C699" s="43">
        <v>2</v>
      </c>
      <c r="D699" s="23">
        <v>18325</v>
      </c>
      <c r="E699" s="25">
        <f t="shared" si="131"/>
        <v>16209.75</v>
      </c>
      <c r="F699" s="25">
        <f t="shared" si="132"/>
        <v>16911.125</v>
      </c>
      <c r="G699" s="25">
        <f t="shared" si="133"/>
        <v>1.0836062059738782</v>
      </c>
      <c r="H699" s="25">
        <f t="shared" si="128"/>
        <v>1.0009863906666931</v>
      </c>
      <c r="I699" s="4">
        <f t="shared" si="134"/>
        <v>18306.942203075196</v>
      </c>
      <c r="J699" s="25">
        <f t="shared" si="129"/>
        <v>14464.742117747674</v>
      </c>
      <c r="K699" s="15">
        <f t="shared" si="135"/>
        <v>14479.010004368743</v>
      </c>
      <c r="L699" s="36">
        <f t="shared" si="136"/>
        <v>3845.9899956312565</v>
      </c>
      <c r="M699" s="36">
        <f t="shared" si="137"/>
        <v>3845.9899956312565</v>
      </c>
      <c r="N699" s="36">
        <f t="shared" si="138"/>
        <v>0.2098766709757848</v>
      </c>
      <c r="O699" s="36">
        <f t="shared" si="139"/>
        <v>14791639.046495713</v>
      </c>
      <c r="P699" s="35">
        <f t="shared" si="130"/>
        <v>14791639.046495713</v>
      </c>
    </row>
    <row r="700" spans="1:16" x14ac:dyDescent="0.4">
      <c r="A700" s="1">
        <v>699</v>
      </c>
      <c r="B700" s="21">
        <v>40512</v>
      </c>
      <c r="C700" s="43">
        <v>3</v>
      </c>
      <c r="D700" s="23">
        <v>17193</v>
      </c>
      <c r="E700" s="25">
        <f t="shared" si="131"/>
        <v>17612.5</v>
      </c>
      <c r="F700" s="25">
        <f t="shared" si="132"/>
        <v>17167.625</v>
      </c>
      <c r="G700" s="25">
        <f t="shared" si="133"/>
        <v>1.0014780728260315</v>
      </c>
      <c r="H700" s="25">
        <f t="shared" si="128"/>
        <v>0.99987902821477848</v>
      </c>
      <c r="I700" s="4">
        <f t="shared" si="134"/>
        <v>17195.080119539089</v>
      </c>
      <c r="J700" s="25">
        <f t="shared" si="129"/>
        <v>14465.110972288865</v>
      </c>
      <c r="K700" s="15">
        <f t="shared" si="135"/>
        <v>14463.36110199112</v>
      </c>
      <c r="L700" s="36">
        <f t="shared" si="136"/>
        <v>2729.6388980088796</v>
      </c>
      <c r="M700" s="36">
        <f t="shared" si="137"/>
        <v>2729.6388980088796</v>
      </c>
      <c r="N700" s="36">
        <f t="shared" si="138"/>
        <v>0.15876454941015991</v>
      </c>
      <c r="O700" s="36">
        <f t="shared" si="139"/>
        <v>7450928.5135231307</v>
      </c>
      <c r="P700" s="35">
        <f t="shared" si="130"/>
        <v>7450928.5135231307</v>
      </c>
    </row>
    <row r="701" spans="1:16" x14ac:dyDescent="0.4">
      <c r="A701" s="1">
        <v>700</v>
      </c>
      <c r="B701" s="21">
        <v>40513</v>
      </c>
      <c r="C701" s="43">
        <v>4</v>
      </c>
      <c r="D701" s="23">
        <v>19056</v>
      </c>
      <c r="E701" s="25">
        <f t="shared" si="131"/>
        <v>16722.75</v>
      </c>
      <c r="F701" s="25">
        <f t="shared" si="132"/>
        <v>16896.5</v>
      </c>
      <c r="G701" s="25">
        <f t="shared" si="133"/>
        <v>1.1278075341046963</v>
      </c>
      <c r="H701" s="25">
        <f t="shared" si="128"/>
        <v>0.99887394017609554</v>
      </c>
      <c r="I701" s="4">
        <f t="shared" si="134"/>
        <v>19077.482386456635</v>
      </c>
      <c r="J701" s="25">
        <f t="shared" si="129"/>
        <v>14465.479826830058</v>
      </c>
      <c r="K701" s="15">
        <f t="shared" si="135"/>
        <v>14449.190831163565</v>
      </c>
      <c r="L701" s="36">
        <f t="shared" si="136"/>
        <v>4606.8091688364348</v>
      </c>
      <c r="M701" s="36">
        <f t="shared" si="137"/>
        <v>4606.8091688364348</v>
      </c>
      <c r="N701" s="36">
        <f t="shared" si="138"/>
        <v>0.24175111087512777</v>
      </c>
      <c r="O701" s="36">
        <f t="shared" si="139"/>
        <v>21222690.718075443</v>
      </c>
      <c r="P701" s="35">
        <f t="shared" si="130"/>
        <v>21222690.718075443</v>
      </c>
    </row>
    <row r="702" spans="1:16" x14ac:dyDescent="0.4">
      <c r="A702" s="1">
        <v>701</v>
      </c>
      <c r="B702" s="21">
        <v>40514</v>
      </c>
      <c r="C702" s="43">
        <v>1</v>
      </c>
      <c r="D702" s="23">
        <v>12317</v>
      </c>
      <c r="E702" s="25">
        <f t="shared" si="131"/>
        <v>17070.25</v>
      </c>
      <c r="F702" s="25">
        <f t="shared" si="132"/>
        <v>16864.25</v>
      </c>
      <c r="G702" s="25">
        <f t="shared" si="133"/>
        <v>0.73036156366277782</v>
      </c>
      <c r="H702" s="25">
        <f t="shared" si="128"/>
        <v>1.0002606409424328</v>
      </c>
      <c r="I702" s="4">
        <f t="shared" si="134"/>
        <v>12313.790522033416</v>
      </c>
      <c r="J702" s="25">
        <f t="shared" si="129"/>
        <v>14465.848681371252</v>
      </c>
      <c r="K702" s="15">
        <f t="shared" si="135"/>
        <v>14469.619073804655</v>
      </c>
      <c r="L702" s="36">
        <f t="shared" si="136"/>
        <v>-2152.6190738046553</v>
      </c>
      <c r="M702" s="36">
        <f t="shared" si="137"/>
        <v>2152.6190738046553</v>
      </c>
      <c r="N702" s="36">
        <f t="shared" si="138"/>
        <v>0.17476813134729685</v>
      </c>
      <c r="O702" s="36">
        <f t="shared" si="139"/>
        <v>4633768.8769076122</v>
      </c>
      <c r="P702" s="35">
        <f t="shared" si="130"/>
        <v>4633768.8769076122</v>
      </c>
    </row>
    <row r="703" spans="1:16" x14ac:dyDescent="0.4">
      <c r="A703" s="1">
        <v>702</v>
      </c>
      <c r="B703" s="21">
        <v>40515</v>
      </c>
      <c r="C703" s="43">
        <v>2</v>
      </c>
      <c r="D703" s="23">
        <v>19715</v>
      </c>
      <c r="E703" s="25">
        <f t="shared" si="131"/>
        <v>16658.25</v>
      </c>
      <c r="F703" s="25">
        <f t="shared" si="132"/>
        <v>15871.875</v>
      </c>
      <c r="G703" s="25">
        <f t="shared" si="133"/>
        <v>1.2421342784012601</v>
      </c>
      <c r="H703" s="25">
        <f t="shared" si="128"/>
        <v>1.0009863906666931</v>
      </c>
      <c r="I703" s="4">
        <f t="shared" si="134"/>
        <v>19695.57247113929</v>
      </c>
      <c r="J703" s="25">
        <f t="shared" si="129"/>
        <v>14466.217535912445</v>
      </c>
      <c r="K703" s="15">
        <f t="shared" si="135"/>
        <v>14480.486877872221</v>
      </c>
      <c r="L703" s="36">
        <f t="shared" si="136"/>
        <v>5234.5131221277788</v>
      </c>
      <c r="M703" s="36">
        <f t="shared" si="137"/>
        <v>5234.5131221277788</v>
      </c>
      <c r="N703" s="36">
        <f t="shared" si="138"/>
        <v>0.26550916166004457</v>
      </c>
      <c r="O703" s="36">
        <f t="shared" si="139"/>
        <v>27400127.625727907</v>
      </c>
      <c r="P703" s="35">
        <f t="shared" si="130"/>
        <v>27400127.625727907</v>
      </c>
    </row>
    <row r="704" spans="1:16" x14ac:dyDescent="0.4">
      <c r="A704" s="1">
        <v>703</v>
      </c>
      <c r="B704" s="21">
        <v>40516</v>
      </c>
      <c r="C704" s="43">
        <v>3</v>
      </c>
      <c r="D704" s="23">
        <v>15545</v>
      </c>
      <c r="E704" s="25">
        <f t="shared" si="131"/>
        <v>15085.5</v>
      </c>
      <c r="F704" s="25">
        <f t="shared" si="132"/>
        <v>15649.5</v>
      </c>
      <c r="G704" s="25">
        <f t="shared" si="133"/>
        <v>0.99332247036646537</v>
      </c>
      <c r="H704" s="25">
        <f t="shared" si="128"/>
        <v>0.99987902821477848</v>
      </c>
      <c r="I704" s="4">
        <f t="shared" si="134"/>
        <v>15546.880733917009</v>
      </c>
      <c r="J704" s="25">
        <f t="shared" si="129"/>
        <v>14466.586390453636</v>
      </c>
      <c r="K704" s="15">
        <f t="shared" si="135"/>
        <v>14464.836341671922</v>
      </c>
      <c r="L704" s="36">
        <f t="shared" si="136"/>
        <v>1080.1636583280779</v>
      </c>
      <c r="M704" s="36">
        <f t="shared" si="137"/>
        <v>1080.1636583280779</v>
      </c>
      <c r="N704" s="36">
        <f t="shared" si="138"/>
        <v>6.9486243700744799E-2</v>
      </c>
      <c r="O704" s="36">
        <f t="shared" si="139"/>
        <v>1166753.5287726966</v>
      </c>
      <c r="P704" s="35">
        <f t="shared" si="130"/>
        <v>1166753.5287726966</v>
      </c>
    </row>
    <row r="705" spans="1:16" x14ac:dyDescent="0.4">
      <c r="A705" s="1">
        <v>704</v>
      </c>
      <c r="B705" s="21">
        <v>40517</v>
      </c>
      <c r="C705" s="43">
        <v>4</v>
      </c>
      <c r="D705" s="23">
        <v>12765</v>
      </c>
      <c r="E705" s="25">
        <f t="shared" si="131"/>
        <v>16213.5</v>
      </c>
      <c r="F705" s="25">
        <f t="shared" si="132"/>
        <v>15695.125</v>
      </c>
      <c r="G705" s="25">
        <f t="shared" si="133"/>
        <v>0.81330986532442395</v>
      </c>
      <c r="H705" s="25">
        <f t="shared" si="128"/>
        <v>0.99887394017609554</v>
      </c>
      <c r="I705" s="4">
        <f t="shared" si="134"/>
        <v>12779.390358056198</v>
      </c>
      <c r="J705" s="25">
        <f t="shared" si="129"/>
        <v>14466.95524499483</v>
      </c>
      <c r="K705" s="15">
        <f t="shared" si="135"/>
        <v>14450.664587919217</v>
      </c>
      <c r="L705" s="36">
        <f t="shared" si="136"/>
        <v>-1685.6645879192165</v>
      </c>
      <c r="M705" s="36">
        <f t="shared" si="137"/>
        <v>1685.6645879192165</v>
      </c>
      <c r="N705" s="36">
        <f t="shared" si="138"/>
        <v>0.13205363007592766</v>
      </c>
      <c r="O705" s="36">
        <f t="shared" si="139"/>
        <v>2841465.1029648618</v>
      </c>
      <c r="P705" s="35">
        <f t="shared" si="130"/>
        <v>2841465.1029648618</v>
      </c>
    </row>
    <row r="706" spans="1:16" x14ac:dyDescent="0.4">
      <c r="A706" s="1">
        <v>705</v>
      </c>
      <c r="B706" s="21">
        <v>40518</v>
      </c>
      <c r="C706" s="43">
        <v>1</v>
      </c>
      <c r="D706" s="23">
        <v>16829</v>
      </c>
      <c r="E706" s="25">
        <f t="shared" si="131"/>
        <v>15176.75</v>
      </c>
      <c r="F706" s="25">
        <f t="shared" si="132"/>
        <v>15218.625</v>
      </c>
      <c r="G706" s="25">
        <f t="shared" si="133"/>
        <v>1.1058160641976524</v>
      </c>
      <c r="H706" s="25">
        <f t="shared" ref="H706:H769" si="140">VLOOKUP(C706,$Q$38:$S$42,3,FALSE)</f>
        <v>1.0002606409424328</v>
      </c>
      <c r="I706" s="4">
        <f t="shared" si="134"/>
        <v>16824.614816538149</v>
      </c>
      <c r="J706" s="25">
        <f t="shared" si="129"/>
        <v>14467.324099536023</v>
      </c>
      <c r="K706" s="15">
        <f t="shared" si="135"/>
        <v>14471.094876523806</v>
      </c>
      <c r="L706" s="36">
        <f t="shared" si="136"/>
        <v>2357.9051234761937</v>
      </c>
      <c r="M706" s="36">
        <f t="shared" si="137"/>
        <v>2357.9051234761937</v>
      </c>
      <c r="N706" s="36">
        <f t="shared" si="138"/>
        <v>0.14010963951965022</v>
      </c>
      <c r="O706" s="36">
        <f t="shared" si="139"/>
        <v>5559716.5713152839</v>
      </c>
      <c r="P706" s="35">
        <f t="shared" si="130"/>
        <v>5559716.5713152839</v>
      </c>
    </row>
    <row r="707" spans="1:16" x14ac:dyDescent="0.4">
      <c r="A707" s="1">
        <v>706</v>
      </c>
      <c r="B707" s="21">
        <v>40519</v>
      </c>
      <c r="C707" s="43">
        <v>2</v>
      </c>
      <c r="D707" s="23">
        <v>15568</v>
      </c>
      <c r="E707" s="25">
        <f t="shared" si="131"/>
        <v>15260.5</v>
      </c>
      <c r="F707" s="25">
        <f t="shared" si="132"/>
        <v>15189.125</v>
      </c>
      <c r="G707" s="25">
        <f t="shared" si="133"/>
        <v>1.0249438331701135</v>
      </c>
      <c r="H707" s="25">
        <f t="shared" si="140"/>
        <v>1.0009863906666931</v>
      </c>
      <c r="I707" s="4">
        <f t="shared" si="134"/>
        <v>15552.659002317852</v>
      </c>
      <c r="J707" s="25">
        <f t="shared" ref="J707:J770" si="141">INTERCEPT($I$2:$I$3896,$A$2:$A$3896)+SLOPE($I$2:$I$3896,$A$2:$A$3896)*A707</f>
        <v>14467.692954077216</v>
      </c>
      <c r="K707" s="15">
        <f t="shared" si="135"/>
        <v>14481.963751375701</v>
      </c>
      <c r="L707" s="36">
        <f t="shared" si="136"/>
        <v>1086.0362486242993</v>
      </c>
      <c r="M707" s="36">
        <f t="shared" si="137"/>
        <v>1086.0362486242993</v>
      </c>
      <c r="N707" s="36">
        <f t="shared" si="138"/>
        <v>6.9760807337120978E-2</v>
      </c>
      <c r="O707" s="36">
        <f t="shared" si="139"/>
        <v>1179474.733325941</v>
      </c>
      <c r="P707" s="35">
        <f t="shared" ref="P707:P770" si="142">(D707-K707)^2</f>
        <v>1179474.733325941</v>
      </c>
    </row>
    <row r="708" spans="1:16" x14ac:dyDescent="0.4">
      <c r="A708" s="1">
        <v>707</v>
      </c>
      <c r="B708" s="21">
        <v>40520</v>
      </c>
      <c r="C708" s="43">
        <v>3</v>
      </c>
      <c r="D708" s="23">
        <v>15880</v>
      </c>
      <c r="E708" s="25">
        <f t="shared" si="131"/>
        <v>15117.75</v>
      </c>
      <c r="F708" s="25">
        <f t="shared" si="132"/>
        <v>15094.5</v>
      </c>
      <c r="G708" s="25">
        <f t="shared" si="133"/>
        <v>1.0520388220875154</v>
      </c>
      <c r="H708" s="25">
        <f t="shared" si="140"/>
        <v>0.99987902821477848</v>
      </c>
      <c r="I708" s="4">
        <f t="shared" si="134"/>
        <v>15881.921264368098</v>
      </c>
      <c r="J708" s="25">
        <f t="shared" si="141"/>
        <v>14468.061808618408</v>
      </c>
      <c r="K708" s="15">
        <f t="shared" si="135"/>
        <v>14466.311581352724</v>
      </c>
      <c r="L708" s="36">
        <f t="shared" si="136"/>
        <v>1413.6884186472762</v>
      </c>
      <c r="M708" s="36">
        <f t="shared" si="137"/>
        <v>1413.6884186472762</v>
      </c>
      <c r="N708" s="36">
        <f t="shared" si="138"/>
        <v>8.9023200166705049E-2</v>
      </c>
      <c r="O708" s="36">
        <f t="shared" si="139"/>
        <v>1998514.9450174365</v>
      </c>
      <c r="P708" s="35">
        <f t="shared" si="142"/>
        <v>1998514.9450174365</v>
      </c>
    </row>
    <row r="709" spans="1:16" x14ac:dyDescent="0.4">
      <c r="A709" s="1">
        <v>708</v>
      </c>
      <c r="B709" s="21">
        <v>40521</v>
      </c>
      <c r="C709" s="43">
        <v>4</v>
      </c>
      <c r="D709" s="23">
        <v>12194</v>
      </c>
      <c r="E709" s="25">
        <f t="shared" ref="E709:E772" si="143">AVERAGE(D707:D710)</f>
        <v>15071.25</v>
      </c>
      <c r="F709" s="25">
        <f t="shared" ref="F709:F772" si="144">AVERAGE(E709:E710)</f>
        <v>15009.625</v>
      </c>
      <c r="G709" s="25">
        <f t="shared" si="133"/>
        <v>0.81241203561048325</v>
      </c>
      <c r="H709" s="25">
        <f t="shared" si="140"/>
        <v>0.99887394017609554</v>
      </c>
      <c r="I709" s="4">
        <f t="shared" si="134"/>
        <v>12207.746653046399</v>
      </c>
      <c r="J709" s="25">
        <f t="shared" si="141"/>
        <v>14468.430663159601</v>
      </c>
      <c r="K709" s="15">
        <f t="shared" si="135"/>
        <v>14452.13834467487</v>
      </c>
      <c r="L709" s="36">
        <f t="shared" si="136"/>
        <v>-2258.1383446748696</v>
      </c>
      <c r="M709" s="36">
        <f t="shared" si="137"/>
        <v>2258.1383446748696</v>
      </c>
      <c r="N709" s="36">
        <f t="shared" si="138"/>
        <v>0.18518438122641215</v>
      </c>
      <c r="O709" s="36">
        <f t="shared" si="139"/>
        <v>5099188.7836909601</v>
      </c>
      <c r="P709" s="35">
        <f t="shared" si="142"/>
        <v>5099188.7836909601</v>
      </c>
    </row>
    <row r="710" spans="1:16" x14ac:dyDescent="0.4">
      <c r="A710" s="1">
        <v>709</v>
      </c>
      <c r="B710" s="21">
        <v>40522</v>
      </c>
      <c r="C710" s="43">
        <v>1</v>
      </c>
      <c r="D710" s="23">
        <v>16643</v>
      </c>
      <c r="E710" s="25">
        <f t="shared" si="143"/>
        <v>14948</v>
      </c>
      <c r="F710" s="25">
        <f t="shared" si="144"/>
        <v>14610.375</v>
      </c>
      <c r="G710" s="25">
        <f t="shared" si="133"/>
        <v>1.1391220280109169</v>
      </c>
      <c r="H710" s="25">
        <f t="shared" si="140"/>
        <v>1.0002606409424328</v>
      </c>
      <c r="I710" s="4">
        <f t="shared" si="134"/>
        <v>16638.663283121066</v>
      </c>
      <c r="J710" s="25">
        <f t="shared" si="141"/>
        <v>14468.799517700794</v>
      </c>
      <c r="K710" s="15">
        <f t="shared" si="135"/>
        <v>14472.570679242959</v>
      </c>
      <c r="L710" s="36">
        <f t="shared" si="136"/>
        <v>2170.4293207570408</v>
      </c>
      <c r="M710" s="36">
        <f t="shared" si="137"/>
        <v>2170.4293207570408</v>
      </c>
      <c r="N710" s="36">
        <f t="shared" si="138"/>
        <v>0.13041094278417598</v>
      </c>
      <c r="O710" s="36">
        <f t="shared" si="139"/>
        <v>4710763.4364018701</v>
      </c>
      <c r="P710" s="35">
        <f t="shared" si="142"/>
        <v>4710763.4364018701</v>
      </c>
    </row>
    <row r="711" spans="1:16" x14ac:dyDescent="0.4">
      <c r="A711" s="1">
        <v>710</v>
      </c>
      <c r="B711" s="21">
        <v>40523</v>
      </c>
      <c r="C711" s="43">
        <v>2</v>
      </c>
      <c r="D711" s="23">
        <v>15075</v>
      </c>
      <c r="E711" s="25">
        <f t="shared" si="143"/>
        <v>14272.75</v>
      </c>
      <c r="F711" s="25">
        <f t="shared" si="144"/>
        <v>15092.75</v>
      </c>
      <c r="G711" s="25">
        <f t="shared" si="133"/>
        <v>0.99882393864603869</v>
      </c>
      <c r="H711" s="25">
        <f t="shared" si="140"/>
        <v>1.0009863906666931</v>
      </c>
      <c r="I711" s="4">
        <f t="shared" si="134"/>
        <v>15060.144813716703</v>
      </c>
      <c r="J711" s="25">
        <f t="shared" si="141"/>
        <v>14469.168372241988</v>
      </c>
      <c r="K711" s="15">
        <f t="shared" si="135"/>
        <v>14483.440624879178</v>
      </c>
      <c r="L711" s="36">
        <f t="shared" si="136"/>
        <v>591.55937512082164</v>
      </c>
      <c r="M711" s="36">
        <f t="shared" si="137"/>
        <v>591.55937512082164</v>
      </c>
      <c r="N711" s="36">
        <f t="shared" si="138"/>
        <v>3.924108624350392E-2</v>
      </c>
      <c r="O711" s="36">
        <f t="shared" si="139"/>
        <v>349942.49429333699</v>
      </c>
      <c r="P711" s="35">
        <f t="shared" si="142"/>
        <v>349942.49429333699</v>
      </c>
    </row>
    <row r="712" spans="1:16" x14ac:dyDescent="0.4">
      <c r="A712" s="1">
        <v>711</v>
      </c>
      <c r="B712" s="21">
        <v>40524</v>
      </c>
      <c r="C712" s="43">
        <v>3</v>
      </c>
      <c r="D712" s="23">
        <v>13179</v>
      </c>
      <c r="E712" s="25">
        <f t="shared" si="143"/>
        <v>15912.75</v>
      </c>
      <c r="F712" s="25">
        <f t="shared" si="144"/>
        <v>15629.375</v>
      </c>
      <c r="G712" s="25">
        <f t="shared" si="133"/>
        <v>0.84321989842844003</v>
      </c>
      <c r="H712" s="25">
        <f t="shared" si="140"/>
        <v>0.99987902821477848</v>
      </c>
      <c r="I712" s="4">
        <f t="shared" si="134"/>
        <v>13180.594480044532</v>
      </c>
      <c r="J712" s="25">
        <f t="shared" si="141"/>
        <v>14469.537226783181</v>
      </c>
      <c r="K712" s="15">
        <f t="shared" si="135"/>
        <v>14467.786821033527</v>
      </c>
      <c r="L712" s="36">
        <f t="shared" si="136"/>
        <v>-1288.7868210335273</v>
      </c>
      <c r="M712" s="36">
        <f t="shared" si="137"/>
        <v>1288.7868210335273</v>
      </c>
      <c r="N712" s="36">
        <f t="shared" si="138"/>
        <v>9.7790941728016334E-2</v>
      </c>
      <c r="O712" s="36">
        <f t="shared" si="139"/>
        <v>1660971.470069705</v>
      </c>
      <c r="P712" s="35">
        <f t="shared" si="142"/>
        <v>1660971.470069705</v>
      </c>
    </row>
    <row r="713" spans="1:16" x14ac:dyDescent="0.4">
      <c r="A713" s="1">
        <v>712</v>
      </c>
      <c r="B713" s="21">
        <v>40525</v>
      </c>
      <c r="C713" s="43">
        <v>4</v>
      </c>
      <c r="D713" s="23">
        <v>18754</v>
      </c>
      <c r="E713" s="25">
        <f t="shared" si="143"/>
        <v>15346</v>
      </c>
      <c r="F713" s="25">
        <f t="shared" si="144"/>
        <v>15491.375</v>
      </c>
      <c r="G713" s="25">
        <f t="shared" si="133"/>
        <v>1.2106091292735475</v>
      </c>
      <c r="H713" s="25">
        <f t="shared" si="140"/>
        <v>0.99887394017609554</v>
      </c>
      <c r="I713" s="4">
        <f t="shared" si="134"/>
        <v>18775.141933018876</v>
      </c>
      <c r="J713" s="25">
        <f t="shared" si="141"/>
        <v>14469.906081324372</v>
      </c>
      <c r="K713" s="15">
        <f t="shared" si="135"/>
        <v>14453.612101430523</v>
      </c>
      <c r="L713" s="36">
        <f t="shared" si="136"/>
        <v>4300.3878985694773</v>
      </c>
      <c r="M713" s="36">
        <f t="shared" si="137"/>
        <v>4300.3878985694773</v>
      </c>
      <c r="N713" s="36">
        <f t="shared" si="138"/>
        <v>0.22930510283510064</v>
      </c>
      <c r="O713" s="36">
        <f t="shared" si="139"/>
        <v>18493336.078162804</v>
      </c>
      <c r="P713" s="35">
        <f t="shared" si="142"/>
        <v>18493336.078162804</v>
      </c>
    </row>
    <row r="714" spans="1:16" x14ac:dyDescent="0.4">
      <c r="A714" s="1">
        <v>713</v>
      </c>
      <c r="B714" s="21">
        <v>40526</v>
      </c>
      <c r="C714" s="43">
        <v>1</v>
      </c>
      <c r="D714" s="23">
        <v>14376</v>
      </c>
      <c r="E714" s="25">
        <f t="shared" si="143"/>
        <v>15636.75</v>
      </c>
      <c r="F714" s="25">
        <f t="shared" si="144"/>
        <v>16041</v>
      </c>
      <c r="G714" s="25">
        <f t="shared" si="133"/>
        <v>0.89620347858612304</v>
      </c>
      <c r="H714" s="25">
        <f t="shared" si="140"/>
        <v>1.0002606409424328</v>
      </c>
      <c r="I714" s="4">
        <f t="shared" si="134"/>
        <v>14372.254002171991</v>
      </c>
      <c r="J714" s="25">
        <f t="shared" si="141"/>
        <v>14470.274935865566</v>
      </c>
      <c r="K714" s="15">
        <f t="shared" si="135"/>
        <v>14474.046481962112</v>
      </c>
      <c r="L714" s="36">
        <f t="shared" si="136"/>
        <v>-98.046481962112011</v>
      </c>
      <c r="M714" s="36">
        <f t="shared" si="137"/>
        <v>98.046481962112011</v>
      </c>
      <c r="N714" s="36">
        <f t="shared" si="138"/>
        <v>6.8201503869026164E-3</v>
      </c>
      <c r="O714" s="36">
        <f t="shared" si="139"/>
        <v>9613.1126251467558</v>
      </c>
      <c r="P714" s="35">
        <f t="shared" si="142"/>
        <v>9613.1126251467558</v>
      </c>
    </row>
    <row r="715" spans="1:16" x14ac:dyDescent="0.4">
      <c r="A715" s="1">
        <v>714</v>
      </c>
      <c r="B715" s="21">
        <v>40527</v>
      </c>
      <c r="C715" s="43">
        <v>2</v>
      </c>
      <c r="D715" s="23">
        <v>16238</v>
      </c>
      <c r="E715" s="25">
        <f t="shared" si="143"/>
        <v>16445.25</v>
      </c>
      <c r="F715" s="25">
        <f t="shared" si="144"/>
        <v>16422</v>
      </c>
      <c r="G715" s="25">
        <f t="shared" si="133"/>
        <v>0.98879551820728295</v>
      </c>
      <c r="H715" s="25">
        <f t="shared" si="140"/>
        <v>1.0009863906666931</v>
      </c>
      <c r="I715" s="4">
        <f t="shared" si="134"/>
        <v>16221.998771816372</v>
      </c>
      <c r="J715" s="25">
        <f t="shared" si="141"/>
        <v>14470.643790406759</v>
      </c>
      <c r="K715" s="15">
        <f t="shared" si="135"/>
        <v>14484.917498382658</v>
      </c>
      <c r="L715" s="36">
        <f t="shared" si="136"/>
        <v>1753.0825016173421</v>
      </c>
      <c r="M715" s="36">
        <f t="shared" si="137"/>
        <v>1753.0825016173421</v>
      </c>
      <c r="N715" s="36">
        <f t="shared" si="138"/>
        <v>0.10796172568157052</v>
      </c>
      <c r="O715" s="36">
        <f t="shared" si="139"/>
        <v>3073298.2574769184</v>
      </c>
      <c r="P715" s="35">
        <f t="shared" si="142"/>
        <v>3073298.2574769184</v>
      </c>
    </row>
    <row r="716" spans="1:16" x14ac:dyDescent="0.4">
      <c r="A716" s="1">
        <v>715</v>
      </c>
      <c r="B716" s="21">
        <v>40528</v>
      </c>
      <c r="C716" s="43">
        <v>3</v>
      </c>
      <c r="D716" s="23">
        <v>16413</v>
      </c>
      <c r="E716" s="25">
        <f t="shared" si="143"/>
        <v>16398.75</v>
      </c>
      <c r="F716" s="25">
        <f t="shared" si="144"/>
        <v>16450</v>
      </c>
      <c r="G716" s="25">
        <f t="shared" si="133"/>
        <v>0.99775075987841944</v>
      </c>
      <c r="H716" s="25">
        <f t="shared" si="140"/>
        <v>0.99987902821477848</v>
      </c>
      <c r="I716" s="4">
        <f t="shared" si="134"/>
        <v>16414.985750130578</v>
      </c>
      <c r="J716" s="25">
        <f t="shared" si="141"/>
        <v>14471.012644947952</v>
      </c>
      <c r="K716" s="15">
        <f t="shared" si="135"/>
        <v>14469.262060714329</v>
      </c>
      <c r="L716" s="36">
        <f t="shared" si="136"/>
        <v>1943.737939285671</v>
      </c>
      <c r="M716" s="36">
        <f t="shared" si="137"/>
        <v>1943.737939285671</v>
      </c>
      <c r="N716" s="36">
        <f t="shared" si="138"/>
        <v>0.11842673120609706</v>
      </c>
      <c r="O716" s="36">
        <f t="shared" si="139"/>
        <v>3778117.1766185071</v>
      </c>
      <c r="P716" s="35">
        <f t="shared" si="142"/>
        <v>3778117.1766185071</v>
      </c>
    </row>
    <row r="717" spans="1:16" x14ac:dyDescent="0.4">
      <c r="A717" s="1">
        <v>716</v>
      </c>
      <c r="B717" s="21">
        <v>40529</v>
      </c>
      <c r="C717" s="43">
        <v>4</v>
      </c>
      <c r="D717" s="23">
        <v>18568</v>
      </c>
      <c r="E717" s="25">
        <f t="shared" si="143"/>
        <v>16501.25</v>
      </c>
      <c r="F717" s="25">
        <f t="shared" si="144"/>
        <v>16396</v>
      </c>
      <c r="G717" s="25">
        <f t="shared" si="133"/>
        <v>1.1324713344718225</v>
      </c>
      <c r="H717" s="25">
        <f t="shared" si="140"/>
        <v>0.99887394017609554</v>
      </c>
      <c r="I717" s="4">
        <f t="shared" si="134"/>
        <v>18588.932249775753</v>
      </c>
      <c r="J717" s="25">
        <f t="shared" si="141"/>
        <v>14471.381499489144</v>
      </c>
      <c r="K717" s="15">
        <f t="shared" si="135"/>
        <v>14455.085858186174</v>
      </c>
      <c r="L717" s="36">
        <f t="shared" si="136"/>
        <v>4112.9141418138261</v>
      </c>
      <c r="M717" s="36">
        <f t="shared" si="137"/>
        <v>4112.9141418138261</v>
      </c>
      <c r="N717" s="36">
        <f t="shared" si="138"/>
        <v>0.22150550095938312</v>
      </c>
      <c r="O717" s="36">
        <f t="shared" si="139"/>
        <v>16916062.73793216</v>
      </c>
      <c r="P717" s="35">
        <f t="shared" si="142"/>
        <v>16916062.73793216</v>
      </c>
    </row>
    <row r="718" spans="1:16" x14ac:dyDescent="0.4">
      <c r="A718" s="1">
        <v>717</v>
      </c>
      <c r="B718" s="21">
        <v>40530</v>
      </c>
      <c r="C718" s="43">
        <v>1</v>
      </c>
      <c r="D718" s="23">
        <v>14786</v>
      </c>
      <c r="E718" s="25">
        <f t="shared" si="143"/>
        <v>16290.75</v>
      </c>
      <c r="F718" s="25">
        <f t="shared" si="144"/>
        <v>16184.5</v>
      </c>
      <c r="G718" s="25">
        <f t="shared" si="133"/>
        <v>0.91359016342797117</v>
      </c>
      <c r="H718" s="25">
        <f t="shared" si="140"/>
        <v>1.0002606409424328</v>
      </c>
      <c r="I718" s="4">
        <f t="shared" si="134"/>
        <v>14782.147167231153</v>
      </c>
      <c r="J718" s="25">
        <f t="shared" si="141"/>
        <v>14471.750354030337</v>
      </c>
      <c r="K718" s="15">
        <f t="shared" si="135"/>
        <v>14475.522284681265</v>
      </c>
      <c r="L718" s="36">
        <f t="shared" si="136"/>
        <v>310.47771531873514</v>
      </c>
      <c r="M718" s="36">
        <f t="shared" si="137"/>
        <v>310.47771531873514</v>
      </c>
      <c r="N718" s="36">
        <f t="shared" si="138"/>
        <v>2.0998087063352842E-2</v>
      </c>
      <c r="O718" s="36">
        <f t="shared" si="139"/>
        <v>96396.411709541542</v>
      </c>
      <c r="P718" s="35">
        <f t="shared" si="142"/>
        <v>96396.411709541542</v>
      </c>
    </row>
    <row r="719" spans="1:16" x14ac:dyDescent="0.4">
      <c r="A719" s="1">
        <v>718</v>
      </c>
      <c r="B719" s="21">
        <v>40531</v>
      </c>
      <c r="C719" s="43">
        <v>2</v>
      </c>
      <c r="D719" s="23">
        <v>15396</v>
      </c>
      <c r="E719" s="25">
        <f t="shared" si="143"/>
        <v>16078.25</v>
      </c>
      <c r="F719" s="25">
        <f t="shared" si="144"/>
        <v>16150.375</v>
      </c>
      <c r="G719" s="25">
        <f t="shared" si="133"/>
        <v>0.95329055826877085</v>
      </c>
      <c r="H719" s="25">
        <f t="shared" si="140"/>
        <v>1.0009863906666931</v>
      </c>
      <c r="I719" s="4">
        <f t="shared" si="134"/>
        <v>15380.828494327188</v>
      </c>
      <c r="J719" s="25">
        <f t="shared" si="141"/>
        <v>14472.11920857153</v>
      </c>
      <c r="K719" s="15">
        <f t="shared" si="135"/>
        <v>14486.394371886136</v>
      </c>
      <c r="L719" s="36">
        <f t="shared" si="136"/>
        <v>909.60562811386444</v>
      </c>
      <c r="M719" s="36">
        <f t="shared" si="137"/>
        <v>909.60562811386444</v>
      </c>
      <c r="N719" s="36">
        <f t="shared" si="138"/>
        <v>5.9080646149250744E-2</v>
      </c>
      <c r="O719" s="36">
        <f t="shared" si="139"/>
        <v>827382.3986964178</v>
      </c>
      <c r="P719" s="35">
        <f t="shared" si="142"/>
        <v>827382.3986964178</v>
      </c>
    </row>
    <row r="720" spans="1:16" x14ac:dyDescent="0.4">
      <c r="A720" s="1">
        <v>719</v>
      </c>
      <c r="B720" s="21">
        <v>40532</v>
      </c>
      <c r="C720" s="43">
        <v>3</v>
      </c>
      <c r="D720" s="23">
        <v>15563</v>
      </c>
      <c r="E720" s="25">
        <f t="shared" si="143"/>
        <v>16222.5</v>
      </c>
      <c r="F720" s="25">
        <f t="shared" si="144"/>
        <v>16518.125</v>
      </c>
      <c r="G720" s="25">
        <f t="shared" si="133"/>
        <v>0.94217715388399104</v>
      </c>
      <c r="H720" s="25">
        <f t="shared" si="140"/>
        <v>0.99987902821477848</v>
      </c>
      <c r="I720" s="4">
        <f t="shared" si="134"/>
        <v>15564.882911672588</v>
      </c>
      <c r="J720" s="25">
        <f t="shared" si="141"/>
        <v>14472.488063112723</v>
      </c>
      <c r="K720" s="15">
        <f t="shared" si="135"/>
        <v>14470.737300395131</v>
      </c>
      <c r="L720" s="36">
        <f t="shared" si="136"/>
        <v>1092.2626996048693</v>
      </c>
      <c r="M720" s="36">
        <f t="shared" si="137"/>
        <v>1092.2626996048693</v>
      </c>
      <c r="N720" s="36">
        <f t="shared" si="138"/>
        <v>7.018330010954632E-2</v>
      </c>
      <c r="O720" s="36">
        <f t="shared" si="139"/>
        <v>1193037.8049481171</v>
      </c>
      <c r="P720" s="35">
        <f t="shared" si="142"/>
        <v>1193037.8049481171</v>
      </c>
    </row>
    <row r="721" spans="1:16" x14ac:dyDescent="0.4">
      <c r="A721" s="1">
        <v>720</v>
      </c>
      <c r="B721" s="21">
        <v>40533</v>
      </c>
      <c r="C721" s="43">
        <v>4</v>
      </c>
      <c r="D721" s="23">
        <v>19145</v>
      </c>
      <c r="E721" s="25">
        <f t="shared" si="143"/>
        <v>16813.75</v>
      </c>
      <c r="F721" s="25">
        <f t="shared" si="144"/>
        <v>16760</v>
      </c>
      <c r="G721" s="25">
        <f t="shared" si="133"/>
        <v>1.1423031026252983</v>
      </c>
      <c r="H721" s="25">
        <f t="shared" si="140"/>
        <v>0.99887394017609554</v>
      </c>
      <c r="I721" s="4">
        <f t="shared" si="134"/>
        <v>19166.582718761139</v>
      </c>
      <c r="J721" s="25">
        <f t="shared" si="141"/>
        <v>14472.856917653915</v>
      </c>
      <c r="K721" s="15">
        <f t="shared" si="135"/>
        <v>14456.559614941827</v>
      </c>
      <c r="L721" s="36">
        <f t="shared" si="136"/>
        <v>4688.440385058173</v>
      </c>
      <c r="M721" s="36">
        <f t="shared" si="137"/>
        <v>4688.440385058173</v>
      </c>
      <c r="N721" s="36">
        <f t="shared" si="138"/>
        <v>0.24489111439321876</v>
      </c>
      <c r="O721" s="36">
        <f t="shared" si="139"/>
        <v>21981473.24424443</v>
      </c>
      <c r="P721" s="35">
        <f t="shared" si="142"/>
        <v>21981473.24424443</v>
      </c>
    </row>
    <row r="722" spans="1:16" x14ac:dyDescent="0.4">
      <c r="A722" s="1">
        <v>721</v>
      </c>
      <c r="B722" s="21">
        <v>40534</v>
      </c>
      <c r="C722" s="43">
        <v>1</v>
      </c>
      <c r="D722" s="23">
        <v>17151</v>
      </c>
      <c r="E722" s="25">
        <f t="shared" si="143"/>
        <v>16706.25</v>
      </c>
      <c r="F722" s="25">
        <f t="shared" si="144"/>
        <v>16989.375</v>
      </c>
      <c r="G722" s="25">
        <f t="shared" si="133"/>
        <v>1.009513298752897</v>
      </c>
      <c r="H722" s="25">
        <f t="shared" si="140"/>
        <v>1.0002606409424328</v>
      </c>
      <c r="I722" s="4">
        <f t="shared" si="134"/>
        <v>17146.530912023638</v>
      </c>
      <c r="J722" s="25">
        <f t="shared" si="141"/>
        <v>14473.225772195108</v>
      </c>
      <c r="K722" s="15">
        <f t="shared" si="135"/>
        <v>14476.998087400416</v>
      </c>
      <c r="L722" s="36">
        <f t="shared" si="136"/>
        <v>2674.0019125995841</v>
      </c>
      <c r="M722" s="36">
        <f t="shared" si="137"/>
        <v>2674.0019125995841</v>
      </c>
      <c r="N722" s="36">
        <f t="shared" si="138"/>
        <v>0.15590938794236978</v>
      </c>
      <c r="O722" s="36">
        <f t="shared" si="139"/>
        <v>7150286.2285862342</v>
      </c>
      <c r="P722" s="35">
        <f t="shared" si="142"/>
        <v>7150286.2285862342</v>
      </c>
    </row>
    <row r="723" spans="1:16" x14ac:dyDescent="0.4">
      <c r="A723" s="1">
        <v>722</v>
      </c>
      <c r="B723" s="21">
        <v>40535</v>
      </c>
      <c r="C723" s="43">
        <v>2</v>
      </c>
      <c r="D723" s="23">
        <v>14966</v>
      </c>
      <c r="E723" s="25">
        <f t="shared" si="143"/>
        <v>17272.5</v>
      </c>
      <c r="F723" s="25">
        <f t="shared" si="144"/>
        <v>16630.625</v>
      </c>
      <c r="G723" s="25">
        <f t="shared" si="133"/>
        <v>0.89990604682626174</v>
      </c>
      <c r="H723" s="25">
        <f t="shared" si="140"/>
        <v>1.0009863906666931</v>
      </c>
      <c r="I723" s="4">
        <f t="shared" si="134"/>
        <v>14951.252224350525</v>
      </c>
      <c r="J723" s="25">
        <f t="shared" si="141"/>
        <v>14473.594626736302</v>
      </c>
      <c r="K723" s="15">
        <f t="shared" si="135"/>
        <v>14487.871245389615</v>
      </c>
      <c r="L723" s="36">
        <f t="shared" si="136"/>
        <v>478.12875461038493</v>
      </c>
      <c r="M723" s="36">
        <f t="shared" si="137"/>
        <v>478.12875461038493</v>
      </c>
      <c r="N723" s="36">
        <f t="shared" si="138"/>
        <v>3.1947665014725707E-2</v>
      </c>
      <c r="O723" s="36">
        <f t="shared" si="139"/>
        <v>228607.10598527768</v>
      </c>
      <c r="P723" s="35">
        <f t="shared" si="142"/>
        <v>228607.10598527768</v>
      </c>
    </row>
    <row r="724" spans="1:16" x14ac:dyDescent="0.4">
      <c r="A724" s="1">
        <v>723</v>
      </c>
      <c r="B724" s="21">
        <v>40536</v>
      </c>
      <c r="C724" s="43">
        <v>3</v>
      </c>
      <c r="D724" s="23">
        <v>17828</v>
      </c>
      <c r="E724" s="25">
        <f t="shared" si="143"/>
        <v>15988.75</v>
      </c>
      <c r="F724" s="25">
        <f t="shared" si="144"/>
        <v>15545.75</v>
      </c>
      <c r="G724" s="25">
        <f t="shared" si="133"/>
        <v>1.1468086132865896</v>
      </c>
      <c r="H724" s="25">
        <f t="shared" si="140"/>
        <v>0.99987902821477848</v>
      </c>
      <c r="I724" s="4">
        <f t="shared" si="134"/>
        <v>17830.156945916526</v>
      </c>
      <c r="J724" s="25">
        <f t="shared" si="141"/>
        <v>14473.963481277495</v>
      </c>
      <c r="K724" s="15">
        <f t="shared" si="135"/>
        <v>14472.212540075934</v>
      </c>
      <c r="L724" s="36">
        <f t="shared" si="136"/>
        <v>3355.7874599240658</v>
      </c>
      <c r="M724" s="36">
        <f t="shared" si="137"/>
        <v>3355.7874599240658</v>
      </c>
      <c r="N724" s="36">
        <f t="shared" si="138"/>
        <v>0.18823129122302365</v>
      </c>
      <c r="O724" s="36">
        <f t="shared" si="139"/>
        <v>11261309.476183614</v>
      </c>
      <c r="P724" s="35">
        <f t="shared" si="142"/>
        <v>11261309.476183614</v>
      </c>
    </row>
    <row r="725" spans="1:16" x14ac:dyDescent="0.4">
      <c r="A725" s="1">
        <v>724</v>
      </c>
      <c r="B725" s="21">
        <v>40537</v>
      </c>
      <c r="C725" s="43">
        <v>4</v>
      </c>
      <c r="D725" s="23">
        <v>14010</v>
      </c>
      <c r="E725" s="25">
        <f t="shared" si="143"/>
        <v>15102.75</v>
      </c>
      <c r="F725" s="25">
        <f t="shared" si="144"/>
        <v>14695.375</v>
      </c>
      <c r="G725" s="25">
        <f t="shared" si="133"/>
        <v>0.95336117656065256</v>
      </c>
      <c r="H725" s="25">
        <f t="shared" si="140"/>
        <v>0.99887394017609554</v>
      </c>
      <c r="I725" s="4">
        <f t="shared" si="134"/>
        <v>14025.793882989999</v>
      </c>
      <c r="J725" s="25">
        <f t="shared" si="141"/>
        <v>14474.332335818686</v>
      </c>
      <c r="K725" s="15">
        <f t="shared" si="135"/>
        <v>14458.03337169748</v>
      </c>
      <c r="L725" s="36">
        <f t="shared" si="136"/>
        <v>-448.03337169748011</v>
      </c>
      <c r="M725" s="36">
        <f t="shared" si="137"/>
        <v>448.03337169748011</v>
      </c>
      <c r="N725" s="36">
        <f t="shared" si="138"/>
        <v>3.1979541163274811E-2</v>
      </c>
      <c r="O725" s="36">
        <f t="shared" si="139"/>
        <v>200733.90215461235</v>
      </c>
      <c r="P725" s="35">
        <f t="shared" si="142"/>
        <v>200733.90215461235</v>
      </c>
    </row>
    <row r="726" spans="1:16" x14ac:dyDescent="0.4">
      <c r="A726" s="1">
        <v>725</v>
      </c>
      <c r="B726" s="21">
        <v>40538</v>
      </c>
      <c r="C726" s="43">
        <v>1</v>
      </c>
      <c r="D726" s="23">
        <v>13607</v>
      </c>
      <c r="E726" s="25">
        <f t="shared" si="143"/>
        <v>14288</v>
      </c>
      <c r="F726" s="25">
        <f t="shared" si="144"/>
        <v>13827.875</v>
      </c>
      <c r="G726" s="25">
        <f t="shared" si="133"/>
        <v>0.9840268298635908</v>
      </c>
      <c r="H726" s="25">
        <f t="shared" si="140"/>
        <v>1.0002606409424328</v>
      </c>
      <c r="I726" s="4">
        <f t="shared" si="134"/>
        <v>13603.454382829317</v>
      </c>
      <c r="J726" s="25">
        <f t="shared" si="141"/>
        <v>14474.70119035988</v>
      </c>
      <c r="K726" s="15">
        <f t="shared" si="135"/>
        <v>14478.473890119569</v>
      </c>
      <c r="L726" s="36">
        <f t="shared" si="136"/>
        <v>-871.47389011956875</v>
      </c>
      <c r="M726" s="36">
        <f t="shared" si="137"/>
        <v>871.47389011956875</v>
      </c>
      <c r="N726" s="36">
        <f t="shared" si="138"/>
        <v>6.4045997657056569E-2</v>
      </c>
      <c r="O726" s="36">
        <f t="shared" si="139"/>
        <v>759466.7411601342</v>
      </c>
      <c r="P726" s="35">
        <f t="shared" si="142"/>
        <v>759466.7411601342</v>
      </c>
    </row>
    <row r="727" spans="1:16" x14ac:dyDescent="0.4">
      <c r="A727" s="1">
        <v>726</v>
      </c>
      <c r="B727" s="21">
        <v>40539</v>
      </c>
      <c r="C727" s="43">
        <v>2</v>
      </c>
      <c r="D727" s="23">
        <v>11707</v>
      </c>
      <c r="E727" s="25">
        <f t="shared" si="143"/>
        <v>13367.75</v>
      </c>
      <c r="F727" s="25">
        <f t="shared" si="144"/>
        <v>13966.5</v>
      </c>
      <c r="G727" s="25">
        <f t="shared" si="133"/>
        <v>0.83822002649196292</v>
      </c>
      <c r="H727" s="25">
        <f t="shared" si="140"/>
        <v>1.0009863906666931</v>
      </c>
      <c r="I727" s="4">
        <f t="shared" si="134"/>
        <v>11695.463703759962</v>
      </c>
      <c r="J727" s="25">
        <f t="shared" si="141"/>
        <v>14475.070044901073</v>
      </c>
      <c r="K727" s="15">
        <f t="shared" si="135"/>
        <v>14489.348118893093</v>
      </c>
      <c r="L727" s="36">
        <f t="shared" si="136"/>
        <v>-2782.3481188930928</v>
      </c>
      <c r="M727" s="36">
        <f t="shared" si="137"/>
        <v>2782.3481188930928</v>
      </c>
      <c r="N727" s="36">
        <f t="shared" si="138"/>
        <v>0.23766533859170519</v>
      </c>
      <c r="O727" s="36">
        <f t="shared" si="139"/>
        <v>7741461.0547079323</v>
      </c>
      <c r="P727" s="35">
        <f t="shared" si="142"/>
        <v>7741461.0547079323</v>
      </c>
    </row>
    <row r="728" spans="1:16" x14ac:dyDescent="0.4">
      <c r="A728" s="1">
        <v>727</v>
      </c>
      <c r="B728" s="21">
        <v>40540</v>
      </c>
      <c r="C728" s="43">
        <v>3</v>
      </c>
      <c r="D728" s="23">
        <v>14147</v>
      </c>
      <c r="E728" s="25">
        <f t="shared" si="143"/>
        <v>14565.25</v>
      </c>
      <c r="F728" s="25">
        <f t="shared" si="144"/>
        <v>14606.75</v>
      </c>
      <c r="G728" s="25">
        <f t="shared" si="133"/>
        <v>0.96852482585106203</v>
      </c>
      <c r="H728" s="25">
        <f t="shared" si="140"/>
        <v>0.99987902821477848</v>
      </c>
      <c r="I728" s="4">
        <f t="shared" si="134"/>
        <v>14148.71159490022</v>
      </c>
      <c r="J728" s="25">
        <f t="shared" si="141"/>
        <v>14475.438899442266</v>
      </c>
      <c r="K728" s="15">
        <f t="shared" si="135"/>
        <v>14473.687779756736</v>
      </c>
      <c r="L728" s="36">
        <f t="shared" si="136"/>
        <v>-326.68777975673584</v>
      </c>
      <c r="M728" s="36">
        <f t="shared" si="137"/>
        <v>326.68777975673584</v>
      </c>
      <c r="N728" s="36">
        <f t="shared" si="138"/>
        <v>2.3092371510336881E-2</v>
      </c>
      <c r="O728" s="36">
        <f t="shared" si="139"/>
        <v>106724.90544238554</v>
      </c>
      <c r="P728" s="35">
        <f t="shared" si="142"/>
        <v>106724.90544238554</v>
      </c>
    </row>
    <row r="729" spans="1:16" x14ac:dyDescent="0.4">
      <c r="A729" s="1">
        <v>728</v>
      </c>
      <c r="B729" s="21">
        <v>40541</v>
      </c>
      <c r="C729" s="43">
        <v>4</v>
      </c>
      <c r="D729" s="23">
        <v>18800</v>
      </c>
      <c r="E729" s="25">
        <f t="shared" si="143"/>
        <v>14648.25</v>
      </c>
      <c r="F729" s="25">
        <f t="shared" si="144"/>
        <v>15046.375</v>
      </c>
      <c r="G729" s="25">
        <f t="shared" si="133"/>
        <v>1.2494703873856661</v>
      </c>
      <c r="H729" s="25">
        <f t="shared" si="140"/>
        <v>0.99887394017609554</v>
      </c>
      <c r="I729" s="4">
        <f t="shared" si="134"/>
        <v>18821.193790165024</v>
      </c>
      <c r="J729" s="25">
        <f t="shared" si="141"/>
        <v>14475.807753983459</v>
      </c>
      <c r="K729" s="15">
        <f t="shared" si="135"/>
        <v>14459.507128453133</v>
      </c>
      <c r="L729" s="36">
        <f t="shared" si="136"/>
        <v>4340.4928715468668</v>
      </c>
      <c r="M729" s="36">
        <f t="shared" si="137"/>
        <v>4340.4928715468668</v>
      </c>
      <c r="N729" s="36">
        <f t="shared" si="138"/>
        <v>0.23087728040142907</v>
      </c>
      <c r="O729" s="36">
        <f t="shared" si="139"/>
        <v>18839878.367949165</v>
      </c>
      <c r="P729" s="35">
        <f t="shared" si="142"/>
        <v>18839878.367949165</v>
      </c>
    </row>
    <row r="730" spans="1:16" x14ac:dyDescent="0.4">
      <c r="A730" s="1">
        <v>729</v>
      </c>
      <c r="B730" s="21">
        <v>40542</v>
      </c>
      <c r="C730" s="43">
        <v>1</v>
      </c>
      <c r="D730" s="23">
        <v>13939</v>
      </c>
      <c r="E730" s="25">
        <f t="shared" si="143"/>
        <v>15444.5</v>
      </c>
      <c r="F730" s="25">
        <f t="shared" si="144"/>
        <v>15199.25</v>
      </c>
      <c r="G730" s="25">
        <f t="shared" si="133"/>
        <v>0.91708472457522572</v>
      </c>
      <c r="H730" s="25">
        <f t="shared" si="140"/>
        <v>1.0002606409424328</v>
      </c>
      <c r="I730" s="4">
        <f t="shared" si="134"/>
        <v>13935.367872584542</v>
      </c>
      <c r="J730" s="25">
        <f t="shared" si="141"/>
        <v>14476.176608524651</v>
      </c>
      <c r="K730" s="15">
        <f t="shared" si="135"/>
        <v>14479.949692838722</v>
      </c>
      <c r="L730" s="36">
        <f t="shared" si="136"/>
        <v>-540.9496928387216</v>
      </c>
      <c r="M730" s="36">
        <f t="shared" si="137"/>
        <v>540.9496928387216</v>
      </c>
      <c r="N730" s="36">
        <f t="shared" si="138"/>
        <v>3.880835733113721E-2</v>
      </c>
      <c r="O730" s="36">
        <f t="shared" si="139"/>
        <v>292626.57018230727</v>
      </c>
      <c r="P730" s="35">
        <f t="shared" si="142"/>
        <v>292626.57018230727</v>
      </c>
    </row>
    <row r="731" spans="1:16" x14ac:dyDescent="0.4">
      <c r="A731" s="1">
        <v>730</v>
      </c>
      <c r="B731" s="21">
        <v>40543</v>
      </c>
      <c r="C731" s="43">
        <v>2</v>
      </c>
      <c r="D731" s="23">
        <v>14892</v>
      </c>
      <c r="E731" s="25">
        <f t="shared" si="143"/>
        <v>14954</v>
      </c>
      <c r="F731" s="25">
        <f t="shared" si="144"/>
        <v>13732.875</v>
      </c>
      <c r="G731" s="25">
        <f t="shared" si="133"/>
        <v>1.084405122743781</v>
      </c>
      <c r="H731" s="25">
        <f t="shared" si="140"/>
        <v>1.0009863906666931</v>
      </c>
      <c r="I731" s="4">
        <f t="shared" si="134"/>
        <v>14877.325145331286</v>
      </c>
      <c r="J731" s="25">
        <f t="shared" si="141"/>
        <v>14476.545463065844</v>
      </c>
      <c r="K731" s="15">
        <f t="shared" si="135"/>
        <v>14490.82499239657</v>
      </c>
      <c r="L731" s="36">
        <f t="shared" si="136"/>
        <v>401.17500760342955</v>
      </c>
      <c r="M731" s="36">
        <f t="shared" si="137"/>
        <v>401.17500760342955</v>
      </c>
      <c r="N731" s="36">
        <f t="shared" si="138"/>
        <v>2.6938961026284552E-2</v>
      </c>
      <c r="O731" s="36">
        <f t="shared" si="139"/>
        <v>160941.38672561175</v>
      </c>
      <c r="P731" s="35">
        <f t="shared" si="142"/>
        <v>160941.38672561175</v>
      </c>
    </row>
    <row r="732" spans="1:16" x14ac:dyDescent="0.4">
      <c r="A732" s="1">
        <v>731</v>
      </c>
      <c r="B732" s="21">
        <v>40544</v>
      </c>
      <c r="C732" s="43">
        <v>3</v>
      </c>
      <c r="D732" s="23">
        <v>12185</v>
      </c>
      <c r="E732" s="25">
        <f t="shared" si="143"/>
        <v>12511.75</v>
      </c>
      <c r="F732" s="25">
        <f t="shared" si="144"/>
        <v>12491</v>
      </c>
      <c r="G732" s="25">
        <f t="shared" si="133"/>
        <v>0.97550236170042426</v>
      </c>
      <c r="H732" s="25">
        <f t="shared" si="140"/>
        <v>0.99987902821477848</v>
      </c>
      <c r="I732" s="4">
        <f t="shared" si="134"/>
        <v>12186.474219541895</v>
      </c>
      <c r="J732" s="25">
        <f t="shared" si="141"/>
        <v>14476.914317607037</v>
      </c>
      <c r="K732" s="15">
        <f t="shared" si="135"/>
        <v>14475.163019437538</v>
      </c>
      <c r="L732" s="36">
        <f t="shared" si="136"/>
        <v>-2290.1630194375375</v>
      </c>
      <c r="M732" s="36">
        <f t="shared" si="137"/>
        <v>2290.1630194375375</v>
      </c>
      <c r="N732" s="36">
        <f t="shared" si="138"/>
        <v>0.18794936556729894</v>
      </c>
      <c r="O732" s="36">
        <f t="shared" si="139"/>
        <v>5244846.6555992588</v>
      </c>
      <c r="P732" s="35">
        <f t="shared" si="142"/>
        <v>5244846.6555992588</v>
      </c>
    </row>
    <row r="733" spans="1:16" x14ac:dyDescent="0.4">
      <c r="A733" s="1">
        <v>732</v>
      </c>
      <c r="B733" s="21">
        <v>40545</v>
      </c>
      <c r="C733" s="43">
        <v>4</v>
      </c>
      <c r="D733" s="23">
        <v>9031</v>
      </c>
      <c r="E733" s="25">
        <f t="shared" si="143"/>
        <v>12470.25</v>
      </c>
      <c r="F733" s="25">
        <f t="shared" si="144"/>
        <v>12305</v>
      </c>
      <c r="G733" s="25">
        <f t="shared" si="133"/>
        <v>0.73392929703372611</v>
      </c>
      <c r="H733" s="25">
        <f t="shared" si="140"/>
        <v>0.99887394017609554</v>
      </c>
      <c r="I733" s="4">
        <f t="shared" si="134"/>
        <v>9041.1809105840603</v>
      </c>
      <c r="J733" s="25">
        <f t="shared" si="141"/>
        <v>14477.283172148231</v>
      </c>
      <c r="K733" s="15">
        <f t="shared" si="135"/>
        <v>14460.980885208786</v>
      </c>
      <c r="L733" s="36">
        <f t="shared" si="136"/>
        <v>-5429.9808852087863</v>
      </c>
      <c r="M733" s="36">
        <f t="shared" si="137"/>
        <v>5429.9808852087863</v>
      </c>
      <c r="N733" s="36">
        <f t="shared" si="138"/>
        <v>0.60126020210483733</v>
      </c>
      <c r="O733" s="36">
        <f t="shared" si="139"/>
        <v>29484692.413732793</v>
      </c>
      <c r="P733" s="35">
        <f t="shared" si="142"/>
        <v>29484692.413732793</v>
      </c>
    </row>
    <row r="734" spans="1:16" x14ac:dyDescent="0.4">
      <c r="A734" s="1">
        <v>733</v>
      </c>
      <c r="B734" s="21">
        <v>40546</v>
      </c>
      <c r="C734" s="43">
        <v>1</v>
      </c>
      <c r="D734" s="23">
        <v>13773</v>
      </c>
      <c r="E734" s="25">
        <f t="shared" si="143"/>
        <v>12139.75</v>
      </c>
      <c r="F734" s="25">
        <f t="shared" si="144"/>
        <v>12561</v>
      </c>
      <c r="G734" s="25">
        <f t="shared" si="133"/>
        <v>1.0964891330308097</v>
      </c>
      <c r="H734" s="25">
        <f t="shared" si="140"/>
        <v>1.0002606409424328</v>
      </c>
      <c r="I734" s="4">
        <f t="shared" si="134"/>
        <v>13769.41112770693</v>
      </c>
      <c r="J734" s="25">
        <f t="shared" si="141"/>
        <v>14477.652026689422</v>
      </c>
      <c r="K734" s="15">
        <f t="shared" si="135"/>
        <v>14481.425495557873</v>
      </c>
      <c r="L734" s="36">
        <f t="shared" si="136"/>
        <v>-708.42549555787264</v>
      </c>
      <c r="M734" s="36">
        <f t="shared" si="137"/>
        <v>708.42549555787264</v>
      </c>
      <c r="N734" s="36">
        <f t="shared" si="138"/>
        <v>5.1435816129955174E-2</v>
      </c>
      <c r="O734" s="36">
        <f t="shared" si="139"/>
        <v>501866.68275641743</v>
      </c>
      <c r="P734" s="35">
        <f t="shared" si="142"/>
        <v>501866.68275641743</v>
      </c>
    </row>
    <row r="735" spans="1:16" x14ac:dyDescent="0.4">
      <c r="A735" s="1">
        <v>734</v>
      </c>
      <c r="B735" s="21">
        <v>40547</v>
      </c>
      <c r="C735" s="43">
        <v>2</v>
      </c>
      <c r="D735" s="23">
        <v>13570</v>
      </c>
      <c r="E735" s="25">
        <f t="shared" si="143"/>
        <v>12982.25</v>
      </c>
      <c r="F735" s="25">
        <f t="shared" si="144"/>
        <v>13386.375</v>
      </c>
      <c r="G735" s="25">
        <f t="shared" si="133"/>
        <v>1.0137173058426945</v>
      </c>
      <c r="H735" s="25">
        <f t="shared" si="140"/>
        <v>1.0009863906666931</v>
      </c>
      <c r="I735" s="4">
        <f t="shared" si="134"/>
        <v>13556.627868798385</v>
      </c>
      <c r="J735" s="25">
        <f t="shared" si="141"/>
        <v>14478.020881230615</v>
      </c>
      <c r="K735" s="15">
        <f t="shared" si="135"/>
        <v>14492.30186590005</v>
      </c>
      <c r="L735" s="36">
        <f t="shared" si="136"/>
        <v>-922.30186590004996</v>
      </c>
      <c r="M735" s="36">
        <f t="shared" si="137"/>
        <v>922.30186590004996</v>
      </c>
      <c r="N735" s="36">
        <f t="shared" si="138"/>
        <v>6.796623919676123E-2</v>
      </c>
      <c r="O735" s="36">
        <f t="shared" si="139"/>
        <v>850640.73184271378</v>
      </c>
      <c r="P735" s="35">
        <f t="shared" si="142"/>
        <v>850640.73184271378</v>
      </c>
    </row>
    <row r="736" spans="1:16" x14ac:dyDescent="0.4">
      <c r="A736" s="1">
        <v>735</v>
      </c>
      <c r="B736" s="21">
        <v>40548</v>
      </c>
      <c r="C736" s="43">
        <v>3</v>
      </c>
      <c r="D736" s="23">
        <v>15555</v>
      </c>
      <c r="E736" s="25">
        <f t="shared" si="143"/>
        <v>13790.5</v>
      </c>
      <c r="F736" s="25">
        <f t="shared" si="144"/>
        <v>13672.375</v>
      </c>
      <c r="G736" s="25">
        <f t="shared" si="133"/>
        <v>1.1376955357061227</v>
      </c>
      <c r="H736" s="25">
        <f t="shared" si="140"/>
        <v>0.99987902821477848</v>
      </c>
      <c r="I736" s="4">
        <f t="shared" si="134"/>
        <v>15556.88194378122</v>
      </c>
      <c r="J736" s="25">
        <f t="shared" si="141"/>
        <v>14478.389735771809</v>
      </c>
      <c r="K736" s="15">
        <f t="shared" si="135"/>
        <v>14476.638259118339</v>
      </c>
      <c r="L736" s="36">
        <f t="shared" si="136"/>
        <v>1078.3617408816608</v>
      </c>
      <c r="M736" s="36">
        <f t="shared" si="137"/>
        <v>1078.3617408816608</v>
      </c>
      <c r="N736" s="36">
        <f t="shared" si="138"/>
        <v>6.9325730689917126E-2</v>
      </c>
      <c r="O736" s="36">
        <f t="shared" si="139"/>
        <v>1162864.0441973261</v>
      </c>
      <c r="P736" s="35">
        <f t="shared" si="142"/>
        <v>1162864.0441973261</v>
      </c>
    </row>
    <row r="737" spans="1:16" x14ac:dyDescent="0.4">
      <c r="A737" s="1">
        <v>736</v>
      </c>
      <c r="B737" s="21">
        <v>40549</v>
      </c>
      <c r="C737" s="43">
        <v>4</v>
      </c>
      <c r="D737" s="23">
        <v>12264</v>
      </c>
      <c r="E737" s="25">
        <f t="shared" si="143"/>
        <v>13554.25</v>
      </c>
      <c r="F737" s="25">
        <f t="shared" si="144"/>
        <v>13531.5</v>
      </c>
      <c r="G737" s="25">
        <f t="shared" si="133"/>
        <v>0.90632967520230578</v>
      </c>
      <c r="H737" s="25">
        <f t="shared" si="140"/>
        <v>0.99887394017609554</v>
      </c>
      <c r="I737" s="4">
        <f t="shared" si="134"/>
        <v>12277.825566094887</v>
      </c>
      <c r="J737" s="25">
        <f t="shared" si="141"/>
        <v>14478.758590313002</v>
      </c>
      <c r="K737" s="15">
        <f t="shared" si="135"/>
        <v>14462.454641964439</v>
      </c>
      <c r="L737" s="36">
        <f t="shared" si="136"/>
        <v>-2198.4546419644394</v>
      </c>
      <c r="M737" s="36">
        <f t="shared" si="137"/>
        <v>2198.4546419644394</v>
      </c>
      <c r="N737" s="36">
        <f t="shared" si="138"/>
        <v>0.17926081555483034</v>
      </c>
      <c r="O737" s="36">
        <f t="shared" si="139"/>
        <v>4833202.8127749916</v>
      </c>
      <c r="P737" s="35">
        <f t="shared" si="142"/>
        <v>4833202.8127749916</v>
      </c>
    </row>
    <row r="738" spans="1:16" x14ac:dyDescent="0.4">
      <c r="A738" s="1">
        <v>737</v>
      </c>
      <c r="B738" s="21">
        <v>40550</v>
      </c>
      <c r="C738" s="43">
        <v>1</v>
      </c>
      <c r="D738" s="23">
        <v>12828</v>
      </c>
      <c r="E738" s="25">
        <f t="shared" si="143"/>
        <v>13508.75</v>
      </c>
      <c r="F738" s="25">
        <f t="shared" si="144"/>
        <v>13161.875</v>
      </c>
      <c r="G738" s="25">
        <f t="shared" si="133"/>
        <v>0.97463317346502687</v>
      </c>
      <c r="H738" s="25">
        <f t="shared" si="140"/>
        <v>1.0002606409424328</v>
      </c>
      <c r="I738" s="4">
        <f t="shared" si="134"/>
        <v>12824.65736921691</v>
      </c>
      <c r="J738" s="25">
        <f t="shared" si="141"/>
        <v>14479.127444854194</v>
      </c>
      <c r="K738" s="15">
        <f t="shared" si="135"/>
        <v>14482.901298277025</v>
      </c>
      <c r="L738" s="36">
        <f t="shared" si="136"/>
        <v>-1654.9012982770255</v>
      </c>
      <c r="M738" s="36">
        <f t="shared" si="137"/>
        <v>1654.9012982770255</v>
      </c>
      <c r="N738" s="36">
        <f t="shared" si="138"/>
        <v>0.12900696120026703</v>
      </c>
      <c r="O738" s="36">
        <f t="shared" si="139"/>
        <v>2738698.3070389843</v>
      </c>
      <c r="P738" s="35">
        <f t="shared" si="142"/>
        <v>2738698.3070389843</v>
      </c>
    </row>
    <row r="739" spans="1:16" x14ac:dyDescent="0.4">
      <c r="A739" s="1">
        <v>738</v>
      </c>
      <c r="B739" s="21">
        <v>40551</v>
      </c>
      <c r="C739" s="43">
        <v>2</v>
      </c>
      <c r="D739" s="23">
        <v>13388</v>
      </c>
      <c r="E739" s="25">
        <f t="shared" si="143"/>
        <v>12815</v>
      </c>
      <c r="F739" s="25">
        <f t="shared" si="144"/>
        <v>13252</v>
      </c>
      <c r="G739" s="25">
        <f t="shared" si="133"/>
        <v>1.0102626018714156</v>
      </c>
      <c r="H739" s="25">
        <f t="shared" si="140"/>
        <v>1.0009863906666931</v>
      </c>
      <c r="I739" s="4">
        <f t="shared" si="134"/>
        <v>13374.807214994309</v>
      </c>
      <c r="J739" s="25">
        <f t="shared" si="141"/>
        <v>14479.496299395387</v>
      </c>
      <c r="K739" s="15">
        <f t="shared" si="135"/>
        <v>14493.778739403528</v>
      </c>
      <c r="L739" s="36">
        <f t="shared" si="136"/>
        <v>-1105.7787394035277</v>
      </c>
      <c r="M739" s="36">
        <f t="shared" si="137"/>
        <v>1105.7787394035277</v>
      </c>
      <c r="N739" s="36">
        <f t="shared" si="138"/>
        <v>8.2594766910929762E-2</v>
      </c>
      <c r="O739" s="36">
        <f t="shared" si="139"/>
        <v>1222746.6205168548</v>
      </c>
      <c r="P739" s="35">
        <f t="shared" si="142"/>
        <v>1222746.6205168548</v>
      </c>
    </row>
    <row r="740" spans="1:16" x14ac:dyDescent="0.4">
      <c r="A740" s="1">
        <v>739</v>
      </c>
      <c r="B740" s="21">
        <v>40552</v>
      </c>
      <c r="C740" s="43">
        <v>3</v>
      </c>
      <c r="D740" s="23">
        <v>12780</v>
      </c>
      <c r="E740" s="25">
        <f t="shared" si="143"/>
        <v>13689</v>
      </c>
      <c r="F740" s="25">
        <f t="shared" si="144"/>
        <v>14149.375</v>
      </c>
      <c r="G740" s="25">
        <f t="shared" si="133"/>
        <v>0.90322010689518084</v>
      </c>
      <c r="H740" s="25">
        <f t="shared" si="140"/>
        <v>0.99987902821477848</v>
      </c>
      <c r="I740" s="4">
        <f t="shared" si="134"/>
        <v>12781.546206462488</v>
      </c>
      <c r="J740" s="25">
        <f t="shared" si="141"/>
        <v>14479.86515393658</v>
      </c>
      <c r="K740" s="15">
        <f t="shared" si="135"/>
        <v>14478.113498799141</v>
      </c>
      <c r="L740" s="36">
        <f t="shared" si="136"/>
        <v>-1698.1134987991409</v>
      </c>
      <c r="M740" s="36">
        <f t="shared" si="137"/>
        <v>1698.1134987991409</v>
      </c>
      <c r="N740" s="36">
        <f t="shared" si="138"/>
        <v>0.13287273073545702</v>
      </c>
      <c r="O740" s="36">
        <f t="shared" si="139"/>
        <v>2883589.4548038598</v>
      </c>
      <c r="P740" s="35">
        <f t="shared" si="142"/>
        <v>2883589.4548038598</v>
      </c>
    </row>
    <row r="741" spans="1:16" x14ac:dyDescent="0.4">
      <c r="A741" s="1">
        <v>740</v>
      </c>
      <c r="B741" s="21">
        <v>40553</v>
      </c>
      <c r="C741" s="43">
        <v>4</v>
      </c>
      <c r="D741" s="23">
        <v>15760</v>
      </c>
      <c r="E741" s="25">
        <f t="shared" si="143"/>
        <v>14609.75</v>
      </c>
      <c r="F741" s="25">
        <f t="shared" si="144"/>
        <v>14968.625</v>
      </c>
      <c r="G741" s="25">
        <f t="shared" si="133"/>
        <v>1.0528689174857411</v>
      </c>
      <c r="H741" s="25">
        <f t="shared" si="140"/>
        <v>0.99887394017609554</v>
      </c>
      <c r="I741" s="4">
        <f t="shared" si="134"/>
        <v>15777.766709202169</v>
      </c>
      <c r="J741" s="25">
        <f t="shared" si="141"/>
        <v>14480.234008477773</v>
      </c>
      <c r="K741" s="15">
        <f t="shared" si="135"/>
        <v>14463.928398720092</v>
      </c>
      <c r="L741" s="36">
        <f t="shared" si="136"/>
        <v>1296.0716012799076</v>
      </c>
      <c r="M741" s="36">
        <f t="shared" si="137"/>
        <v>1296.0716012799076</v>
      </c>
      <c r="N741" s="36">
        <f t="shared" si="138"/>
        <v>8.2238045766491602E-2</v>
      </c>
      <c r="O741" s="36">
        <f t="shared" si="139"/>
        <v>1679801.5956442636</v>
      </c>
      <c r="P741" s="35">
        <f t="shared" si="142"/>
        <v>1679801.5956442636</v>
      </c>
    </row>
    <row r="742" spans="1:16" x14ac:dyDescent="0.4">
      <c r="A742" s="1">
        <v>741</v>
      </c>
      <c r="B742" s="21">
        <v>40554</v>
      </c>
      <c r="C742" s="43">
        <v>1</v>
      </c>
      <c r="D742" s="23">
        <v>16511</v>
      </c>
      <c r="E742" s="25">
        <f t="shared" si="143"/>
        <v>15327.5</v>
      </c>
      <c r="F742" s="25">
        <f t="shared" si="144"/>
        <v>15364.5</v>
      </c>
      <c r="G742" s="25">
        <f t="shared" si="133"/>
        <v>1.0746200657359497</v>
      </c>
      <c r="H742" s="25">
        <f t="shared" si="140"/>
        <v>1.0002606409424328</v>
      </c>
      <c r="I742" s="4">
        <f t="shared" si="134"/>
        <v>16506.697678760553</v>
      </c>
      <c r="J742" s="25">
        <f t="shared" si="141"/>
        <v>14480.602863018965</v>
      </c>
      <c r="K742" s="15">
        <f t="shared" si="135"/>
        <v>14484.377100996178</v>
      </c>
      <c r="L742" s="36">
        <f t="shared" si="136"/>
        <v>2026.6228990038217</v>
      </c>
      <c r="M742" s="36">
        <f t="shared" si="137"/>
        <v>2026.6228990038217</v>
      </c>
      <c r="N742" s="36">
        <f t="shared" si="138"/>
        <v>0.12274380104196121</v>
      </c>
      <c r="O742" s="36">
        <f t="shared" si="139"/>
        <v>4107200.3747666543</v>
      </c>
      <c r="P742" s="35">
        <f t="shared" si="142"/>
        <v>4107200.3747666543</v>
      </c>
    </row>
    <row r="743" spans="1:16" x14ac:dyDescent="0.4">
      <c r="A743" s="1">
        <v>742</v>
      </c>
      <c r="B743" s="21">
        <v>40555</v>
      </c>
      <c r="C743" s="43">
        <v>2</v>
      </c>
      <c r="D743" s="23">
        <v>16259</v>
      </c>
      <c r="E743" s="25">
        <f t="shared" si="143"/>
        <v>15401.5</v>
      </c>
      <c r="F743" s="25">
        <f t="shared" si="144"/>
        <v>15465.875</v>
      </c>
      <c r="G743" s="25">
        <f t="shared" si="133"/>
        <v>1.0512822585207755</v>
      </c>
      <c r="H743" s="25">
        <f t="shared" si="140"/>
        <v>1.0009863906666931</v>
      </c>
      <c r="I743" s="4">
        <f t="shared" si="134"/>
        <v>16242.978078024535</v>
      </c>
      <c r="J743" s="25">
        <f t="shared" si="141"/>
        <v>14480.971717560158</v>
      </c>
      <c r="K743" s="15">
        <f t="shared" si="135"/>
        <v>14495.255612907007</v>
      </c>
      <c r="L743" s="36">
        <f t="shared" si="136"/>
        <v>1763.7443870929928</v>
      </c>
      <c r="M743" s="36">
        <f t="shared" si="137"/>
        <v>1763.7443870929928</v>
      </c>
      <c r="N743" s="36">
        <f t="shared" si="138"/>
        <v>0.10847803598579205</v>
      </c>
      <c r="O743" s="36">
        <f t="shared" si="139"/>
        <v>3110794.2630020371</v>
      </c>
      <c r="P743" s="35">
        <f t="shared" si="142"/>
        <v>3110794.2630020371</v>
      </c>
    </row>
    <row r="744" spans="1:16" x14ac:dyDescent="0.4">
      <c r="A744" s="1">
        <v>743</v>
      </c>
      <c r="B744" s="21">
        <v>40556</v>
      </c>
      <c r="C744" s="43">
        <v>3</v>
      </c>
      <c r="D744" s="23">
        <v>13076</v>
      </c>
      <c r="E744" s="25">
        <f t="shared" si="143"/>
        <v>15530.25</v>
      </c>
      <c r="F744" s="25">
        <f t="shared" si="144"/>
        <v>15276.875</v>
      </c>
      <c r="G744" s="25">
        <f t="shared" si="133"/>
        <v>0.85593421429448102</v>
      </c>
      <c r="H744" s="25">
        <f t="shared" si="140"/>
        <v>0.99987902821477848</v>
      </c>
      <c r="I744" s="4">
        <f t="shared" si="134"/>
        <v>13077.582018443152</v>
      </c>
      <c r="J744" s="25">
        <f t="shared" si="141"/>
        <v>14481.340572101351</v>
      </c>
      <c r="K744" s="15">
        <f t="shared" si="135"/>
        <v>14479.588738479943</v>
      </c>
      <c r="L744" s="36">
        <f t="shared" si="136"/>
        <v>-1403.5887384799425</v>
      </c>
      <c r="M744" s="36">
        <f t="shared" si="137"/>
        <v>1403.5887384799425</v>
      </c>
      <c r="N744" s="36">
        <f t="shared" si="138"/>
        <v>0.10734083347200539</v>
      </c>
      <c r="O744" s="36">
        <f t="shared" si="139"/>
        <v>1970061.3467877165</v>
      </c>
      <c r="P744" s="35">
        <f t="shared" si="142"/>
        <v>1970061.3467877165</v>
      </c>
    </row>
    <row r="745" spans="1:16" x14ac:dyDescent="0.4">
      <c r="A745" s="1">
        <v>744</v>
      </c>
      <c r="B745" s="21">
        <v>40557</v>
      </c>
      <c r="C745" s="43">
        <v>4</v>
      </c>
      <c r="D745" s="23">
        <v>16275</v>
      </c>
      <c r="E745" s="25">
        <f t="shared" si="143"/>
        <v>15023.5</v>
      </c>
      <c r="F745" s="25">
        <f t="shared" si="144"/>
        <v>14648.25</v>
      </c>
      <c r="G745" s="25">
        <f t="shared" si="133"/>
        <v>1.1110542214940351</v>
      </c>
      <c r="H745" s="25">
        <f t="shared" si="140"/>
        <v>0.99887394017609554</v>
      </c>
      <c r="I745" s="4">
        <f t="shared" si="134"/>
        <v>16293.347283773181</v>
      </c>
      <c r="J745" s="25">
        <f t="shared" si="141"/>
        <v>14481.709426642545</v>
      </c>
      <c r="K745" s="15">
        <f t="shared" si="135"/>
        <v>14465.402155475744</v>
      </c>
      <c r="L745" s="36">
        <f t="shared" si="136"/>
        <v>1809.5978445242563</v>
      </c>
      <c r="M745" s="36">
        <f t="shared" si="137"/>
        <v>1809.5978445242563</v>
      </c>
      <c r="N745" s="36">
        <f t="shared" si="138"/>
        <v>0.11118880765125999</v>
      </c>
      <c r="O745" s="36">
        <f t="shared" si="139"/>
        <v>3274644.3589068344</v>
      </c>
      <c r="P745" s="35">
        <f t="shared" si="142"/>
        <v>3274644.3589068344</v>
      </c>
    </row>
    <row r="746" spans="1:16" x14ac:dyDescent="0.4">
      <c r="A746" s="1">
        <v>745</v>
      </c>
      <c r="B746" s="21">
        <v>40558</v>
      </c>
      <c r="C746" s="43">
        <v>1</v>
      </c>
      <c r="D746" s="23">
        <v>14484</v>
      </c>
      <c r="E746" s="25">
        <f t="shared" si="143"/>
        <v>14273</v>
      </c>
      <c r="F746" s="25">
        <f t="shared" si="144"/>
        <v>14691.125</v>
      </c>
      <c r="G746" s="25">
        <f t="shared" si="133"/>
        <v>0.98590135200673878</v>
      </c>
      <c r="H746" s="25">
        <f t="shared" si="140"/>
        <v>1.0002606409424328</v>
      </c>
      <c r="I746" s="4">
        <f t="shared" si="134"/>
        <v>14480.225860285134</v>
      </c>
      <c r="J746" s="25">
        <f t="shared" si="141"/>
        <v>14482.078281183736</v>
      </c>
      <c r="K746" s="15">
        <f t="shared" si="135"/>
        <v>14485.852903715329</v>
      </c>
      <c r="L746" s="36">
        <f t="shared" si="136"/>
        <v>-1.8529037153293757</v>
      </c>
      <c r="M746" s="36">
        <f t="shared" si="137"/>
        <v>1.8529037153293757</v>
      </c>
      <c r="N746" s="36">
        <f t="shared" si="138"/>
        <v>1.2792762464301129E-4</v>
      </c>
      <c r="O746" s="36">
        <f t="shared" si="139"/>
        <v>3.4332521782814043</v>
      </c>
      <c r="P746" s="35">
        <f t="shared" si="142"/>
        <v>3.4332521782814043</v>
      </c>
    </row>
    <row r="747" spans="1:16" x14ac:dyDescent="0.4">
      <c r="A747" s="1">
        <v>746</v>
      </c>
      <c r="B747" s="21">
        <v>40559</v>
      </c>
      <c r="C747" s="43">
        <v>2</v>
      </c>
      <c r="D747" s="23">
        <v>13257</v>
      </c>
      <c r="E747" s="25">
        <f t="shared" si="143"/>
        <v>15109.25</v>
      </c>
      <c r="F747" s="25">
        <f t="shared" si="144"/>
        <v>15091.5</v>
      </c>
      <c r="G747" s="25">
        <f t="shared" si="133"/>
        <v>0.87844150680846833</v>
      </c>
      <c r="H747" s="25">
        <f t="shared" si="140"/>
        <v>1.0009863906666931</v>
      </c>
      <c r="I747" s="4">
        <f t="shared" si="134"/>
        <v>13243.936304838629</v>
      </c>
      <c r="J747" s="25">
        <f t="shared" si="141"/>
        <v>14482.447135724929</v>
      </c>
      <c r="K747" s="15">
        <f t="shared" si="135"/>
        <v>14496.732486410485</v>
      </c>
      <c r="L747" s="36">
        <f t="shared" si="136"/>
        <v>-1239.7324864104849</v>
      </c>
      <c r="M747" s="36">
        <f t="shared" si="137"/>
        <v>1239.7324864104849</v>
      </c>
      <c r="N747" s="36">
        <f t="shared" si="138"/>
        <v>9.3515311639924936E-2</v>
      </c>
      <c r="O747" s="36">
        <f t="shared" si="139"/>
        <v>1536936.6378615231</v>
      </c>
      <c r="P747" s="35">
        <f t="shared" si="142"/>
        <v>1536936.6378615231</v>
      </c>
    </row>
    <row r="748" spans="1:16" x14ac:dyDescent="0.4">
      <c r="A748" s="1">
        <v>747</v>
      </c>
      <c r="B748" s="21">
        <v>40560</v>
      </c>
      <c r="C748" s="43">
        <v>3</v>
      </c>
      <c r="D748" s="23">
        <v>16421</v>
      </c>
      <c r="E748" s="25">
        <f t="shared" si="143"/>
        <v>15073.75</v>
      </c>
      <c r="F748" s="25">
        <f t="shared" si="144"/>
        <v>15243</v>
      </c>
      <c r="G748" s="25">
        <f t="shared" si="133"/>
        <v>1.0772813750574033</v>
      </c>
      <c r="H748" s="25">
        <f t="shared" si="140"/>
        <v>0.99987902821477848</v>
      </c>
      <c r="I748" s="4">
        <f t="shared" si="134"/>
        <v>16422.986718021948</v>
      </c>
      <c r="J748" s="25">
        <f t="shared" si="141"/>
        <v>14482.815990266123</v>
      </c>
      <c r="K748" s="15">
        <f t="shared" si="135"/>
        <v>14481.063978160746</v>
      </c>
      <c r="L748" s="36">
        <f t="shared" si="136"/>
        <v>1939.936021839254</v>
      </c>
      <c r="M748" s="36">
        <f t="shared" si="137"/>
        <v>1939.936021839254</v>
      </c>
      <c r="N748" s="36">
        <f t="shared" si="138"/>
        <v>0.11813750818094233</v>
      </c>
      <c r="O748" s="36">
        <f t="shared" si="139"/>
        <v>3763351.7688295105</v>
      </c>
      <c r="P748" s="35">
        <f t="shared" si="142"/>
        <v>3763351.7688295105</v>
      </c>
    </row>
    <row r="749" spans="1:16" x14ac:dyDescent="0.4">
      <c r="A749" s="1">
        <v>748</v>
      </c>
      <c r="B749" s="21">
        <v>40561</v>
      </c>
      <c r="C749" s="43">
        <v>4</v>
      </c>
      <c r="D749" s="23">
        <v>16133</v>
      </c>
      <c r="E749" s="25">
        <f t="shared" si="143"/>
        <v>15412.25</v>
      </c>
      <c r="F749" s="25">
        <f t="shared" si="144"/>
        <v>15317.375</v>
      </c>
      <c r="G749" s="25">
        <f t="shared" ref="G749:G812" si="145">D749/F749</f>
        <v>1.0532483535853892</v>
      </c>
      <c r="H749" s="25">
        <f t="shared" si="140"/>
        <v>0.99887394017609554</v>
      </c>
      <c r="I749" s="4">
        <f t="shared" ref="I749:I812" si="146">D749/H749</f>
        <v>16151.187203017678</v>
      </c>
      <c r="J749" s="25">
        <f t="shared" si="141"/>
        <v>14483.184844807316</v>
      </c>
      <c r="K749" s="15">
        <f t="shared" ref="K749:K812" si="147">H749*J749</f>
        <v>14466.875912231397</v>
      </c>
      <c r="L749" s="36">
        <f t="shared" ref="L749:L812" si="148">D749-K749</f>
        <v>1666.1240877686032</v>
      </c>
      <c r="M749" s="36">
        <f t="shared" ref="M749:M812" si="149">ABS(L749)</f>
        <v>1666.1240877686032</v>
      </c>
      <c r="N749" s="36">
        <f t="shared" ref="N749:N812" si="150">M749/D749</f>
        <v>0.10327428796681357</v>
      </c>
      <c r="O749" s="36">
        <f t="shared" ref="O749:O812" si="151">L749^2</f>
        <v>2775969.4758427604</v>
      </c>
      <c r="P749" s="35">
        <f t="shared" si="142"/>
        <v>2775969.4758427604</v>
      </c>
    </row>
    <row r="750" spans="1:16" x14ac:dyDescent="0.4">
      <c r="A750" s="1">
        <v>749</v>
      </c>
      <c r="B750" s="21">
        <v>40562</v>
      </c>
      <c r="C750" s="43">
        <v>1</v>
      </c>
      <c r="D750" s="23">
        <v>15838</v>
      </c>
      <c r="E750" s="25">
        <f t="shared" si="143"/>
        <v>15222.5</v>
      </c>
      <c r="F750" s="25">
        <f t="shared" si="144"/>
        <v>15131</v>
      </c>
      <c r="G750" s="25">
        <f t="shared" si="145"/>
        <v>1.0467252660101778</v>
      </c>
      <c r="H750" s="25">
        <f t="shared" si="140"/>
        <v>1.0002606409424328</v>
      </c>
      <c r="I750" s="4">
        <f t="shared" si="146"/>
        <v>15833.873044407344</v>
      </c>
      <c r="J750" s="25">
        <f t="shared" si="141"/>
        <v>14483.553699348508</v>
      </c>
      <c r="K750" s="15">
        <f t="shared" si="147"/>
        <v>14487.328706434482</v>
      </c>
      <c r="L750" s="36">
        <f t="shared" si="148"/>
        <v>1350.6712935655178</v>
      </c>
      <c r="M750" s="36">
        <f t="shared" si="149"/>
        <v>1350.6712935655178</v>
      </c>
      <c r="N750" s="36">
        <f t="shared" si="150"/>
        <v>8.528042010137124E-2</v>
      </c>
      <c r="O750" s="36">
        <f t="shared" si="151"/>
        <v>1824312.9432619491</v>
      </c>
      <c r="P750" s="35">
        <f t="shared" si="142"/>
        <v>1824312.9432619491</v>
      </c>
    </row>
    <row r="751" spans="1:16" x14ac:dyDescent="0.4">
      <c r="A751" s="1">
        <v>750</v>
      </c>
      <c r="B751" s="21">
        <v>40563</v>
      </c>
      <c r="C751" s="43">
        <v>2</v>
      </c>
      <c r="D751" s="23">
        <v>12498</v>
      </c>
      <c r="E751" s="25">
        <f t="shared" si="143"/>
        <v>15039.5</v>
      </c>
      <c r="F751" s="25">
        <f t="shared" si="144"/>
        <v>14753.375</v>
      </c>
      <c r="G751" s="25">
        <f t="shared" si="145"/>
        <v>0.84712819947978002</v>
      </c>
      <c r="H751" s="25">
        <f t="shared" si="140"/>
        <v>1.0009863906666931</v>
      </c>
      <c r="I751" s="4">
        <f t="shared" si="146"/>
        <v>12485.684237600753</v>
      </c>
      <c r="J751" s="25">
        <f t="shared" si="141"/>
        <v>14483.922553889701</v>
      </c>
      <c r="K751" s="15">
        <f t="shared" si="147"/>
        <v>14498.209359913964</v>
      </c>
      <c r="L751" s="36">
        <f t="shared" si="148"/>
        <v>-2000.2093599139644</v>
      </c>
      <c r="M751" s="36">
        <f t="shared" si="149"/>
        <v>2000.2093599139644</v>
      </c>
      <c r="N751" s="36">
        <f t="shared" si="150"/>
        <v>0.16004235557000834</v>
      </c>
      <c r="O751" s="36">
        <f t="shared" si="151"/>
        <v>4000837.483487431</v>
      </c>
      <c r="P751" s="35">
        <f t="shared" si="142"/>
        <v>4000837.483487431</v>
      </c>
    </row>
    <row r="752" spans="1:16" x14ac:dyDescent="0.4">
      <c r="A752" s="1">
        <v>751</v>
      </c>
      <c r="B752" s="21">
        <v>40564</v>
      </c>
      <c r="C752" s="43">
        <v>3</v>
      </c>
      <c r="D752" s="23">
        <v>15689</v>
      </c>
      <c r="E752" s="25">
        <f t="shared" si="143"/>
        <v>14467.25</v>
      </c>
      <c r="F752" s="25">
        <f t="shared" si="144"/>
        <v>14032</v>
      </c>
      <c r="G752" s="25">
        <f t="shared" si="145"/>
        <v>1.1180872291904218</v>
      </c>
      <c r="H752" s="25">
        <f t="shared" si="140"/>
        <v>0.99987902821477848</v>
      </c>
      <c r="I752" s="4">
        <f t="shared" si="146"/>
        <v>15690.898155961655</v>
      </c>
      <c r="J752" s="25">
        <f t="shared" si="141"/>
        <v>14484.291408430894</v>
      </c>
      <c r="K752" s="15">
        <f t="shared" si="147"/>
        <v>14482.539217841548</v>
      </c>
      <c r="L752" s="36">
        <f t="shared" si="148"/>
        <v>1206.4607821584523</v>
      </c>
      <c r="M752" s="36">
        <f t="shared" si="149"/>
        <v>1206.4607821584523</v>
      </c>
      <c r="N752" s="36">
        <f t="shared" si="150"/>
        <v>7.689851374583799E-2</v>
      </c>
      <c r="O752" s="36">
        <f t="shared" si="151"/>
        <v>1455547.6188863844</v>
      </c>
      <c r="P752" s="35">
        <f t="shared" si="142"/>
        <v>1455547.6188863844</v>
      </c>
    </row>
    <row r="753" spans="1:16" x14ac:dyDescent="0.4">
      <c r="A753" s="1">
        <v>752</v>
      </c>
      <c r="B753" s="21">
        <v>40565</v>
      </c>
      <c r="C753" s="43">
        <v>4</v>
      </c>
      <c r="D753" s="23">
        <v>13844</v>
      </c>
      <c r="E753" s="25">
        <f t="shared" si="143"/>
        <v>13596.75</v>
      </c>
      <c r="F753" s="25">
        <f t="shared" si="144"/>
        <v>13984.875</v>
      </c>
      <c r="G753" s="25">
        <f t="shared" si="145"/>
        <v>0.98992661714888408</v>
      </c>
      <c r="H753" s="25">
        <f t="shared" si="140"/>
        <v>0.99887394017609554</v>
      </c>
      <c r="I753" s="4">
        <f t="shared" si="146"/>
        <v>13859.60674633216</v>
      </c>
      <c r="J753" s="25">
        <f t="shared" si="141"/>
        <v>14484.660262972087</v>
      </c>
      <c r="K753" s="15">
        <f t="shared" si="147"/>
        <v>14468.34966898705</v>
      </c>
      <c r="L753" s="36">
        <f t="shared" si="148"/>
        <v>-624.34966898704988</v>
      </c>
      <c r="M753" s="36">
        <f t="shared" si="149"/>
        <v>624.34966898704988</v>
      </c>
      <c r="N753" s="36">
        <f t="shared" si="150"/>
        <v>4.5098935927986847E-2</v>
      </c>
      <c r="O753" s="36">
        <f t="shared" si="151"/>
        <v>389812.50916423876</v>
      </c>
      <c r="P753" s="35">
        <f t="shared" si="142"/>
        <v>389812.50916423876</v>
      </c>
    </row>
    <row r="754" spans="1:16" x14ac:dyDescent="0.4">
      <c r="A754" s="1">
        <v>753</v>
      </c>
      <c r="B754" s="21">
        <v>40566</v>
      </c>
      <c r="C754" s="43">
        <v>1</v>
      </c>
      <c r="D754" s="23">
        <v>12356</v>
      </c>
      <c r="E754" s="25">
        <f t="shared" si="143"/>
        <v>14373</v>
      </c>
      <c r="F754" s="25">
        <f t="shared" si="144"/>
        <v>14439.125</v>
      </c>
      <c r="G754" s="25">
        <f t="shared" si="145"/>
        <v>0.85573052383714387</v>
      </c>
      <c r="H754" s="25">
        <f t="shared" si="140"/>
        <v>1.0002606409424328</v>
      </c>
      <c r="I754" s="4">
        <f t="shared" si="146"/>
        <v>12352.780359685386</v>
      </c>
      <c r="J754" s="25">
        <f t="shared" si="141"/>
        <v>14485.029117513281</v>
      </c>
      <c r="K754" s="15">
        <f t="shared" si="147"/>
        <v>14488.804509153637</v>
      </c>
      <c r="L754" s="36">
        <f t="shared" si="148"/>
        <v>-2132.8045091536369</v>
      </c>
      <c r="M754" s="36">
        <f t="shared" si="149"/>
        <v>2132.8045091536369</v>
      </c>
      <c r="N754" s="36">
        <f t="shared" si="150"/>
        <v>0.17261286088974076</v>
      </c>
      <c r="O754" s="36">
        <f t="shared" si="151"/>
        <v>4548855.0742660863</v>
      </c>
      <c r="P754" s="35">
        <f t="shared" si="142"/>
        <v>4548855.0742660863</v>
      </c>
    </row>
    <row r="755" spans="1:16" x14ac:dyDescent="0.4">
      <c r="A755" s="1">
        <v>754</v>
      </c>
      <c r="B755" s="21">
        <v>40567</v>
      </c>
      <c r="C755" s="43">
        <v>2</v>
      </c>
      <c r="D755" s="23">
        <v>15603</v>
      </c>
      <c r="E755" s="25">
        <f t="shared" si="143"/>
        <v>14505.25</v>
      </c>
      <c r="F755" s="25">
        <f t="shared" si="144"/>
        <v>14816</v>
      </c>
      <c r="G755" s="25">
        <f t="shared" si="145"/>
        <v>1.0531182505399568</v>
      </c>
      <c r="H755" s="25">
        <f t="shared" si="140"/>
        <v>1.0009863906666931</v>
      </c>
      <c r="I755" s="4">
        <f t="shared" si="146"/>
        <v>15587.62451266479</v>
      </c>
      <c r="J755" s="25">
        <f t="shared" si="141"/>
        <v>14485.397972054472</v>
      </c>
      <c r="K755" s="15">
        <f t="shared" si="147"/>
        <v>14499.686233417442</v>
      </c>
      <c r="L755" s="36">
        <f t="shared" si="148"/>
        <v>1103.3137665825579</v>
      </c>
      <c r="M755" s="36">
        <f t="shared" si="149"/>
        <v>1103.3137665825579</v>
      </c>
      <c r="N755" s="36">
        <f t="shared" si="150"/>
        <v>7.0711643054704731E-2</v>
      </c>
      <c r="O755" s="36">
        <f t="shared" si="151"/>
        <v>1217301.2675305912</v>
      </c>
      <c r="P755" s="35">
        <f t="shared" si="142"/>
        <v>1217301.2675305912</v>
      </c>
    </row>
    <row r="756" spans="1:16" x14ac:dyDescent="0.4">
      <c r="A756" s="1">
        <v>755</v>
      </c>
      <c r="B756" s="21">
        <v>40568</v>
      </c>
      <c r="C756" s="43">
        <v>3</v>
      </c>
      <c r="D756" s="23">
        <v>16218</v>
      </c>
      <c r="E756" s="25">
        <f t="shared" si="143"/>
        <v>15126.75</v>
      </c>
      <c r="F756" s="25">
        <f t="shared" si="144"/>
        <v>15216.875</v>
      </c>
      <c r="G756" s="25">
        <f t="shared" si="145"/>
        <v>1.0657904464615764</v>
      </c>
      <c r="H756" s="25">
        <f t="shared" si="140"/>
        <v>0.99987902821477848</v>
      </c>
      <c r="I756" s="4">
        <f t="shared" si="146"/>
        <v>16219.962157778453</v>
      </c>
      <c r="J756" s="25">
        <f t="shared" si="141"/>
        <v>14485.766826595665</v>
      </c>
      <c r="K756" s="15">
        <f t="shared" si="147"/>
        <v>14484.014457522349</v>
      </c>
      <c r="L756" s="36">
        <f t="shared" si="148"/>
        <v>1733.9855424776506</v>
      </c>
      <c r="M756" s="36">
        <f t="shared" si="149"/>
        <v>1733.9855424776506</v>
      </c>
      <c r="N756" s="36">
        <f t="shared" si="150"/>
        <v>0.10691734754455855</v>
      </c>
      <c r="O756" s="36">
        <f t="shared" si="151"/>
        <v>3006705.8615215123</v>
      </c>
      <c r="P756" s="35">
        <f t="shared" si="142"/>
        <v>3006705.8615215123</v>
      </c>
    </row>
    <row r="757" spans="1:16" x14ac:dyDescent="0.4">
      <c r="A757" s="1">
        <v>756</v>
      </c>
      <c r="B757" s="21">
        <v>40569</v>
      </c>
      <c r="C757" s="43">
        <v>4</v>
      </c>
      <c r="D757" s="23">
        <v>16330</v>
      </c>
      <c r="E757" s="25">
        <f t="shared" si="143"/>
        <v>15307</v>
      </c>
      <c r="F757" s="25">
        <f t="shared" si="144"/>
        <v>15473.875</v>
      </c>
      <c r="G757" s="25">
        <f t="shared" si="145"/>
        <v>1.0553271239427746</v>
      </c>
      <c r="H757" s="25">
        <f t="shared" si="140"/>
        <v>0.99887394017609554</v>
      </c>
      <c r="I757" s="4">
        <f t="shared" si="146"/>
        <v>16348.409286882705</v>
      </c>
      <c r="J757" s="25">
        <f t="shared" si="141"/>
        <v>14486.135681136859</v>
      </c>
      <c r="K757" s="15">
        <f t="shared" si="147"/>
        <v>14469.823425742701</v>
      </c>
      <c r="L757" s="36">
        <f t="shared" si="148"/>
        <v>1860.1765742572989</v>
      </c>
      <c r="M757" s="36">
        <f t="shared" si="149"/>
        <v>1860.1765742572989</v>
      </c>
      <c r="N757" s="36">
        <f t="shared" si="150"/>
        <v>0.11391160895635632</v>
      </c>
      <c r="O757" s="36">
        <f t="shared" si="151"/>
        <v>3460256.88741562</v>
      </c>
      <c r="P757" s="35">
        <f t="shared" si="142"/>
        <v>3460256.88741562</v>
      </c>
    </row>
    <row r="758" spans="1:16" x14ac:dyDescent="0.4">
      <c r="A758" s="1">
        <v>757</v>
      </c>
      <c r="B758" s="21">
        <v>40570</v>
      </c>
      <c r="C758" s="43">
        <v>1</v>
      </c>
      <c r="D758" s="23">
        <v>13077</v>
      </c>
      <c r="E758" s="25">
        <f t="shared" si="143"/>
        <v>15640.75</v>
      </c>
      <c r="F758" s="25">
        <f t="shared" si="144"/>
        <v>15535.375</v>
      </c>
      <c r="G758" s="25">
        <f t="shared" si="145"/>
        <v>0.84175631421835651</v>
      </c>
      <c r="H758" s="25">
        <f t="shared" si="140"/>
        <v>1.0002606409424328</v>
      </c>
      <c r="I758" s="4">
        <f t="shared" si="146"/>
        <v>13073.592486533327</v>
      </c>
      <c r="J758" s="25">
        <f t="shared" si="141"/>
        <v>14486.504535678052</v>
      </c>
      <c r="K758" s="15">
        <f t="shared" si="147"/>
        <v>14490.280311872788</v>
      </c>
      <c r="L758" s="36">
        <f t="shared" si="148"/>
        <v>-1413.2803118727879</v>
      </c>
      <c r="M758" s="36">
        <f t="shared" si="149"/>
        <v>1413.2803118727879</v>
      </c>
      <c r="N758" s="36">
        <f t="shared" si="150"/>
        <v>0.10807374106238342</v>
      </c>
      <c r="O758" s="36">
        <f t="shared" si="151"/>
        <v>1997361.2399272448</v>
      </c>
      <c r="P758" s="35">
        <f t="shared" si="142"/>
        <v>1997361.2399272448</v>
      </c>
    </row>
    <row r="759" spans="1:16" x14ac:dyDescent="0.4">
      <c r="A759" s="1">
        <v>758</v>
      </c>
      <c r="B759" s="21">
        <v>40571</v>
      </c>
      <c r="C759" s="43">
        <v>2</v>
      </c>
      <c r="D759" s="23">
        <v>16938</v>
      </c>
      <c r="E759" s="25">
        <f t="shared" si="143"/>
        <v>15430</v>
      </c>
      <c r="F759" s="25">
        <f t="shared" si="144"/>
        <v>15128.125</v>
      </c>
      <c r="G759" s="25">
        <f t="shared" si="145"/>
        <v>1.1196364387523239</v>
      </c>
      <c r="H759" s="25">
        <f t="shared" si="140"/>
        <v>1.0009863906666931</v>
      </c>
      <c r="I759" s="4">
        <f t="shared" si="146"/>
        <v>16921.308978755125</v>
      </c>
      <c r="J759" s="25">
        <f t="shared" si="141"/>
        <v>14486.873390219243</v>
      </c>
      <c r="K759" s="15">
        <f t="shared" si="147"/>
        <v>14501.163106920922</v>
      </c>
      <c r="L759" s="36">
        <f t="shared" si="148"/>
        <v>2436.8368930790784</v>
      </c>
      <c r="M759" s="36">
        <f t="shared" si="149"/>
        <v>2436.8368930790784</v>
      </c>
      <c r="N759" s="36">
        <f t="shared" si="150"/>
        <v>0.14386804186321162</v>
      </c>
      <c r="O759" s="36">
        <f t="shared" si="151"/>
        <v>5938174.0434712963</v>
      </c>
      <c r="P759" s="35">
        <f t="shared" si="142"/>
        <v>5938174.0434712963</v>
      </c>
    </row>
    <row r="760" spans="1:16" x14ac:dyDescent="0.4">
      <c r="A760" s="1">
        <v>759</v>
      </c>
      <c r="B760" s="21">
        <v>40572</v>
      </c>
      <c r="C760" s="43">
        <v>3</v>
      </c>
      <c r="D760" s="23">
        <v>15375</v>
      </c>
      <c r="E760" s="25">
        <f t="shared" si="143"/>
        <v>14826.25</v>
      </c>
      <c r="F760" s="25">
        <f t="shared" si="144"/>
        <v>15296.5</v>
      </c>
      <c r="G760" s="25">
        <f t="shared" si="145"/>
        <v>1.0051318929166804</v>
      </c>
      <c r="H760" s="25">
        <f t="shared" si="140"/>
        <v>0.99987902821477848</v>
      </c>
      <c r="I760" s="4">
        <f t="shared" si="146"/>
        <v>15376.86016622541</v>
      </c>
      <c r="J760" s="25">
        <f t="shared" si="141"/>
        <v>14487.242244760437</v>
      </c>
      <c r="K760" s="15">
        <f t="shared" si="147"/>
        <v>14485.489697203151</v>
      </c>
      <c r="L760" s="36">
        <f t="shared" si="148"/>
        <v>889.51030279684892</v>
      </c>
      <c r="M760" s="36">
        <f t="shared" si="149"/>
        <v>889.51030279684892</v>
      </c>
      <c r="N760" s="36">
        <f t="shared" si="150"/>
        <v>5.7854328637193426E-2</v>
      </c>
      <c r="O760" s="36">
        <f t="shared" si="151"/>
        <v>791228.5787817419</v>
      </c>
      <c r="P760" s="35">
        <f t="shared" si="142"/>
        <v>791228.5787817419</v>
      </c>
    </row>
    <row r="761" spans="1:16" x14ac:dyDescent="0.4">
      <c r="A761" s="1">
        <v>760</v>
      </c>
      <c r="B761" s="21">
        <v>40573</v>
      </c>
      <c r="C761" s="43">
        <v>4</v>
      </c>
      <c r="D761" s="23">
        <v>13915</v>
      </c>
      <c r="E761" s="25">
        <f t="shared" si="143"/>
        <v>15766.75</v>
      </c>
      <c r="F761" s="25">
        <f t="shared" si="144"/>
        <v>15867.125</v>
      </c>
      <c r="G761" s="25">
        <f t="shared" si="145"/>
        <v>0.87697046566406955</v>
      </c>
      <c r="H761" s="25">
        <f t="shared" si="140"/>
        <v>0.99887394017609554</v>
      </c>
      <c r="I761" s="4">
        <f t="shared" si="146"/>
        <v>13930.68678670991</v>
      </c>
      <c r="J761" s="25">
        <f t="shared" si="141"/>
        <v>14487.61109930163</v>
      </c>
      <c r="K761" s="15">
        <f t="shared" si="147"/>
        <v>14471.297182498354</v>
      </c>
      <c r="L761" s="36">
        <f t="shared" si="148"/>
        <v>-556.29718249835423</v>
      </c>
      <c r="M761" s="36">
        <f t="shared" si="149"/>
        <v>556.29718249835423</v>
      </c>
      <c r="N761" s="36">
        <f t="shared" si="150"/>
        <v>3.9978238052343101E-2</v>
      </c>
      <c r="O761" s="36">
        <f t="shared" si="151"/>
        <v>309466.55525560724</v>
      </c>
      <c r="P761" s="35">
        <f t="shared" si="142"/>
        <v>309466.55525560724</v>
      </c>
    </row>
    <row r="762" spans="1:16" x14ac:dyDescent="0.4">
      <c r="A762" s="1">
        <v>761</v>
      </c>
      <c r="B762" s="21">
        <v>40574</v>
      </c>
      <c r="C762" s="43">
        <v>1</v>
      </c>
      <c r="D762" s="23">
        <v>16839</v>
      </c>
      <c r="E762" s="25">
        <f t="shared" si="143"/>
        <v>15967.5</v>
      </c>
      <c r="F762" s="25">
        <f t="shared" si="144"/>
        <v>16227.25</v>
      </c>
      <c r="G762" s="25">
        <f t="shared" si="145"/>
        <v>1.0376989323514458</v>
      </c>
      <c r="H762" s="25">
        <f t="shared" si="140"/>
        <v>1.0002606409424328</v>
      </c>
      <c r="I762" s="4">
        <f t="shared" si="146"/>
        <v>16834.612210807885</v>
      </c>
      <c r="J762" s="25">
        <f t="shared" si="141"/>
        <v>14487.979953842823</v>
      </c>
      <c r="K762" s="15">
        <f t="shared" si="147"/>
        <v>14491.756114591941</v>
      </c>
      <c r="L762" s="36">
        <f t="shared" si="148"/>
        <v>2347.2438854080592</v>
      </c>
      <c r="M762" s="36">
        <f t="shared" si="149"/>
        <v>2347.2438854080592</v>
      </c>
      <c r="N762" s="36">
        <f t="shared" si="150"/>
        <v>0.1393933063369594</v>
      </c>
      <c r="O762" s="36">
        <f t="shared" si="151"/>
        <v>5509553.8575855223</v>
      </c>
      <c r="P762" s="35">
        <f t="shared" si="142"/>
        <v>5509553.8575855223</v>
      </c>
    </row>
    <row r="763" spans="1:16" x14ac:dyDescent="0.4">
      <c r="A763" s="1">
        <v>762</v>
      </c>
      <c r="B763" s="21">
        <v>40575</v>
      </c>
      <c r="C763" s="43">
        <v>2</v>
      </c>
      <c r="D763" s="23">
        <v>17741</v>
      </c>
      <c r="E763" s="25">
        <f t="shared" si="143"/>
        <v>16487</v>
      </c>
      <c r="F763" s="25">
        <f t="shared" si="144"/>
        <v>16435.75</v>
      </c>
      <c r="G763" s="25">
        <f t="shared" si="145"/>
        <v>1.0794152989671904</v>
      </c>
      <c r="H763" s="25">
        <f t="shared" si="140"/>
        <v>1.0009863906666931</v>
      </c>
      <c r="I763" s="4">
        <f t="shared" si="146"/>
        <v>17723.517687572006</v>
      </c>
      <c r="J763" s="25">
        <f t="shared" si="141"/>
        <v>14488.348808384015</v>
      </c>
      <c r="K763" s="15">
        <f t="shared" si="147"/>
        <v>14502.639980424399</v>
      </c>
      <c r="L763" s="36">
        <f t="shared" si="148"/>
        <v>3238.3600195756007</v>
      </c>
      <c r="M763" s="36">
        <f t="shared" si="149"/>
        <v>3238.3600195756007</v>
      </c>
      <c r="N763" s="36">
        <f t="shared" si="150"/>
        <v>0.1825353711501945</v>
      </c>
      <c r="O763" s="36">
        <f t="shared" si="151"/>
        <v>10486975.616385685</v>
      </c>
      <c r="P763" s="35">
        <f t="shared" si="142"/>
        <v>10486975.616385685</v>
      </c>
    </row>
    <row r="764" spans="1:16" x14ac:dyDescent="0.4">
      <c r="A764" s="1">
        <v>763</v>
      </c>
      <c r="B764" s="21">
        <v>40576</v>
      </c>
      <c r="C764" s="43">
        <v>3</v>
      </c>
      <c r="D764" s="23">
        <v>17453</v>
      </c>
      <c r="E764" s="25">
        <f t="shared" si="143"/>
        <v>16384.5</v>
      </c>
      <c r="F764" s="25">
        <f t="shared" si="144"/>
        <v>16400.375</v>
      </c>
      <c r="G764" s="25">
        <f t="shared" si="145"/>
        <v>1.0641829836208014</v>
      </c>
      <c r="H764" s="25">
        <f t="shared" si="140"/>
        <v>0.99987902821477848</v>
      </c>
      <c r="I764" s="4">
        <f t="shared" si="146"/>
        <v>17455.111576008592</v>
      </c>
      <c r="J764" s="25">
        <f t="shared" si="141"/>
        <v>14488.717662925208</v>
      </c>
      <c r="K764" s="15">
        <f t="shared" si="147"/>
        <v>14486.964936883953</v>
      </c>
      <c r="L764" s="36">
        <f t="shared" si="148"/>
        <v>2966.0350631160472</v>
      </c>
      <c r="M764" s="36">
        <f t="shared" si="149"/>
        <v>2966.0350631160472</v>
      </c>
      <c r="N764" s="36">
        <f t="shared" si="150"/>
        <v>0.16994413929502361</v>
      </c>
      <c r="O764" s="36">
        <f t="shared" si="151"/>
        <v>8797363.9956338145</v>
      </c>
      <c r="P764" s="35">
        <f t="shared" si="142"/>
        <v>8797363.9956338145</v>
      </c>
    </row>
    <row r="765" spans="1:16" x14ac:dyDescent="0.4">
      <c r="A765" s="1">
        <v>764</v>
      </c>
      <c r="B765" s="21">
        <v>40577</v>
      </c>
      <c r="C765" s="43">
        <v>4</v>
      </c>
      <c r="D765" s="23">
        <v>13505</v>
      </c>
      <c r="E765" s="25">
        <f t="shared" si="143"/>
        <v>16416.25</v>
      </c>
      <c r="F765" s="25">
        <f t="shared" si="144"/>
        <v>16075.75</v>
      </c>
      <c r="G765" s="25">
        <f t="shared" si="145"/>
        <v>0.84008522152932208</v>
      </c>
      <c r="H765" s="25">
        <f t="shared" si="140"/>
        <v>0.99887394017609554</v>
      </c>
      <c r="I765" s="4">
        <f t="shared" si="146"/>
        <v>13520.224581711631</v>
      </c>
      <c r="J765" s="25">
        <f t="shared" si="141"/>
        <v>14489.086517466401</v>
      </c>
      <c r="K765" s="15">
        <f t="shared" si="147"/>
        <v>14472.770939254007</v>
      </c>
      <c r="L765" s="36">
        <f t="shared" si="148"/>
        <v>-967.77093925400732</v>
      </c>
      <c r="M765" s="36">
        <f t="shared" si="149"/>
        <v>967.77093925400732</v>
      </c>
      <c r="N765" s="36">
        <f t="shared" si="150"/>
        <v>7.1660195427916129E-2</v>
      </c>
      <c r="O765" s="36">
        <f t="shared" si="151"/>
        <v>936580.5908645835</v>
      </c>
      <c r="P765" s="35">
        <f t="shared" si="142"/>
        <v>936580.5908645835</v>
      </c>
    </row>
    <row r="766" spans="1:16" x14ac:dyDescent="0.4">
      <c r="A766" s="1">
        <v>765</v>
      </c>
      <c r="B766" s="21">
        <v>40578</v>
      </c>
      <c r="C766" s="43">
        <v>1</v>
      </c>
      <c r="D766" s="23">
        <v>16966</v>
      </c>
      <c r="E766" s="25">
        <f t="shared" si="143"/>
        <v>15735.25</v>
      </c>
      <c r="F766" s="25">
        <f t="shared" si="144"/>
        <v>15269.125</v>
      </c>
      <c r="G766" s="25">
        <f t="shared" si="145"/>
        <v>1.1111311224448028</v>
      </c>
      <c r="H766" s="25">
        <f t="shared" si="140"/>
        <v>1.0002606409424328</v>
      </c>
      <c r="I766" s="4">
        <f t="shared" si="146"/>
        <v>16961.579118033525</v>
      </c>
      <c r="J766" s="25">
        <f t="shared" si="141"/>
        <v>14489.455372007595</v>
      </c>
      <c r="K766" s="15">
        <f t="shared" si="147"/>
        <v>14493.231917311094</v>
      </c>
      <c r="L766" s="36">
        <f t="shared" si="148"/>
        <v>2472.7680826889064</v>
      </c>
      <c r="M766" s="36">
        <f t="shared" si="149"/>
        <v>2472.7680826889064</v>
      </c>
      <c r="N766" s="36">
        <f t="shared" si="150"/>
        <v>0.14574844292637665</v>
      </c>
      <c r="O766" s="36">
        <f t="shared" si="151"/>
        <v>6114581.99076497</v>
      </c>
      <c r="P766" s="35">
        <f t="shared" si="142"/>
        <v>6114581.99076497</v>
      </c>
    </row>
    <row r="767" spans="1:16" x14ac:dyDescent="0.4">
      <c r="A767" s="1">
        <v>766</v>
      </c>
      <c r="B767" s="21">
        <v>40579</v>
      </c>
      <c r="C767" s="43">
        <v>2</v>
      </c>
      <c r="D767" s="23">
        <v>15017</v>
      </c>
      <c r="E767" s="25">
        <f t="shared" si="143"/>
        <v>14803</v>
      </c>
      <c r="F767" s="25">
        <f t="shared" si="144"/>
        <v>15197.875</v>
      </c>
      <c r="G767" s="25">
        <f t="shared" si="145"/>
        <v>0.98809866510943145</v>
      </c>
      <c r="H767" s="25">
        <f t="shared" si="140"/>
        <v>1.0009863906666931</v>
      </c>
      <c r="I767" s="4">
        <f t="shared" si="146"/>
        <v>15002.201967998921</v>
      </c>
      <c r="J767" s="25">
        <f t="shared" si="141"/>
        <v>14489.824226548786</v>
      </c>
      <c r="K767" s="15">
        <f t="shared" si="147"/>
        <v>14504.116853927879</v>
      </c>
      <c r="L767" s="36">
        <f t="shared" si="148"/>
        <v>512.88314607212124</v>
      </c>
      <c r="M767" s="36">
        <f t="shared" si="149"/>
        <v>512.88314607212124</v>
      </c>
      <c r="N767" s="36">
        <f t="shared" si="150"/>
        <v>3.4153502435381317E-2</v>
      </c>
      <c r="O767" s="36">
        <f t="shared" si="151"/>
        <v>263049.12152483687</v>
      </c>
      <c r="P767" s="35">
        <f t="shared" si="142"/>
        <v>263049.12152483687</v>
      </c>
    </row>
    <row r="768" spans="1:16" x14ac:dyDescent="0.4">
      <c r="A768" s="1">
        <v>767</v>
      </c>
      <c r="B768" s="21">
        <v>40580</v>
      </c>
      <c r="C768" s="43">
        <v>3</v>
      </c>
      <c r="D768" s="23">
        <v>13724</v>
      </c>
      <c r="E768" s="25">
        <f t="shared" si="143"/>
        <v>15592.75</v>
      </c>
      <c r="F768" s="25">
        <f t="shared" si="144"/>
        <v>15628.625</v>
      </c>
      <c r="G768" s="25">
        <f t="shared" si="145"/>
        <v>0.87813227331259147</v>
      </c>
      <c r="H768" s="25">
        <f t="shared" si="140"/>
        <v>0.99987902821477848</v>
      </c>
      <c r="I768" s="4">
        <f t="shared" si="146"/>
        <v>13725.660417644067</v>
      </c>
      <c r="J768" s="25">
        <f t="shared" si="141"/>
        <v>14490.193081089979</v>
      </c>
      <c r="K768" s="15">
        <f t="shared" si="147"/>
        <v>14488.440176564756</v>
      </c>
      <c r="L768" s="36">
        <f t="shared" si="148"/>
        <v>-764.44017656475626</v>
      </c>
      <c r="M768" s="36">
        <f t="shared" si="149"/>
        <v>764.44017656475626</v>
      </c>
      <c r="N768" s="36">
        <f t="shared" si="150"/>
        <v>5.5700974684112232E-2</v>
      </c>
      <c r="O768" s="36">
        <f t="shared" si="151"/>
        <v>584368.78354635567</v>
      </c>
      <c r="P768" s="35">
        <f t="shared" si="142"/>
        <v>584368.78354635567</v>
      </c>
    </row>
    <row r="769" spans="1:16" x14ac:dyDescent="0.4">
      <c r="A769" s="1">
        <v>768</v>
      </c>
      <c r="B769" s="21">
        <v>40581</v>
      </c>
      <c r="C769" s="43">
        <v>4</v>
      </c>
      <c r="D769" s="23">
        <v>16664</v>
      </c>
      <c r="E769" s="25">
        <f t="shared" si="143"/>
        <v>15664.5</v>
      </c>
      <c r="F769" s="25">
        <f t="shared" si="144"/>
        <v>15918</v>
      </c>
      <c r="G769" s="25">
        <f t="shared" si="145"/>
        <v>1.0468651840683503</v>
      </c>
      <c r="H769" s="25">
        <f t="shared" si="140"/>
        <v>0.99887394017609554</v>
      </c>
      <c r="I769" s="4">
        <f t="shared" si="146"/>
        <v>16682.785814856914</v>
      </c>
      <c r="J769" s="25">
        <f t="shared" si="141"/>
        <v>14490.561935631173</v>
      </c>
      <c r="K769" s="15">
        <f t="shared" si="147"/>
        <v>14474.244696009659</v>
      </c>
      <c r="L769" s="36">
        <f t="shared" si="148"/>
        <v>2189.7553039903414</v>
      </c>
      <c r="M769" s="36">
        <f t="shared" si="149"/>
        <v>2189.7553039903414</v>
      </c>
      <c r="N769" s="36">
        <f t="shared" si="150"/>
        <v>0.13140634325434117</v>
      </c>
      <c r="O769" s="36">
        <f t="shared" si="151"/>
        <v>4795028.2913538329</v>
      </c>
      <c r="P769" s="35">
        <f t="shared" si="142"/>
        <v>4795028.2913538329</v>
      </c>
    </row>
    <row r="770" spans="1:16" x14ac:dyDescent="0.4">
      <c r="A770" s="1">
        <v>769</v>
      </c>
      <c r="B770" s="21">
        <v>40582</v>
      </c>
      <c r="C770" s="43">
        <v>1</v>
      </c>
      <c r="D770" s="23">
        <v>17253</v>
      </c>
      <c r="E770" s="25">
        <f t="shared" si="143"/>
        <v>16171.5</v>
      </c>
      <c r="F770" s="25">
        <f t="shared" si="144"/>
        <v>16147.5</v>
      </c>
      <c r="G770" s="25">
        <f t="shared" si="145"/>
        <v>1.0684626103111936</v>
      </c>
      <c r="H770" s="25">
        <f t="shared" ref="H770:H833" si="152">VLOOKUP(C770,$Q$38:$S$42,3,FALSE)</f>
        <v>1.0002606409424328</v>
      </c>
      <c r="I770" s="4">
        <f t="shared" si="146"/>
        <v>17248.50433357494</v>
      </c>
      <c r="J770" s="25">
        <f t="shared" si="141"/>
        <v>14490.930790172366</v>
      </c>
      <c r="K770" s="15">
        <f t="shared" si="147"/>
        <v>14494.707720030245</v>
      </c>
      <c r="L770" s="36">
        <f t="shared" si="148"/>
        <v>2758.2922799697553</v>
      </c>
      <c r="M770" s="36">
        <f t="shared" si="149"/>
        <v>2758.2922799697553</v>
      </c>
      <c r="N770" s="36">
        <f t="shared" si="150"/>
        <v>0.15987319770299399</v>
      </c>
      <c r="O770" s="36">
        <f t="shared" si="151"/>
        <v>7608176.3017407507</v>
      </c>
      <c r="P770" s="35">
        <f t="shared" si="142"/>
        <v>7608176.3017407507</v>
      </c>
    </row>
    <row r="771" spans="1:16" x14ac:dyDescent="0.4">
      <c r="A771" s="1">
        <v>770</v>
      </c>
      <c r="B771" s="21">
        <v>40583</v>
      </c>
      <c r="C771" s="43">
        <v>2</v>
      </c>
      <c r="D771" s="23">
        <v>17045</v>
      </c>
      <c r="E771" s="25">
        <f t="shared" si="143"/>
        <v>16123.5</v>
      </c>
      <c r="F771" s="25">
        <f t="shared" si="144"/>
        <v>16139.125</v>
      </c>
      <c r="G771" s="25">
        <f t="shared" si="145"/>
        <v>1.0561291271986555</v>
      </c>
      <c r="H771" s="25">
        <f t="shared" si="152"/>
        <v>1.0009863906666931</v>
      </c>
      <c r="I771" s="4">
        <f t="shared" si="146"/>
        <v>17028.20353895862</v>
      </c>
      <c r="J771" s="25">
        <f t="shared" ref="J771:J834" si="153">INTERCEPT($I$2:$I$3896,$A$2:$A$3896)+SLOPE($I$2:$I$3896,$A$2:$A$3896)*A771</f>
        <v>14491.299644713559</v>
      </c>
      <c r="K771" s="15">
        <f t="shared" si="147"/>
        <v>14505.593727431358</v>
      </c>
      <c r="L771" s="36">
        <f t="shared" si="148"/>
        <v>2539.4062725686417</v>
      </c>
      <c r="M771" s="36">
        <f t="shared" si="149"/>
        <v>2539.4062725686417</v>
      </c>
      <c r="N771" s="36">
        <f t="shared" si="150"/>
        <v>0.14898247419000538</v>
      </c>
      <c r="O771" s="36">
        <f t="shared" si="151"/>
        <v>6448584.2171609625</v>
      </c>
      <c r="P771" s="35">
        <f t="shared" ref="P771:P834" si="154">(D771-K771)^2</f>
        <v>6448584.2171609625</v>
      </c>
    </row>
    <row r="772" spans="1:16" x14ac:dyDescent="0.4">
      <c r="A772" s="1">
        <v>771</v>
      </c>
      <c r="B772" s="21">
        <v>40584</v>
      </c>
      <c r="C772" s="43">
        <v>3</v>
      </c>
      <c r="D772" s="23">
        <v>13532</v>
      </c>
      <c r="E772" s="25">
        <f t="shared" si="143"/>
        <v>16154.75</v>
      </c>
      <c r="F772" s="25">
        <f t="shared" si="144"/>
        <v>15838.875</v>
      </c>
      <c r="G772" s="25">
        <f t="shared" si="145"/>
        <v>0.85435360781621172</v>
      </c>
      <c r="H772" s="25">
        <f t="shared" si="152"/>
        <v>0.99987902821477848</v>
      </c>
      <c r="I772" s="4">
        <f t="shared" si="146"/>
        <v>13533.637188251203</v>
      </c>
      <c r="J772" s="25">
        <f t="shared" si="153"/>
        <v>14491.668499254751</v>
      </c>
      <c r="K772" s="15">
        <f t="shared" si="147"/>
        <v>14489.915416245558</v>
      </c>
      <c r="L772" s="36">
        <f t="shared" si="148"/>
        <v>-957.91541624555794</v>
      </c>
      <c r="M772" s="36">
        <f t="shared" si="149"/>
        <v>957.91541624555794</v>
      </c>
      <c r="N772" s="36">
        <f t="shared" si="150"/>
        <v>7.0788901584803277E-2</v>
      </c>
      <c r="O772" s="36">
        <f t="shared" si="151"/>
        <v>917601.94468090055</v>
      </c>
      <c r="P772" s="35">
        <f t="shared" si="154"/>
        <v>917601.94468090055</v>
      </c>
    </row>
    <row r="773" spans="1:16" x14ac:dyDescent="0.4">
      <c r="A773" s="1">
        <v>772</v>
      </c>
      <c r="B773" s="21">
        <v>40585</v>
      </c>
      <c r="C773" s="43">
        <v>4</v>
      </c>
      <c r="D773" s="23">
        <v>16789</v>
      </c>
      <c r="E773" s="25">
        <f t="shared" ref="E773:E836" si="155">AVERAGE(D771:D774)</f>
        <v>15523</v>
      </c>
      <c r="F773" s="25">
        <f t="shared" ref="F773:F836" si="156">AVERAGE(E773:E774)</f>
        <v>15059</v>
      </c>
      <c r="G773" s="25">
        <f t="shared" si="145"/>
        <v>1.1148814662328175</v>
      </c>
      <c r="H773" s="25">
        <f t="shared" si="152"/>
        <v>0.99887394017609554</v>
      </c>
      <c r="I773" s="4">
        <f t="shared" si="146"/>
        <v>16807.926731014926</v>
      </c>
      <c r="J773" s="25">
        <f t="shared" si="153"/>
        <v>14492.037353795944</v>
      </c>
      <c r="K773" s="15">
        <f t="shared" si="147"/>
        <v>14475.718452765312</v>
      </c>
      <c r="L773" s="36">
        <f t="shared" si="148"/>
        <v>2313.2815472346883</v>
      </c>
      <c r="M773" s="36">
        <f t="shared" si="149"/>
        <v>2313.2815472346883</v>
      </c>
      <c r="N773" s="36">
        <f t="shared" si="150"/>
        <v>0.13778554691969078</v>
      </c>
      <c r="O773" s="36">
        <f t="shared" si="151"/>
        <v>5351271.5167765133</v>
      </c>
      <c r="P773" s="35">
        <f t="shared" si="154"/>
        <v>5351271.5167765133</v>
      </c>
    </row>
    <row r="774" spans="1:16" x14ac:dyDescent="0.4">
      <c r="A774" s="1">
        <v>773</v>
      </c>
      <c r="B774" s="21">
        <v>40586</v>
      </c>
      <c r="C774" s="43">
        <v>1</v>
      </c>
      <c r="D774" s="23">
        <v>14726</v>
      </c>
      <c r="E774" s="25">
        <f t="shared" si="155"/>
        <v>14595</v>
      </c>
      <c r="F774" s="25">
        <f t="shared" si="156"/>
        <v>14919.625</v>
      </c>
      <c r="G774" s="25">
        <f t="shared" si="145"/>
        <v>0.98702212689662105</v>
      </c>
      <c r="H774" s="25">
        <f t="shared" si="152"/>
        <v>1.0002606409424328</v>
      </c>
      <c r="I774" s="4">
        <f t="shared" si="146"/>
        <v>14722.162801612738</v>
      </c>
      <c r="J774" s="25">
        <f t="shared" si="153"/>
        <v>14492.406208337137</v>
      </c>
      <c r="K774" s="15">
        <f t="shared" si="147"/>
        <v>14496.183522749398</v>
      </c>
      <c r="L774" s="36">
        <f t="shared" si="148"/>
        <v>229.81647725060247</v>
      </c>
      <c r="M774" s="36">
        <f t="shared" si="149"/>
        <v>229.81647725060247</v>
      </c>
      <c r="N774" s="36">
        <f t="shared" si="150"/>
        <v>1.5606171210824559E-2</v>
      </c>
      <c r="O774" s="36">
        <f t="shared" si="151"/>
        <v>52815.613215876685</v>
      </c>
      <c r="P774" s="35">
        <f t="shared" si="154"/>
        <v>52815.613215876685</v>
      </c>
    </row>
    <row r="775" spans="1:16" x14ac:dyDescent="0.4">
      <c r="A775" s="1">
        <v>774</v>
      </c>
      <c r="B775" s="21">
        <v>40587</v>
      </c>
      <c r="C775" s="43">
        <v>2</v>
      </c>
      <c r="D775" s="23">
        <v>13333</v>
      </c>
      <c r="E775" s="25">
        <f t="shared" si="155"/>
        <v>15244.25</v>
      </c>
      <c r="F775" s="25">
        <f t="shared" si="156"/>
        <v>15201.75</v>
      </c>
      <c r="G775" s="25">
        <f t="shared" si="145"/>
        <v>0.87707007416909233</v>
      </c>
      <c r="H775" s="25">
        <f t="shared" si="152"/>
        <v>1.0009863906666931</v>
      </c>
      <c r="I775" s="4">
        <f t="shared" si="146"/>
        <v>13319.86141302055</v>
      </c>
      <c r="J775" s="25">
        <f t="shared" si="153"/>
        <v>14492.775062878331</v>
      </c>
      <c r="K775" s="15">
        <f t="shared" si="147"/>
        <v>14507.070600934838</v>
      </c>
      <c r="L775" s="36">
        <f t="shared" si="148"/>
        <v>-1174.0706009348378</v>
      </c>
      <c r="M775" s="36">
        <f t="shared" si="149"/>
        <v>1174.0706009348378</v>
      </c>
      <c r="N775" s="36">
        <f t="shared" si="150"/>
        <v>8.8057496507525521E-2</v>
      </c>
      <c r="O775" s="36">
        <f t="shared" si="151"/>
        <v>1378441.7759794912</v>
      </c>
      <c r="P775" s="35">
        <f t="shared" si="154"/>
        <v>1378441.7759794912</v>
      </c>
    </row>
    <row r="776" spans="1:16" x14ac:dyDescent="0.4">
      <c r="A776" s="1">
        <v>775</v>
      </c>
      <c r="B776" s="21">
        <v>40588</v>
      </c>
      <c r="C776" s="43">
        <v>3</v>
      </c>
      <c r="D776" s="23">
        <v>16129</v>
      </c>
      <c r="E776" s="25">
        <f t="shared" si="155"/>
        <v>15159.25</v>
      </c>
      <c r="F776" s="25">
        <f t="shared" si="156"/>
        <v>15370</v>
      </c>
      <c r="G776" s="25">
        <f t="shared" si="145"/>
        <v>1.0493819128171764</v>
      </c>
      <c r="H776" s="25">
        <f t="shared" si="152"/>
        <v>0.99987902821477848</v>
      </c>
      <c r="I776" s="4">
        <f t="shared" si="146"/>
        <v>16130.951389986969</v>
      </c>
      <c r="J776" s="25">
        <f t="shared" si="153"/>
        <v>14493.143917419522</v>
      </c>
      <c r="K776" s="15">
        <f t="shared" si="147"/>
        <v>14491.39065592636</v>
      </c>
      <c r="L776" s="36">
        <f t="shared" si="148"/>
        <v>1637.6093440736404</v>
      </c>
      <c r="M776" s="36">
        <f t="shared" si="149"/>
        <v>1637.6093440736404</v>
      </c>
      <c r="N776" s="36">
        <f t="shared" si="150"/>
        <v>0.1015319823965305</v>
      </c>
      <c r="O776" s="36">
        <f t="shared" si="151"/>
        <v>2681764.3637972986</v>
      </c>
      <c r="P776" s="35">
        <f t="shared" si="154"/>
        <v>2681764.3637972986</v>
      </c>
    </row>
    <row r="777" spans="1:16" x14ac:dyDescent="0.4">
      <c r="A777" s="1">
        <v>776</v>
      </c>
      <c r="B777" s="21">
        <v>40589</v>
      </c>
      <c r="C777" s="43">
        <v>4</v>
      </c>
      <c r="D777" s="23">
        <v>16449</v>
      </c>
      <c r="E777" s="25">
        <f t="shared" si="155"/>
        <v>15580.75</v>
      </c>
      <c r="F777" s="25">
        <f t="shared" si="156"/>
        <v>15539.125</v>
      </c>
      <c r="G777" s="25">
        <f t="shared" si="145"/>
        <v>1.0585538117493745</v>
      </c>
      <c r="H777" s="25">
        <f t="shared" si="152"/>
        <v>0.99887394017609554</v>
      </c>
      <c r="I777" s="4">
        <f t="shared" si="146"/>
        <v>16467.543439065132</v>
      </c>
      <c r="J777" s="25">
        <f t="shared" si="153"/>
        <v>14493.512771960715</v>
      </c>
      <c r="K777" s="15">
        <f t="shared" si="147"/>
        <v>14477.192209520965</v>
      </c>
      <c r="L777" s="36">
        <f t="shared" si="148"/>
        <v>1971.8077904790352</v>
      </c>
      <c r="M777" s="36">
        <f t="shared" si="149"/>
        <v>1971.8077904790352</v>
      </c>
      <c r="N777" s="36">
        <f t="shared" si="150"/>
        <v>0.11987402215812726</v>
      </c>
      <c r="O777" s="36">
        <f t="shared" si="151"/>
        <v>3888025.9625938148</v>
      </c>
      <c r="P777" s="35">
        <f t="shared" si="154"/>
        <v>3888025.9625938148</v>
      </c>
    </row>
    <row r="778" spans="1:16" x14ac:dyDescent="0.4">
      <c r="A778" s="1">
        <v>777</v>
      </c>
      <c r="B778" s="21">
        <v>40590</v>
      </c>
      <c r="C778" s="43">
        <v>1</v>
      </c>
      <c r="D778" s="23">
        <v>16412</v>
      </c>
      <c r="E778" s="25">
        <f t="shared" si="155"/>
        <v>15497.5</v>
      </c>
      <c r="F778" s="25">
        <f t="shared" si="156"/>
        <v>15477.75</v>
      </c>
      <c r="G778" s="25">
        <f t="shared" si="145"/>
        <v>1.0603608405614511</v>
      </c>
      <c r="H778" s="25">
        <f t="shared" si="152"/>
        <v>1.0002606409424328</v>
      </c>
      <c r="I778" s="4">
        <f t="shared" si="146"/>
        <v>16407.723475490169</v>
      </c>
      <c r="J778" s="25">
        <f t="shared" si="153"/>
        <v>14493.881626501909</v>
      </c>
      <c r="K778" s="15">
        <f t="shared" si="147"/>
        <v>14497.65932546855</v>
      </c>
      <c r="L778" s="36">
        <f t="shared" si="148"/>
        <v>1914.3406745314496</v>
      </c>
      <c r="M778" s="36">
        <f t="shared" si="149"/>
        <v>1914.3406745314496</v>
      </c>
      <c r="N778" s="36">
        <f t="shared" si="150"/>
        <v>0.11664274156296915</v>
      </c>
      <c r="O778" s="36">
        <f t="shared" si="151"/>
        <v>3664700.2181655257</v>
      </c>
      <c r="P778" s="35">
        <f t="shared" si="154"/>
        <v>3664700.2181655257</v>
      </c>
    </row>
    <row r="779" spans="1:16" x14ac:dyDescent="0.4">
      <c r="A779" s="1">
        <v>778</v>
      </c>
      <c r="B779" s="21">
        <v>40591</v>
      </c>
      <c r="C779" s="43">
        <v>2</v>
      </c>
      <c r="D779" s="23">
        <v>13000</v>
      </c>
      <c r="E779" s="25">
        <f t="shared" si="155"/>
        <v>15458</v>
      </c>
      <c r="F779" s="25">
        <f t="shared" si="156"/>
        <v>15160.5</v>
      </c>
      <c r="G779" s="25">
        <f t="shared" si="145"/>
        <v>0.85749150753603109</v>
      </c>
      <c r="H779" s="25">
        <f t="shared" si="152"/>
        <v>1.0009863906666931</v>
      </c>
      <c r="I779" s="4">
        <f t="shared" si="146"/>
        <v>12987.189557433972</v>
      </c>
      <c r="J779" s="25">
        <f t="shared" si="153"/>
        <v>14494.250481043102</v>
      </c>
      <c r="K779" s="15">
        <f t="shared" si="147"/>
        <v>14508.547474438315</v>
      </c>
      <c r="L779" s="36">
        <f t="shared" si="148"/>
        <v>-1508.5474744383155</v>
      </c>
      <c r="M779" s="36">
        <f t="shared" si="149"/>
        <v>1508.5474744383155</v>
      </c>
      <c r="N779" s="36">
        <f t="shared" si="150"/>
        <v>0.11604211341833195</v>
      </c>
      <c r="O779" s="36">
        <f t="shared" si="151"/>
        <v>2275715.4826342203</v>
      </c>
      <c r="P779" s="35">
        <f t="shared" si="154"/>
        <v>2275715.4826342203</v>
      </c>
    </row>
    <row r="780" spans="1:16" x14ac:dyDescent="0.4">
      <c r="A780" s="1">
        <v>779</v>
      </c>
      <c r="B780" s="21">
        <v>40592</v>
      </c>
      <c r="C780" s="43">
        <v>3</v>
      </c>
      <c r="D780" s="23">
        <v>15971</v>
      </c>
      <c r="E780" s="25">
        <f t="shared" si="155"/>
        <v>14863</v>
      </c>
      <c r="F780" s="25">
        <f t="shared" si="156"/>
        <v>14418.125</v>
      </c>
      <c r="G780" s="25">
        <f t="shared" si="145"/>
        <v>1.1077029780224543</v>
      </c>
      <c r="H780" s="25">
        <f t="shared" si="152"/>
        <v>0.99987902821477848</v>
      </c>
      <c r="I780" s="4">
        <f t="shared" si="146"/>
        <v>15972.932274132425</v>
      </c>
      <c r="J780" s="25">
        <f t="shared" si="153"/>
        <v>14494.619335584293</v>
      </c>
      <c r="K780" s="15">
        <f t="shared" si="147"/>
        <v>14492.865895607161</v>
      </c>
      <c r="L780" s="36">
        <f t="shared" si="148"/>
        <v>1478.1341043928387</v>
      </c>
      <c r="M780" s="36">
        <f t="shared" si="149"/>
        <v>1478.1341043928387</v>
      </c>
      <c r="N780" s="36">
        <f t="shared" si="150"/>
        <v>9.255113044849031E-2</v>
      </c>
      <c r="O780" s="36">
        <f t="shared" si="151"/>
        <v>2184880.4305692194</v>
      </c>
      <c r="P780" s="35">
        <f t="shared" si="154"/>
        <v>2184880.4305692194</v>
      </c>
    </row>
    <row r="781" spans="1:16" x14ac:dyDescent="0.4">
      <c r="A781" s="1">
        <v>780</v>
      </c>
      <c r="B781" s="21">
        <v>40593</v>
      </c>
      <c r="C781" s="43">
        <v>4</v>
      </c>
      <c r="D781" s="23">
        <v>14069</v>
      </c>
      <c r="E781" s="25">
        <f t="shared" si="155"/>
        <v>13973.25</v>
      </c>
      <c r="F781" s="25">
        <f t="shared" si="156"/>
        <v>14374.125</v>
      </c>
      <c r="G781" s="25">
        <f t="shared" si="145"/>
        <v>0.97877262094214434</v>
      </c>
      <c r="H781" s="25">
        <f t="shared" si="152"/>
        <v>0.99887394017609554</v>
      </c>
      <c r="I781" s="4">
        <f t="shared" si="146"/>
        <v>14084.860395416581</v>
      </c>
      <c r="J781" s="25">
        <f t="shared" si="153"/>
        <v>14494.988190125487</v>
      </c>
      <c r="K781" s="15">
        <f t="shared" si="147"/>
        <v>14478.665966276616</v>
      </c>
      <c r="L781" s="36">
        <f t="shared" si="148"/>
        <v>-409.66596627661602</v>
      </c>
      <c r="M781" s="36">
        <f t="shared" si="149"/>
        <v>409.66596627661602</v>
      </c>
      <c r="N781" s="36">
        <f t="shared" si="150"/>
        <v>2.9118342901173929E-2</v>
      </c>
      <c r="O781" s="36">
        <f t="shared" si="151"/>
        <v>167826.2039253535</v>
      </c>
      <c r="P781" s="35">
        <f t="shared" si="154"/>
        <v>167826.2039253535</v>
      </c>
    </row>
    <row r="782" spans="1:16" x14ac:dyDescent="0.4">
      <c r="A782" s="1">
        <v>781</v>
      </c>
      <c r="B782" s="21">
        <v>40594</v>
      </c>
      <c r="C782" s="43">
        <v>1</v>
      </c>
      <c r="D782" s="23">
        <v>12853</v>
      </c>
      <c r="E782" s="25">
        <f t="shared" si="155"/>
        <v>14775</v>
      </c>
      <c r="F782" s="25">
        <f t="shared" si="156"/>
        <v>14878.125</v>
      </c>
      <c r="G782" s="25">
        <f t="shared" si="145"/>
        <v>0.86388573829027515</v>
      </c>
      <c r="H782" s="25">
        <f t="shared" si="152"/>
        <v>1.0002606409424328</v>
      </c>
      <c r="I782" s="4">
        <f t="shared" si="146"/>
        <v>12849.650854891248</v>
      </c>
      <c r="J782" s="25">
        <f t="shared" si="153"/>
        <v>14495.35704466668</v>
      </c>
      <c r="K782" s="15">
        <f t="shared" si="147"/>
        <v>14499.135128187701</v>
      </c>
      <c r="L782" s="36">
        <f t="shared" si="148"/>
        <v>-1646.1351281877014</v>
      </c>
      <c r="M782" s="36">
        <f t="shared" si="149"/>
        <v>1646.1351281877014</v>
      </c>
      <c r="N782" s="36">
        <f t="shared" si="150"/>
        <v>0.12807400048142079</v>
      </c>
      <c r="O782" s="36">
        <f t="shared" si="151"/>
        <v>2709760.8602535403</v>
      </c>
      <c r="P782" s="35">
        <f t="shared" si="154"/>
        <v>2709760.8602535403</v>
      </c>
    </row>
    <row r="783" spans="1:16" x14ac:dyDescent="0.4">
      <c r="A783" s="1">
        <v>782</v>
      </c>
      <c r="B783" s="21">
        <v>40595</v>
      </c>
      <c r="C783" s="43">
        <v>2</v>
      </c>
      <c r="D783" s="23">
        <v>16207</v>
      </c>
      <c r="E783" s="25">
        <f t="shared" si="155"/>
        <v>14981.25</v>
      </c>
      <c r="F783" s="25">
        <f t="shared" si="156"/>
        <v>15362.25</v>
      </c>
      <c r="G783" s="25">
        <f t="shared" si="145"/>
        <v>1.054988689807808</v>
      </c>
      <c r="H783" s="25">
        <f t="shared" si="152"/>
        <v>1.0009863906666931</v>
      </c>
      <c r="I783" s="4">
        <f t="shared" si="146"/>
        <v>16191.029319794799</v>
      </c>
      <c r="J783" s="25">
        <f t="shared" si="153"/>
        <v>14495.725899207873</v>
      </c>
      <c r="K783" s="15">
        <f t="shared" si="147"/>
        <v>14510.024347941793</v>
      </c>
      <c r="L783" s="36">
        <f t="shared" si="148"/>
        <v>1696.9756520582068</v>
      </c>
      <c r="M783" s="36">
        <f t="shared" si="149"/>
        <v>1696.9756520582068</v>
      </c>
      <c r="N783" s="36">
        <f t="shared" si="150"/>
        <v>0.10470633998014481</v>
      </c>
      <c r="O783" s="36">
        <f t="shared" si="151"/>
        <v>2879726.3636783762</v>
      </c>
      <c r="P783" s="35">
        <f t="shared" si="154"/>
        <v>2879726.3636783762</v>
      </c>
    </row>
    <row r="784" spans="1:16" x14ac:dyDescent="0.4">
      <c r="A784" s="1">
        <v>783</v>
      </c>
      <c r="B784" s="21">
        <v>40596</v>
      </c>
      <c r="C784" s="43">
        <v>3</v>
      </c>
      <c r="D784" s="23">
        <v>16796</v>
      </c>
      <c r="E784" s="25">
        <f t="shared" si="155"/>
        <v>15743.25</v>
      </c>
      <c r="F784" s="25">
        <f t="shared" si="156"/>
        <v>15876.375</v>
      </c>
      <c r="G784" s="25">
        <f t="shared" si="145"/>
        <v>1.0579241168087803</v>
      </c>
      <c r="H784" s="25">
        <f t="shared" si="152"/>
        <v>0.99987902821477848</v>
      </c>
      <c r="I784" s="4">
        <f t="shared" si="146"/>
        <v>16798.032087929885</v>
      </c>
      <c r="J784" s="25">
        <f t="shared" si="153"/>
        <v>14496.094753749065</v>
      </c>
      <c r="K784" s="15">
        <f t="shared" si="147"/>
        <v>14494.341135287963</v>
      </c>
      <c r="L784" s="36">
        <f t="shared" si="148"/>
        <v>2301.658864712037</v>
      </c>
      <c r="M784" s="36">
        <f t="shared" si="149"/>
        <v>2301.658864712037</v>
      </c>
      <c r="N784" s="36">
        <f t="shared" si="150"/>
        <v>0.13703613150226465</v>
      </c>
      <c r="O784" s="36">
        <f t="shared" si="151"/>
        <v>5297633.5295075029</v>
      </c>
      <c r="P784" s="35">
        <f t="shared" si="154"/>
        <v>5297633.5295075029</v>
      </c>
    </row>
    <row r="785" spans="1:16" x14ac:dyDescent="0.4">
      <c r="A785" s="1">
        <v>784</v>
      </c>
      <c r="B785" s="21">
        <v>40597</v>
      </c>
      <c r="C785" s="43">
        <v>4</v>
      </c>
      <c r="D785" s="23">
        <v>17117</v>
      </c>
      <c r="E785" s="25">
        <f t="shared" si="155"/>
        <v>16009.5</v>
      </c>
      <c r="F785" s="25">
        <f t="shared" si="156"/>
        <v>16128</v>
      </c>
      <c r="G785" s="25">
        <f t="shared" si="145"/>
        <v>1.0613219246031746</v>
      </c>
      <c r="H785" s="25">
        <f t="shared" si="152"/>
        <v>0.99887394017609554</v>
      </c>
      <c r="I785" s="4">
        <f t="shared" si="146"/>
        <v>17136.29649501355</v>
      </c>
      <c r="J785" s="25">
        <f t="shared" si="153"/>
        <v>14496.463608290258</v>
      </c>
      <c r="K785" s="15">
        <f t="shared" si="147"/>
        <v>14480.139723032269</v>
      </c>
      <c r="L785" s="36">
        <f t="shared" si="148"/>
        <v>2636.8602769677309</v>
      </c>
      <c r="M785" s="36">
        <f t="shared" si="149"/>
        <v>2636.8602769677309</v>
      </c>
      <c r="N785" s="36">
        <f t="shared" si="150"/>
        <v>0.15404920704374195</v>
      </c>
      <c r="O785" s="36">
        <f t="shared" si="151"/>
        <v>6953032.1202503387</v>
      </c>
      <c r="P785" s="35">
        <f t="shared" si="154"/>
        <v>6953032.1202503387</v>
      </c>
    </row>
    <row r="786" spans="1:16" x14ac:dyDescent="0.4">
      <c r="A786" s="1">
        <v>785</v>
      </c>
      <c r="B786" s="21">
        <v>40598</v>
      </c>
      <c r="C786" s="43">
        <v>1</v>
      </c>
      <c r="D786" s="23">
        <v>13918</v>
      </c>
      <c r="E786" s="25">
        <f t="shared" si="155"/>
        <v>16246.5</v>
      </c>
      <c r="F786" s="25">
        <f t="shared" si="156"/>
        <v>16049.125</v>
      </c>
      <c r="G786" s="25">
        <f t="shared" si="145"/>
        <v>0.86721238696813685</v>
      </c>
      <c r="H786" s="25">
        <f t="shared" si="152"/>
        <v>1.0002606409424328</v>
      </c>
      <c r="I786" s="4">
        <f t="shared" si="146"/>
        <v>13914.373344618096</v>
      </c>
      <c r="J786" s="25">
        <f t="shared" si="153"/>
        <v>14496.832462831451</v>
      </c>
      <c r="K786" s="15">
        <f t="shared" si="147"/>
        <v>14500.610930906854</v>
      </c>
      <c r="L786" s="36">
        <f t="shared" si="148"/>
        <v>-582.61093090685426</v>
      </c>
      <c r="M786" s="36">
        <f t="shared" si="149"/>
        <v>582.61093090685426</v>
      </c>
      <c r="N786" s="36">
        <f t="shared" si="150"/>
        <v>4.1860247945599532E-2</v>
      </c>
      <c r="O786" s="36">
        <f t="shared" si="151"/>
        <v>339435.49681215134</v>
      </c>
      <c r="P786" s="35">
        <f t="shared" si="154"/>
        <v>339435.49681215134</v>
      </c>
    </row>
    <row r="787" spans="1:16" x14ac:dyDescent="0.4">
      <c r="A787" s="1">
        <v>786</v>
      </c>
      <c r="B787" s="21">
        <v>40599</v>
      </c>
      <c r="C787" s="43">
        <v>2</v>
      </c>
      <c r="D787" s="23">
        <v>17155</v>
      </c>
      <c r="E787" s="25">
        <f t="shared" si="155"/>
        <v>15851.75</v>
      </c>
      <c r="F787" s="25">
        <f t="shared" si="156"/>
        <v>15447.625</v>
      </c>
      <c r="G787" s="25">
        <f t="shared" si="145"/>
        <v>1.1105266990880476</v>
      </c>
      <c r="H787" s="25">
        <f t="shared" si="152"/>
        <v>1.0009863906666931</v>
      </c>
      <c r="I787" s="4">
        <f t="shared" si="146"/>
        <v>17138.095142906139</v>
      </c>
      <c r="J787" s="25">
        <f t="shared" si="153"/>
        <v>14497.201317372645</v>
      </c>
      <c r="K787" s="15">
        <f t="shared" si="147"/>
        <v>14511.501221445273</v>
      </c>
      <c r="L787" s="36">
        <f t="shared" si="148"/>
        <v>2643.4987785547273</v>
      </c>
      <c r="M787" s="36">
        <f t="shared" si="149"/>
        <v>2643.4987785547273</v>
      </c>
      <c r="N787" s="36">
        <f t="shared" si="150"/>
        <v>0.15409494482977135</v>
      </c>
      <c r="O787" s="36">
        <f t="shared" si="151"/>
        <v>6988085.7922203355</v>
      </c>
      <c r="P787" s="35">
        <f t="shared" si="154"/>
        <v>6988085.7922203355</v>
      </c>
    </row>
    <row r="788" spans="1:16" x14ac:dyDescent="0.4">
      <c r="A788" s="1">
        <v>787</v>
      </c>
      <c r="B788" s="21">
        <v>40600</v>
      </c>
      <c r="C788" s="43">
        <v>3</v>
      </c>
      <c r="D788" s="23">
        <v>15217</v>
      </c>
      <c r="E788" s="25">
        <f t="shared" si="155"/>
        <v>15043.5</v>
      </c>
      <c r="F788" s="25">
        <f t="shared" si="156"/>
        <v>15384.75</v>
      </c>
      <c r="G788" s="25">
        <f t="shared" si="145"/>
        <v>0.98909634540697766</v>
      </c>
      <c r="H788" s="25">
        <f t="shared" si="152"/>
        <v>0.99987902821477848</v>
      </c>
      <c r="I788" s="4">
        <f t="shared" si="146"/>
        <v>15218.841050370866</v>
      </c>
      <c r="J788" s="25">
        <f t="shared" si="153"/>
        <v>14497.570171913836</v>
      </c>
      <c r="K788" s="15">
        <f t="shared" si="147"/>
        <v>14495.816374968765</v>
      </c>
      <c r="L788" s="36">
        <f t="shared" si="148"/>
        <v>721.18362503123535</v>
      </c>
      <c r="M788" s="36">
        <f t="shared" si="149"/>
        <v>721.18362503123535</v>
      </c>
      <c r="N788" s="36">
        <f t="shared" si="150"/>
        <v>4.7393285472250468E-2</v>
      </c>
      <c r="O788" s="36">
        <f t="shared" si="151"/>
        <v>520105.82101319346</v>
      </c>
      <c r="P788" s="35">
        <f t="shared" si="154"/>
        <v>520105.82101319346</v>
      </c>
    </row>
    <row r="789" spans="1:16" x14ac:dyDescent="0.4">
      <c r="A789" s="1">
        <v>788</v>
      </c>
      <c r="B789" s="21">
        <v>40601</v>
      </c>
      <c r="C789" s="43">
        <v>4</v>
      </c>
      <c r="D789" s="23">
        <v>13884</v>
      </c>
      <c r="E789" s="25">
        <f t="shared" si="155"/>
        <v>15726</v>
      </c>
      <c r="F789" s="25">
        <f t="shared" si="156"/>
        <v>15696.5</v>
      </c>
      <c r="G789" s="25">
        <f t="shared" si="145"/>
        <v>0.88452839805052086</v>
      </c>
      <c r="H789" s="25">
        <f t="shared" si="152"/>
        <v>0.99887394017609554</v>
      </c>
      <c r="I789" s="4">
        <f t="shared" si="146"/>
        <v>13899.651839502723</v>
      </c>
      <c r="J789" s="25">
        <f t="shared" si="153"/>
        <v>14497.939026455029</v>
      </c>
      <c r="K789" s="15">
        <f t="shared" si="147"/>
        <v>14481.613479787922</v>
      </c>
      <c r="L789" s="36">
        <f t="shared" si="148"/>
        <v>-597.61347978792219</v>
      </c>
      <c r="M789" s="36">
        <f t="shared" si="149"/>
        <v>597.61347978792219</v>
      </c>
      <c r="N789" s="36">
        <f t="shared" si="150"/>
        <v>4.3043321794001888E-2</v>
      </c>
      <c r="O789" s="36">
        <f t="shared" si="151"/>
        <v>357141.87122422928</v>
      </c>
      <c r="P789" s="35">
        <f t="shared" si="154"/>
        <v>357141.87122422928</v>
      </c>
    </row>
    <row r="790" spans="1:16" x14ac:dyDescent="0.4">
      <c r="A790" s="1">
        <v>789</v>
      </c>
      <c r="B790" s="21">
        <v>40602</v>
      </c>
      <c r="C790" s="43">
        <v>1</v>
      </c>
      <c r="D790" s="23">
        <v>16648</v>
      </c>
      <c r="E790" s="25">
        <f t="shared" si="155"/>
        <v>15667</v>
      </c>
      <c r="F790" s="25">
        <f t="shared" si="156"/>
        <v>15934</v>
      </c>
      <c r="G790" s="25">
        <f t="shared" si="145"/>
        <v>1.0448098405924438</v>
      </c>
      <c r="H790" s="25">
        <f t="shared" si="152"/>
        <v>1.0002606409424328</v>
      </c>
      <c r="I790" s="4">
        <f t="shared" si="146"/>
        <v>16643.661980255933</v>
      </c>
      <c r="J790" s="25">
        <f t="shared" si="153"/>
        <v>14498.307880996223</v>
      </c>
      <c r="K790" s="15">
        <f t="shared" si="147"/>
        <v>14502.086733626007</v>
      </c>
      <c r="L790" s="36">
        <f t="shared" si="148"/>
        <v>2145.9132663739929</v>
      </c>
      <c r="M790" s="36">
        <f t="shared" si="149"/>
        <v>2145.9132663739929</v>
      </c>
      <c r="N790" s="36">
        <f t="shared" si="150"/>
        <v>0.12889916304505003</v>
      </c>
      <c r="O790" s="36">
        <f t="shared" si="151"/>
        <v>4604943.7467998993</v>
      </c>
      <c r="P790" s="35">
        <f t="shared" si="154"/>
        <v>4604943.7467998993</v>
      </c>
    </row>
    <row r="791" spans="1:16" x14ac:dyDescent="0.4">
      <c r="A791" s="1">
        <v>790</v>
      </c>
      <c r="B791" s="21">
        <v>40603</v>
      </c>
      <c r="C791" s="43">
        <v>2</v>
      </c>
      <c r="D791" s="23">
        <v>16919</v>
      </c>
      <c r="E791" s="25">
        <f t="shared" si="155"/>
        <v>16201</v>
      </c>
      <c r="F791" s="25">
        <f t="shared" si="156"/>
        <v>16185.125</v>
      </c>
      <c r="G791" s="25">
        <f t="shared" si="145"/>
        <v>1.0453425599122652</v>
      </c>
      <c r="H791" s="25">
        <f t="shared" si="152"/>
        <v>1.0009863906666931</v>
      </c>
      <c r="I791" s="4">
        <f t="shared" si="146"/>
        <v>16902.327701709644</v>
      </c>
      <c r="J791" s="25">
        <f t="shared" si="153"/>
        <v>14498.676735537416</v>
      </c>
      <c r="K791" s="15">
        <f t="shared" si="147"/>
        <v>14512.97809494875</v>
      </c>
      <c r="L791" s="36">
        <f t="shared" si="148"/>
        <v>2406.0219050512496</v>
      </c>
      <c r="M791" s="36">
        <f t="shared" si="149"/>
        <v>2406.0219050512496</v>
      </c>
      <c r="N791" s="36">
        <f t="shared" si="150"/>
        <v>0.14220828092979784</v>
      </c>
      <c r="O791" s="36">
        <f t="shared" si="151"/>
        <v>5788941.4075864442</v>
      </c>
      <c r="P791" s="35">
        <f t="shared" si="154"/>
        <v>5788941.4075864442</v>
      </c>
    </row>
    <row r="792" spans="1:16" x14ac:dyDescent="0.4">
      <c r="A792" s="1">
        <v>791</v>
      </c>
      <c r="B792" s="21">
        <v>40604</v>
      </c>
      <c r="C792" s="43">
        <v>3</v>
      </c>
      <c r="D792" s="23">
        <v>17353</v>
      </c>
      <c r="E792" s="25">
        <f t="shared" si="155"/>
        <v>16169.25</v>
      </c>
      <c r="F792" s="25">
        <f t="shared" si="156"/>
        <v>16196.375</v>
      </c>
      <c r="G792" s="25">
        <f t="shared" si="145"/>
        <v>1.0714125846061233</v>
      </c>
      <c r="H792" s="25">
        <f t="shared" si="152"/>
        <v>0.99987902821477848</v>
      </c>
      <c r="I792" s="4">
        <f t="shared" si="146"/>
        <v>17355.099477366475</v>
      </c>
      <c r="J792" s="25">
        <f t="shared" si="153"/>
        <v>14499.045590078607</v>
      </c>
      <c r="K792" s="15">
        <f t="shared" si="147"/>
        <v>14497.291614649568</v>
      </c>
      <c r="L792" s="36">
        <f t="shared" si="148"/>
        <v>2855.7083853504319</v>
      </c>
      <c r="M792" s="36">
        <f t="shared" si="149"/>
        <v>2855.7083853504319</v>
      </c>
      <c r="N792" s="36">
        <f t="shared" si="150"/>
        <v>0.1645656880856585</v>
      </c>
      <c r="O792" s="36">
        <f t="shared" si="151"/>
        <v>8155070.3821607707</v>
      </c>
      <c r="P792" s="35">
        <f t="shared" si="154"/>
        <v>8155070.3821607707</v>
      </c>
    </row>
    <row r="793" spans="1:16" x14ac:dyDescent="0.4">
      <c r="A793" s="1">
        <v>792</v>
      </c>
      <c r="B793" s="21">
        <v>40605</v>
      </c>
      <c r="C793" s="43">
        <v>4</v>
      </c>
      <c r="D793" s="23">
        <v>13757</v>
      </c>
      <c r="E793" s="25">
        <f t="shared" si="155"/>
        <v>16223.5</v>
      </c>
      <c r="F793" s="25">
        <f t="shared" si="156"/>
        <v>15945.25</v>
      </c>
      <c r="G793" s="25">
        <f t="shared" si="145"/>
        <v>0.86276477320832223</v>
      </c>
      <c r="H793" s="25">
        <f t="shared" si="152"/>
        <v>0.99887394017609554</v>
      </c>
      <c r="I793" s="4">
        <f t="shared" si="146"/>
        <v>13772.508668686183</v>
      </c>
      <c r="J793" s="25">
        <f t="shared" si="153"/>
        <v>14499.414444619801</v>
      </c>
      <c r="K793" s="15">
        <f t="shared" si="147"/>
        <v>14483.087236543573</v>
      </c>
      <c r="L793" s="36">
        <f t="shared" si="148"/>
        <v>-726.08723654357345</v>
      </c>
      <c r="M793" s="36">
        <f t="shared" si="149"/>
        <v>726.08723654357345</v>
      </c>
      <c r="N793" s="36">
        <f t="shared" si="150"/>
        <v>5.2779474925025327E-2</v>
      </c>
      <c r="O793" s="36">
        <f t="shared" si="151"/>
        <v>527202.67507148325</v>
      </c>
      <c r="P793" s="35">
        <f t="shared" si="154"/>
        <v>527202.67507148325</v>
      </c>
    </row>
    <row r="794" spans="1:16" x14ac:dyDescent="0.4">
      <c r="A794" s="1">
        <v>793</v>
      </c>
      <c r="B794" s="21">
        <v>40606</v>
      </c>
      <c r="C794" s="43">
        <v>1</v>
      </c>
      <c r="D794" s="23">
        <v>16865</v>
      </c>
      <c r="E794" s="25">
        <f t="shared" si="155"/>
        <v>15667</v>
      </c>
      <c r="F794" s="25">
        <f t="shared" si="156"/>
        <v>15171.625</v>
      </c>
      <c r="G794" s="25">
        <f t="shared" si="145"/>
        <v>1.1116146095095285</v>
      </c>
      <c r="H794" s="25">
        <f t="shared" si="152"/>
        <v>1.0002606409424328</v>
      </c>
      <c r="I794" s="4">
        <f t="shared" si="146"/>
        <v>16860.605435909198</v>
      </c>
      <c r="J794" s="25">
        <f t="shared" si="153"/>
        <v>14499.783299160994</v>
      </c>
      <c r="K794" s="15">
        <f t="shared" si="147"/>
        <v>14503.56253634516</v>
      </c>
      <c r="L794" s="36">
        <f t="shared" si="148"/>
        <v>2361.43746365484</v>
      </c>
      <c r="M794" s="36">
        <f t="shared" si="149"/>
        <v>2361.43746365484</v>
      </c>
      <c r="N794" s="36">
        <f t="shared" si="150"/>
        <v>0.14002000970381501</v>
      </c>
      <c r="O794" s="36">
        <f t="shared" si="151"/>
        <v>5576386.894752604</v>
      </c>
      <c r="P794" s="35">
        <f t="shared" si="154"/>
        <v>5576386.894752604</v>
      </c>
    </row>
    <row r="795" spans="1:16" x14ac:dyDescent="0.4">
      <c r="A795" s="1">
        <v>794</v>
      </c>
      <c r="B795" s="21">
        <v>40607</v>
      </c>
      <c r="C795" s="43">
        <v>2</v>
      </c>
      <c r="D795" s="23">
        <v>14693</v>
      </c>
      <c r="E795" s="25">
        <f t="shared" si="155"/>
        <v>14676.25</v>
      </c>
      <c r="F795" s="25">
        <f t="shared" si="156"/>
        <v>15027.375</v>
      </c>
      <c r="G795" s="25">
        <f t="shared" si="145"/>
        <v>0.9777489415150683</v>
      </c>
      <c r="H795" s="25">
        <f t="shared" si="152"/>
        <v>1.0009863906666931</v>
      </c>
      <c r="I795" s="4">
        <f t="shared" si="146"/>
        <v>14678.521243644413</v>
      </c>
      <c r="J795" s="25">
        <f t="shared" si="153"/>
        <v>14500.152153702187</v>
      </c>
      <c r="K795" s="15">
        <f t="shared" si="147"/>
        <v>14514.45496845223</v>
      </c>
      <c r="L795" s="36">
        <f t="shared" si="148"/>
        <v>178.54503154777012</v>
      </c>
      <c r="M795" s="36">
        <f t="shared" si="149"/>
        <v>178.54503154777012</v>
      </c>
      <c r="N795" s="36">
        <f t="shared" si="150"/>
        <v>1.2151707040615948E-2</v>
      </c>
      <c r="O795" s="36">
        <f t="shared" si="151"/>
        <v>31878.328290394227</v>
      </c>
      <c r="P795" s="35">
        <f t="shared" si="154"/>
        <v>31878.328290394227</v>
      </c>
    </row>
    <row r="796" spans="1:16" x14ac:dyDescent="0.4">
      <c r="A796" s="1">
        <v>795</v>
      </c>
      <c r="B796" s="21">
        <v>40608</v>
      </c>
      <c r="C796" s="43">
        <v>3</v>
      </c>
      <c r="D796" s="23">
        <v>13390</v>
      </c>
      <c r="E796" s="25">
        <f t="shared" si="155"/>
        <v>15378.5</v>
      </c>
      <c r="F796" s="25">
        <f t="shared" si="156"/>
        <v>15371.875</v>
      </c>
      <c r="G796" s="25">
        <f t="shared" si="145"/>
        <v>0.87107135596665985</v>
      </c>
      <c r="H796" s="25">
        <f t="shared" si="152"/>
        <v>0.99987902821477848</v>
      </c>
      <c r="I796" s="4">
        <f t="shared" si="146"/>
        <v>13391.620008179398</v>
      </c>
      <c r="J796" s="25">
        <f t="shared" si="153"/>
        <v>14500.52100824338</v>
      </c>
      <c r="K796" s="15">
        <f t="shared" si="147"/>
        <v>14498.766854330372</v>
      </c>
      <c r="L796" s="36">
        <f t="shared" si="148"/>
        <v>-1108.7668543303716</v>
      </c>
      <c r="M796" s="36">
        <f t="shared" si="149"/>
        <v>1108.7668543303716</v>
      </c>
      <c r="N796" s="36">
        <f t="shared" si="150"/>
        <v>8.2805590315935151E-2</v>
      </c>
      <c r="O796" s="36">
        <f t="shared" si="151"/>
        <v>1229363.9372616676</v>
      </c>
      <c r="P796" s="35">
        <f t="shared" si="154"/>
        <v>1229363.9372616676</v>
      </c>
    </row>
    <row r="797" spans="1:16" x14ac:dyDescent="0.4">
      <c r="A797" s="1">
        <v>796</v>
      </c>
      <c r="B797" s="21">
        <v>40609</v>
      </c>
      <c r="C797" s="43">
        <v>4</v>
      </c>
      <c r="D797" s="23">
        <v>16566</v>
      </c>
      <c r="E797" s="25">
        <f t="shared" si="155"/>
        <v>15365.25</v>
      </c>
      <c r="F797" s="25">
        <f t="shared" si="156"/>
        <v>15572.125</v>
      </c>
      <c r="G797" s="25">
        <f t="shared" si="145"/>
        <v>1.0638239803495027</v>
      </c>
      <c r="H797" s="25">
        <f t="shared" si="152"/>
        <v>0.99887394017609554</v>
      </c>
      <c r="I797" s="4">
        <f t="shared" si="146"/>
        <v>16584.675336589033</v>
      </c>
      <c r="J797" s="25">
        <f t="shared" si="153"/>
        <v>14500.889862784572</v>
      </c>
      <c r="K797" s="15">
        <f t="shared" si="147"/>
        <v>14484.560993299227</v>
      </c>
      <c r="L797" s="36">
        <f t="shared" si="148"/>
        <v>2081.4390067007735</v>
      </c>
      <c r="M797" s="36">
        <f t="shared" si="149"/>
        <v>2081.4390067007735</v>
      </c>
      <c r="N797" s="36">
        <f t="shared" si="150"/>
        <v>0.12564523763737617</v>
      </c>
      <c r="O797" s="36">
        <f t="shared" si="151"/>
        <v>4332388.3386155022</v>
      </c>
      <c r="P797" s="35">
        <f t="shared" si="154"/>
        <v>4332388.3386155022</v>
      </c>
    </row>
    <row r="798" spans="1:16" x14ac:dyDescent="0.4">
      <c r="A798" s="1">
        <v>797</v>
      </c>
      <c r="B798" s="21">
        <v>40610</v>
      </c>
      <c r="C798" s="43">
        <v>1</v>
      </c>
      <c r="D798" s="23">
        <v>16812</v>
      </c>
      <c r="E798" s="25">
        <f t="shared" si="155"/>
        <v>15779</v>
      </c>
      <c r="F798" s="25">
        <f t="shared" si="156"/>
        <v>15679.625</v>
      </c>
      <c r="G798" s="25">
        <f t="shared" si="145"/>
        <v>1.0722195205561358</v>
      </c>
      <c r="H798" s="25">
        <f t="shared" si="152"/>
        <v>1.0002606409424328</v>
      </c>
      <c r="I798" s="4">
        <f t="shared" si="146"/>
        <v>16807.619246279599</v>
      </c>
      <c r="J798" s="25">
        <f t="shared" si="153"/>
        <v>14501.258717325765</v>
      </c>
      <c r="K798" s="15">
        <f t="shared" si="147"/>
        <v>14505.038339064311</v>
      </c>
      <c r="L798" s="36">
        <f t="shared" si="148"/>
        <v>2306.961660935689</v>
      </c>
      <c r="M798" s="36">
        <f t="shared" si="149"/>
        <v>2306.961660935689</v>
      </c>
      <c r="N798" s="36">
        <f t="shared" si="150"/>
        <v>0.13722113139041692</v>
      </c>
      <c r="O798" s="36">
        <f t="shared" si="151"/>
        <v>5322072.1050271532</v>
      </c>
      <c r="P798" s="35">
        <f t="shared" si="154"/>
        <v>5322072.1050271532</v>
      </c>
    </row>
    <row r="799" spans="1:16" x14ac:dyDescent="0.4">
      <c r="A799" s="1">
        <v>798</v>
      </c>
      <c r="B799" s="21">
        <v>40611</v>
      </c>
      <c r="C799" s="43">
        <v>2</v>
      </c>
      <c r="D799" s="23">
        <v>16348</v>
      </c>
      <c r="E799" s="25">
        <f t="shared" si="155"/>
        <v>15580.25</v>
      </c>
      <c r="F799" s="25">
        <f t="shared" si="156"/>
        <v>15282.5</v>
      </c>
      <c r="G799" s="25">
        <f t="shared" si="145"/>
        <v>1.0697202682807132</v>
      </c>
      <c r="H799" s="25">
        <f t="shared" si="152"/>
        <v>1.0009863906666931</v>
      </c>
      <c r="I799" s="4">
        <f t="shared" si="146"/>
        <v>16331.890375763891</v>
      </c>
      <c r="J799" s="25">
        <f t="shared" si="153"/>
        <v>14501.627571866959</v>
      </c>
      <c r="K799" s="15">
        <f t="shared" si="147"/>
        <v>14515.931841955708</v>
      </c>
      <c r="L799" s="36">
        <f t="shared" si="148"/>
        <v>1832.0681580442924</v>
      </c>
      <c r="M799" s="36">
        <f t="shared" si="149"/>
        <v>1832.0681580442924</v>
      </c>
      <c r="N799" s="36">
        <f t="shared" si="150"/>
        <v>0.11206680682923247</v>
      </c>
      <c r="O799" s="36">
        <f t="shared" si="151"/>
        <v>3356473.7357198065</v>
      </c>
      <c r="P799" s="35">
        <f t="shared" si="154"/>
        <v>3356473.7357198065</v>
      </c>
    </row>
    <row r="800" spans="1:16" x14ac:dyDescent="0.4">
      <c r="A800" s="1">
        <v>799</v>
      </c>
      <c r="B800" s="21">
        <v>40612</v>
      </c>
      <c r="C800" s="43">
        <v>3</v>
      </c>
      <c r="D800" s="23">
        <v>12595</v>
      </c>
      <c r="E800" s="25">
        <f t="shared" si="155"/>
        <v>14984.75</v>
      </c>
      <c r="F800" s="25">
        <f t="shared" si="156"/>
        <v>14621.625</v>
      </c>
      <c r="G800" s="25">
        <f t="shared" si="145"/>
        <v>0.86139536474229095</v>
      </c>
      <c r="H800" s="25">
        <f t="shared" si="152"/>
        <v>0.99987902821477848</v>
      </c>
      <c r="I800" s="4">
        <f t="shared" si="146"/>
        <v>12596.523823974572</v>
      </c>
      <c r="J800" s="25">
        <f t="shared" si="153"/>
        <v>14501.996426408152</v>
      </c>
      <c r="K800" s="15">
        <f t="shared" si="147"/>
        <v>14500.242094011173</v>
      </c>
      <c r="L800" s="36">
        <f t="shared" si="148"/>
        <v>-1905.2420940111733</v>
      </c>
      <c r="M800" s="36">
        <f t="shared" si="149"/>
        <v>1905.2420940111733</v>
      </c>
      <c r="N800" s="36">
        <f t="shared" si="150"/>
        <v>0.1512697176666275</v>
      </c>
      <c r="O800" s="36">
        <f t="shared" si="151"/>
        <v>3629947.4367920808</v>
      </c>
      <c r="P800" s="35">
        <f t="shared" si="154"/>
        <v>3629947.4367920808</v>
      </c>
    </row>
    <row r="801" spans="1:16" x14ac:dyDescent="0.4">
      <c r="A801" s="1">
        <v>800</v>
      </c>
      <c r="B801" s="21">
        <v>40613</v>
      </c>
      <c r="C801" s="43">
        <v>4</v>
      </c>
      <c r="D801" s="23">
        <v>14184</v>
      </c>
      <c r="E801" s="25">
        <f t="shared" si="155"/>
        <v>14258.5</v>
      </c>
      <c r="F801" s="25">
        <f t="shared" si="156"/>
        <v>13729.125</v>
      </c>
      <c r="G801" s="25">
        <f t="shared" si="145"/>
        <v>1.0331321187621207</v>
      </c>
      <c r="H801" s="25">
        <f t="shared" si="152"/>
        <v>0.99887394017609554</v>
      </c>
      <c r="I801" s="4">
        <f t="shared" si="146"/>
        <v>14199.990038281952</v>
      </c>
      <c r="J801" s="25">
        <f t="shared" si="153"/>
        <v>14502.365280949343</v>
      </c>
      <c r="K801" s="15">
        <f t="shared" si="147"/>
        <v>14486.03475005488</v>
      </c>
      <c r="L801" s="36">
        <f t="shared" si="148"/>
        <v>-302.03475005487962</v>
      </c>
      <c r="M801" s="36">
        <f t="shared" si="149"/>
        <v>302.03475005487962</v>
      </c>
      <c r="N801" s="36">
        <f t="shared" si="150"/>
        <v>2.1294046112160153E-2</v>
      </c>
      <c r="O801" s="36">
        <f t="shared" si="151"/>
        <v>91224.990240713611</v>
      </c>
      <c r="P801" s="35">
        <f t="shared" si="154"/>
        <v>91224.990240713611</v>
      </c>
    </row>
    <row r="802" spans="1:16" x14ac:dyDescent="0.4">
      <c r="A802" s="1">
        <v>801</v>
      </c>
      <c r="B802" s="21">
        <v>40614</v>
      </c>
      <c r="C802" s="43">
        <v>1</v>
      </c>
      <c r="D802" s="23">
        <v>13907</v>
      </c>
      <c r="E802" s="25">
        <f t="shared" si="155"/>
        <v>13199.75</v>
      </c>
      <c r="F802" s="25">
        <f t="shared" si="156"/>
        <v>13326.875</v>
      </c>
      <c r="G802" s="25">
        <f t="shared" si="145"/>
        <v>1.0435304600665947</v>
      </c>
      <c r="H802" s="25">
        <f t="shared" si="152"/>
        <v>1.0002606409424328</v>
      </c>
      <c r="I802" s="4">
        <f t="shared" si="146"/>
        <v>13903.376210921388</v>
      </c>
      <c r="J802" s="25">
        <f t="shared" si="153"/>
        <v>14502.734135490537</v>
      </c>
      <c r="K802" s="15">
        <f t="shared" si="147"/>
        <v>14506.514141783464</v>
      </c>
      <c r="L802" s="36">
        <f t="shared" si="148"/>
        <v>-599.51414178346386</v>
      </c>
      <c r="M802" s="36">
        <f t="shared" si="149"/>
        <v>599.51414178346386</v>
      </c>
      <c r="N802" s="36">
        <f t="shared" si="150"/>
        <v>4.3108804327566252E-2</v>
      </c>
      <c r="O802" s="36">
        <f t="shared" si="151"/>
        <v>359417.20619836322</v>
      </c>
      <c r="P802" s="35">
        <f t="shared" si="154"/>
        <v>359417.20619836322</v>
      </c>
    </row>
    <row r="803" spans="1:16" x14ac:dyDescent="0.4">
      <c r="A803" s="1">
        <v>802</v>
      </c>
      <c r="B803" s="21">
        <v>40615</v>
      </c>
      <c r="C803" s="43">
        <v>2</v>
      </c>
      <c r="D803" s="23">
        <v>12113</v>
      </c>
      <c r="E803" s="25">
        <f t="shared" si="155"/>
        <v>13454</v>
      </c>
      <c r="F803" s="25">
        <f t="shared" si="156"/>
        <v>13610.25</v>
      </c>
      <c r="G803" s="25">
        <f t="shared" si="145"/>
        <v>0.88999099943057625</v>
      </c>
      <c r="H803" s="25">
        <f t="shared" si="152"/>
        <v>1.0009863906666931</v>
      </c>
      <c r="I803" s="4">
        <f t="shared" si="146"/>
        <v>12101.063623784439</v>
      </c>
      <c r="J803" s="25">
        <f t="shared" si="153"/>
        <v>14503.10299003173</v>
      </c>
      <c r="K803" s="15">
        <f t="shared" si="147"/>
        <v>14517.408715459187</v>
      </c>
      <c r="L803" s="36">
        <f t="shared" si="148"/>
        <v>-2404.4087154591871</v>
      </c>
      <c r="M803" s="36">
        <f t="shared" si="149"/>
        <v>2404.4087154591871</v>
      </c>
      <c r="N803" s="36">
        <f t="shared" si="150"/>
        <v>0.19849820155693776</v>
      </c>
      <c r="O803" s="36">
        <f t="shared" si="151"/>
        <v>5781181.2709760983</v>
      </c>
      <c r="P803" s="35">
        <f t="shared" si="154"/>
        <v>5781181.2709760983</v>
      </c>
    </row>
    <row r="804" spans="1:16" x14ac:dyDescent="0.4">
      <c r="A804" s="1">
        <v>803</v>
      </c>
      <c r="B804" s="21">
        <v>40616</v>
      </c>
      <c r="C804" s="43">
        <v>3</v>
      </c>
      <c r="D804" s="23">
        <v>13612</v>
      </c>
      <c r="E804" s="25">
        <f t="shared" si="155"/>
        <v>13766.5</v>
      </c>
      <c r="F804" s="25">
        <f t="shared" si="156"/>
        <v>13448.75</v>
      </c>
      <c r="G804" s="25">
        <f t="shared" si="145"/>
        <v>1.012138674598011</v>
      </c>
      <c r="H804" s="25">
        <f t="shared" si="152"/>
        <v>0.99987902821477848</v>
      </c>
      <c r="I804" s="4">
        <f t="shared" si="146"/>
        <v>13613.646867164896</v>
      </c>
      <c r="J804" s="25">
        <f t="shared" si="153"/>
        <v>14503.471844572923</v>
      </c>
      <c r="K804" s="15">
        <f t="shared" si="147"/>
        <v>14501.717333691975</v>
      </c>
      <c r="L804" s="36">
        <f t="shared" si="148"/>
        <v>-889.717333691975</v>
      </c>
      <c r="M804" s="36">
        <f t="shared" si="149"/>
        <v>889.717333691975</v>
      </c>
      <c r="N804" s="36">
        <f t="shared" si="150"/>
        <v>6.5362719195707825E-2</v>
      </c>
      <c r="O804" s="36">
        <f t="shared" si="151"/>
        <v>791596.93387195724</v>
      </c>
      <c r="P804" s="35">
        <f t="shared" si="154"/>
        <v>791596.93387195724</v>
      </c>
    </row>
    <row r="805" spans="1:16" x14ac:dyDescent="0.4">
      <c r="A805" s="1">
        <v>804</v>
      </c>
      <c r="B805" s="21">
        <v>40617</v>
      </c>
      <c r="C805" s="43">
        <v>4</v>
      </c>
      <c r="D805" s="23">
        <v>15434</v>
      </c>
      <c r="E805" s="25">
        <f t="shared" si="155"/>
        <v>13131</v>
      </c>
      <c r="F805" s="25">
        <f t="shared" si="156"/>
        <v>12873.75</v>
      </c>
      <c r="G805" s="25">
        <f t="shared" si="145"/>
        <v>1.1988736770560249</v>
      </c>
      <c r="H805" s="25">
        <f t="shared" si="152"/>
        <v>0.99887394017609554</v>
      </c>
      <c r="I805" s="4">
        <f t="shared" si="146"/>
        <v>15451.399199862075</v>
      </c>
      <c r="J805" s="25">
        <f t="shared" si="153"/>
        <v>14503.840699114115</v>
      </c>
      <c r="K805" s="15">
        <f t="shared" si="147"/>
        <v>14487.508506810533</v>
      </c>
      <c r="L805" s="36">
        <f t="shared" si="148"/>
        <v>946.49149318946729</v>
      </c>
      <c r="M805" s="36">
        <f t="shared" si="149"/>
        <v>946.49149318946729</v>
      </c>
      <c r="N805" s="36">
        <f t="shared" si="150"/>
        <v>6.1325093507157397E-2</v>
      </c>
      <c r="O805" s="36">
        <f t="shared" si="151"/>
        <v>895846.14668002736</v>
      </c>
      <c r="P805" s="35">
        <f t="shared" si="154"/>
        <v>895846.14668002736</v>
      </c>
    </row>
    <row r="806" spans="1:16" x14ac:dyDescent="0.4">
      <c r="A806" s="1">
        <v>805</v>
      </c>
      <c r="B806" s="21">
        <v>40618</v>
      </c>
      <c r="C806" s="43">
        <v>1</v>
      </c>
      <c r="D806" s="23">
        <v>11365</v>
      </c>
      <c r="E806" s="25">
        <f t="shared" si="155"/>
        <v>12616.5</v>
      </c>
      <c r="F806" s="25">
        <f t="shared" si="156"/>
        <v>12945.875</v>
      </c>
      <c r="G806" s="25">
        <f t="shared" si="145"/>
        <v>0.87788581304855795</v>
      </c>
      <c r="H806" s="25">
        <f t="shared" si="152"/>
        <v>1.0002606409424328</v>
      </c>
      <c r="I806" s="4">
        <f t="shared" si="146"/>
        <v>11362.038587554582</v>
      </c>
      <c r="J806" s="25">
        <f t="shared" si="153"/>
        <v>14504.209553655308</v>
      </c>
      <c r="K806" s="15">
        <f t="shared" si="147"/>
        <v>14507.989944502617</v>
      </c>
      <c r="L806" s="36">
        <f t="shared" si="148"/>
        <v>-3142.9899445026167</v>
      </c>
      <c r="M806" s="36">
        <f t="shared" si="149"/>
        <v>3142.9899445026167</v>
      </c>
      <c r="N806" s="36">
        <f t="shared" si="150"/>
        <v>0.27654992912473531</v>
      </c>
      <c r="O806" s="36">
        <f t="shared" si="151"/>
        <v>9878385.7912445609</v>
      </c>
      <c r="P806" s="35">
        <f t="shared" si="154"/>
        <v>9878385.7912445609</v>
      </c>
    </row>
    <row r="807" spans="1:16" x14ac:dyDescent="0.4">
      <c r="A807" s="1">
        <v>806</v>
      </c>
      <c r="B807" s="21">
        <v>40619</v>
      </c>
      <c r="C807" s="43">
        <v>2</v>
      </c>
      <c r="D807" s="23">
        <v>10055</v>
      </c>
      <c r="E807" s="25">
        <f t="shared" si="155"/>
        <v>13275.25</v>
      </c>
      <c r="F807" s="25">
        <f t="shared" si="156"/>
        <v>13032</v>
      </c>
      <c r="G807" s="25">
        <f t="shared" si="145"/>
        <v>0.7715623081645181</v>
      </c>
      <c r="H807" s="25">
        <f t="shared" si="152"/>
        <v>1.0009863906666931</v>
      </c>
      <c r="I807" s="4">
        <f t="shared" si="146"/>
        <v>10045.091615384506</v>
      </c>
      <c r="J807" s="25">
        <f t="shared" si="153"/>
        <v>14504.578408196501</v>
      </c>
      <c r="K807" s="15">
        <f t="shared" si="147"/>
        <v>14518.885588962665</v>
      </c>
      <c r="L807" s="36">
        <f t="shared" si="148"/>
        <v>-4463.8855889626648</v>
      </c>
      <c r="M807" s="36">
        <f t="shared" si="149"/>
        <v>4463.8855889626648</v>
      </c>
      <c r="N807" s="36">
        <f t="shared" si="150"/>
        <v>0.44394685121458627</v>
      </c>
      <c r="O807" s="36">
        <f t="shared" si="151"/>
        <v>19926274.551348556</v>
      </c>
      <c r="P807" s="35">
        <f t="shared" si="154"/>
        <v>19926274.551348556</v>
      </c>
    </row>
    <row r="808" spans="1:16" x14ac:dyDescent="0.4">
      <c r="A808" s="1">
        <v>807</v>
      </c>
      <c r="B808" s="21">
        <v>40620</v>
      </c>
      <c r="C808" s="43">
        <v>3</v>
      </c>
      <c r="D808" s="23">
        <v>16247</v>
      </c>
      <c r="E808" s="25">
        <f t="shared" si="155"/>
        <v>12788.75</v>
      </c>
      <c r="F808" s="25">
        <f t="shared" si="156"/>
        <v>12723.875</v>
      </c>
      <c r="G808" s="25">
        <f t="shared" si="145"/>
        <v>1.2768908842628524</v>
      </c>
      <c r="H808" s="25">
        <f t="shared" si="152"/>
        <v>0.99987902821477848</v>
      </c>
      <c r="I808" s="4">
        <f t="shared" si="146"/>
        <v>16248.965666384665</v>
      </c>
      <c r="J808" s="25">
        <f t="shared" si="153"/>
        <v>14504.947262737694</v>
      </c>
      <c r="K808" s="15">
        <f t="shared" si="147"/>
        <v>14503.192573372777</v>
      </c>
      <c r="L808" s="36">
        <f t="shared" si="148"/>
        <v>1743.8074266272233</v>
      </c>
      <c r="M808" s="36">
        <f t="shared" si="149"/>
        <v>1743.8074266272233</v>
      </c>
      <c r="N808" s="36">
        <f t="shared" si="150"/>
        <v>0.10733104121543813</v>
      </c>
      <c r="O808" s="36">
        <f t="shared" si="151"/>
        <v>3040864.3411602587</v>
      </c>
      <c r="P808" s="35">
        <f t="shared" si="154"/>
        <v>3040864.3411602587</v>
      </c>
    </row>
    <row r="809" spans="1:16" x14ac:dyDescent="0.4">
      <c r="A809" s="1">
        <v>808</v>
      </c>
      <c r="B809" s="21">
        <v>40621</v>
      </c>
      <c r="C809" s="43">
        <v>4</v>
      </c>
      <c r="D809" s="23">
        <v>13488</v>
      </c>
      <c r="E809" s="25">
        <f t="shared" si="155"/>
        <v>12659</v>
      </c>
      <c r="F809" s="25">
        <f t="shared" si="156"/>
        <v>13183.375</v>
      </c>
      <c r="G809" s="25">
        <f t="shared" si="145"/>
        <v>1.0231067537713219</v>
      </c>
      <c r="H809" s="25">
        <f t="shared" si="152"/>
        <v>0.99887394017609554</v>
      </c>
      <c r="I809" s="4">
        <f t="shared" si="146"/>
        <v>13503.205417114141</v>
      </c>
      <c r="J809" s="25">
        <f t="shared" si="153"/>
        <v>14505.316117278886</v>
      </c>
      <c r="K809" s="15">
        <f t="shared" si="147"/>
        <v>14488.982263566184</v>
      </c>
      <c r="L809" s="36">
        <f t="shared" si="148"/>
        <v>-1000.982263566184</v>
      </c>
      <c r="M809" s="36">
        <f t="shared" si="149"/>
        <v>1000.982263566184</v>
      </c>
      <c r="N809" s="36">
        <f t="shared" si="150"/>
        <v>7.4212801272700468E-2</v>
      </c>
      <c r="O809" s="36">
        <f t="shared" si="151"/>
        <v>1001965.4919740814</v>
      </c>
      <c r="P809" s="35">
        <f t="shared" si="154"/>
        <v>1001965.4919740814</v>
      </c>
    </row>
    <row r="810" spans="1:16" x14ac:dyDescent="0.4">
      <c r="A810" s="1">
        <v>809</v>
      </c>
      <c r="B810" s="21">
        <v>40622</v>
      </c>
      <c r="C810" s="43">
        <v>1</v>
      </c>
      <c r="D810" s="23">
        <v>10846</v>
      </c>
      <c r="E810" s="25">
        <f t="shared" si="155"/>
        <v>13707.75</v>
      </c>
      <c r="F810" s="25">
        <f t="shared" si="156"/>
        <v>13415.375</v>
      </c>
      <c r="G810" s="25">
        <f t="shared" si="145"/>
        <v>0.80847535011134608</v>
      </c>
      <c r="H810" s="25">
        <f t="shared" si="152"/>
        <v>1.0002606409424328</v>
      </c>
      <c r="I810" s="4">
        <f t="shared" si="146"/>
        <v>10843.1738249553</v>
      </c>
      <c r="J810" s="25">
        <f t="shared" si="153"/>
        <v>14505.684971820079</v>
      </c>
      <c r="K810" s="15">
        <f t="shared" si="147"/>
        <v>14509.465747221768</v>
      </c>
      <c r="L810" s="36">
        <f t="shared" si="148"/>
        <v>-3663.4657472217677</v>
      </c>
      <c r="M810" s="36">
        <f t="shared" si="149"/>
        <v>3663.4657472217677</v>
      </c>
      <c r="N810" s="36">
        <f t="shared" si="150"/>
        <v>0.33777113656848312</v>
      </c>
      <c r="O810" s="36">
        <f t="shared" si="151"/>
        <v>13420981.281067146</v>
      </c>
      <c r="P810" s="35">
        <f t="shared" si="154"/>
        <v>13420981.281067146</v>
      </c>
    </row>
    <row r="811" spans="1:16" x14ac:dyDescent="0.4">
      <c r="A811" s="1">
        <v>810</v>
      </c>
      <c r="B811" s="21">
        <v>40623</v>
      </c>
      <c r="C811" s="43">
        <v>2</v>
      </c>
      <c r="D811" s="23">
        <v>14250</v>
      </c>
      <c r="E811" s="25">
        <f t="shared" si="155"/>
        <v>13123</v>
      </c>
      <c r="F811" s="25">
        <f t="shared" si="156"/>
        <v>12868.625</v>
      </c>
      <c r="G811" s="25">
        <f t="shared" si="145"/>
        <v>1.1073444132531642</v>
      </c>
      <c r="H811" s="25">
        <f t="shared" si="152"/>
        <v>1.0009863906666931</v>
      </c>
      <c r="I811" s="4">
        <f t="shared" si="146"/>
        <v>14235.957784110316</v>
      </c>
      <c r="J811" s="25">
        <f t="shared" si="153"/>
        <v>14506.053826361273</v>
      </c>
      <c r="K811" s="15">
        <f t="shared" si="147"/>
        <v>14520.362462466144</v>
      </c>
      <c r="L811" s="36">
        <f t="shared" si="148"/>
        <v>-270.36246246614428</v>
      </c>
      <c r="M811" s="36">
        <f t="shared" si="149"/>
        <v>270.36246246614428</v>
      </c>
      <c r="N811" s="36">
        <f t="shared" si="150"/>
        <v>1.8972804383589073E-2</v>
      </c>
      <c r="O811" s="36">
        <f t="shared" si="151"/>
        <v>73095.86111075728</v>
      </c>
      <c r="P811" s="35">
        <f t="shared" si="154"/>
        <v>73095.86111075728</v>
      </c>
    </row>
    <row r="812" spans="1:16" x14ac:dyDescent="0.4">
      <c r="A812" s="1">
        <v>811</v>
      </c>
      <c r="B812" s="21">
        <v>40624</v>
      </c>
      <c r="C812" s="43">
        <v>3</v>
      </c>
      <c r="D812" s="23">
        <v>13908</v>
      </c>
      <c r="E812" s="25">
        <f t="shared" si="155"/>
        <v>12614.25</v>
      </c>
      <c r="F812" s="25">
        <f t="shared" si="156"/>
        <v>12403</v>
      </c>
      <c r="G812" s="25">
        <f t="shared" si="145"/>
        <v>1.1213416109005885</v>
      </c>
      <c r="H812" s="25">
        <f t="shared" si="152"/>
        <v>0.99987902821477848</v>
      </c>
      <c r="I812" s="4">
        <f t="shared" si="146"/>
        <v>13909.682679145561</v>
      </c>
      <c r="J812" s="25">
        <f t="shared" si="153"/>
        <v>14506.422680902466</v>
      </c>
      <c r="K812" s="15">
        <f t="shared" si="147"/>
        <v>14504.667813053578</v>
      </c>
      <c r="L812" s="36">
        <f t="shared" si="148"/>
        <v>-596.66781305357836</v>
      </c>
      <c r="M812" s="36">
        <f t="shared" si="149"/>
        <v>596.66781305357836</v>
      </c>
      <c r="N812" s="36">
        <f t="shared" si="150"/>
        <v>4.2901050694102556E-2</v>
      </c>
      <c r="O812" s="36">
        <f t="shared" si="151"/>
        <v>356012.47913413995</v>
      </c>
      <c r="P812" s="35">
        <f t="shared" si="154"/>
        <v>356012.47913413995</v>
      </c>
    </row>
    <row r="813" spans="1:16" x14ac:dyDescent="0.4">
      <c r="A813" s="1">
        <v>812</v>
      </c>
      <c r="B813" s="21">
        <v>40625</v>
      </c>
      <c r="C813" s="43">
        <v>4</v>
      </c>
      <c r="D813" s="23">
        <v>11453</v>
      </c>
      <c r="E813" s="25">
        <f t="shared" si="155"/>
        <v>12191.75</v>
      </c>
      <c r="F813" s="25">
        <f t="shared" si="156"/>
        <v>11801.25</v>
      </c>
      <c r="G813" s="25">
        <f t="shared" ref="G813:G876" si="157">D813/F813</f>
        <v>0.97049041415104331</v>
      </c>
      <c r="H813" s="25">
        <f t="shared" si="152"/>
        <v>0.99887394017609554</v>
      </c>
      <c r="I813" s="4">
        <f t="shared" ref="I813:I876" si="158">D813/H813</f>
        <v>11465.911302061704</v>
      </c>
      <c r="J813" s="25">
        <f t="shared" si="153"/>
        <v>14506.791535443659</v>
      </c>
      <c r="K813" s="15">
        <f t="shared" ref="K813:K876" si="159">H813*J813</f>
        <v>14490.456020321839</v>
      </c>
      <c r="L813" s="36">
        <f t="shared" ref="L813:L876" si="160">D813-K813</f>
        <v>-3037.4560203218389</v>
      </c>
      <c r="M813" s="36">
        <f t="shared" ref="M813:M876" si="161">ABS(L813)</f>
        <v>3037.4560203218389</v>
      </c>
      <c r="N813" s="36">
        <f t="shared" ref="N813:N876" si="162">M813/D813</f>
        <v>0.26521051430383646</v>
      </c>
      <c r="O813" s="36">
        <f t="shared" ref="O813:O876" si="163">L813^2</f>
        <v>9226139.0753893834</v>
      </c>
      <c r="P813" s="35">
        <f t="shared" si="154"/>
        <v>9226139.0753893834</v>
      </c>
    </row>
    <row r="814" spans="1:16" x14ac:dyDescent="0.4">
      <c r="A814" s="1">
        <v>813</v>
      </c>
      <c r="B814" s="21">
        <v>40626</v>
      </c>
      <c r="C814" s="43">
        <v>1</v>
      </c>
      <c r="D814" s="23">
        <v>9156</v>
      </c>
      <c r="E814" s="25">
        <f t="shared" si="155"/>
        <v>11410.75</v>
      </c>
      <c r="F814" s="25">
        <f t="shared" si="156"/>
        <v>10867.875</v>
      </c>
      <c r="G814" s="25">
        <f t="shared" si="157"/>
        <v>0.84248300610744975</v>
      </c>
      <c r="H814" s="25">
        <f t="shared" si="152"/>
        <v>1.0002606409424328</v>
      </c>
      <c r="I814" s="4">
        <f t="shared" si="158"/>
        <v>9153.6141933699728</v>
      </c>
      <c r="J814" s="25">
        <f t="shared" si="153"/>
        <v>14507.160389984851</v>
      </c>
      <c r="K814" s="15">
        <f t="shared" si="159"/>
        <v>14510.941549940921</v>
      </c>
      <c r="L814" s="36">
        <f t="shared" si="160"/>
        <v>-5354.9415499409206</v>
      </c>
      <c r="M814" s="36">
        <f t="shared" si="161"/>
        <v>5354.9415499409206</v>
      </c>
      <c r="N814" s="36">
        <f t="shared" si="162"/>
        <v>0.58485600152259942</v>
      </c>
      <c r="O814" s="36">
        <f t="shared" si="163"/>
        <v>28675399.003283668</v>
      </c>
      <c r="P814" s="35">
        <f t="shared" si="154"/>
        <v>28675399.003283668</v>
      </c>
    </row>
    <row r="815" spans="1:16" x14ac:dyDescent="0.4">
      <c r="A815" s="1">
        <v>814</v>
      </c>
      <c r="B815" s="21">
        <v>40627</v>
      </c>
      <c r="C815" s="43">
        <v>2</v>
      </c>
      <c r="D815" s="23">
        <v>11126</v>
      </c>
      <c r="E815" s="25">
        <f t="shared" si="155"/>
        <v>10325</v>
      </c>
      <c r="F815" s="25">
        <f t="shared" si="156"/>
        <v>9912.625</v>
      </c>
      <c r="G815" s="25">
        <f t="shared" si="157"/>
        <v>1.1224070314371823</v>
      </c>
      <c r="H815" s="25">
        <f t="shared" si="152"/>
        <v>1.0009863906666931</v>
      </c>
      <c r="I815" s="4">
        <f t="shared" si="158"/>
        <v>11115.036232000799</v>
      </c>
      <c r="J815" s="25">
        <f t="shared" si="153"/>
        <v>14507.529244526044</v>
      </c>
      <c r="K815" s="15">
        <f t="shared" si="159"/>
        <v>14521.839335969622</v>
      </c>
      <c r="L815" s="36">
        <f t="shared" si="160"/>
        <v>-3395.839335969622</v>
      </c>
      <c r="M815" s="36">
        <f t="shared" si="161"/>
        <v>3395.839335969622</v>
      </c>
      <c r="N815" s="36">
        <f t="shared" si="162"/>
        <v>0.30521655006018533</v>
      </c>
      <c r="O815" s="36">
        <f t="shared" si="163"/>
        <v>11531724.795718603</v>
      </c>
      <c r="P815" s="35">
        <f t="shared" si="154"/>
        <v>11531724.795718603</v>
      </c>
    </row>
    <row r="816" spans="1:16" x14ac:dyDescent="0.4">
      <c r="A816" s="1">
        <v>815</v>
      </c>
      <c r="B816" s="21">
        <v>40628</v>
      </c>
      <c r="C816" s="43">
        <v>3</v>
      </c>
      <c r="D816" s="23">
        <v>9565</v>
      </c>
      <c r="E816" s="25">
        <f t="shared" si="155"/>
        <v>9500.25</v>
      </c>
      <c r="F816" s="25">
        <f t="shared" si="156"/>
        <v>9695.625</v>
      </c>
      <c r="G816" s="25">
        <f t="shared" si="157"/>
        <v>0.98652742860826403</v>
      </c>
      <c r="H816" s="25">
        <f t="shared" si="152"/>
        <v>0.99987902821477848</v>
      </c>
      <c r="I816" s="4">
        <f t="shared" si="158"/>
        <v>9566.1572351184423</v>
      </c>
      <c r="J816" s="25">
        <f t="shared" si="153"/>
        <v>14507.898099067237</v>
      </c>
      <c r="K816" s="15">
        <f t="shared" si="159"/>
        <v>14506.143052734382</v>
      </c>
      <c r="L816" s="36">
        <f t="shared" si="160"/>
        <v>-4941.1430527343819</v>
      </c>
      <c r="M816" s="36">
        <f t="shared" si="161"/>
        <v>4941.1430527343819</v>
      </c>
      <c r="N816" s="36">
        <f t="shared" si="162"/>
        <v>0.51658578700829916</v>
      </c>
      <c r="O816" s="36">
        <f t="shared" si="163"/>
        <v>24414894.667585246</v>
      </c>
      <c r="P816" s="35">
        <f t="shared" si="154"/>
        <v>24414894.667585246</v>
      </c>
    </row>
    <row r="817" spans="1:16" x14ac:dyDescent="0.4">
      <c r="A817" s="1">
        <v>816</v>
      </c>
      <c r="B817" s="21">
        <v>40629</v>
      </c>
      <c r="C817" s="43">
        <v>4</v>
      </c>
      <c r="D817" s="23">
        <v>8154</v>
      </c>
      <c r="E817" s="25">
        <f t="shared" si="155"/>
        <v>9891</v>
      </c>
      <c r="F817" s="25">
        <f t="shared" si="156"/>
        <v>9863.5</v>
      </c>
      <c r="G817" s="25">
        <f t="shared" si="157"/>
        <v>0.82668423987428397</v>
      </c>
      <c r="H817" s="25">
        <f t="shared" si="152"/>
        <v>0.99887394017609554</v>
      </c>
      <c r="I817" s="4">
        <f t="shared" si="158"/>
        <v>8163.1922428194475</v>
      </c>
      <c r="J817" s="25">
        <f t="shared" si="153"/>
        <v>14508.26695360843</v>
      </c>
      <c r="K817" s="15">
        <f t="shared" si="159"/>
        <v>14491.929777077492</v>
      </c>
      <c r="L817" s="36">
        <f t="shared" si="160"/>
        <v>-6337.929777077492</v>
      </c>
      <c r="M817" s="36">
        <f t="shared" si="161"/>
        <v>6337.929777077492</v>
      </c>
      <c r="N817" s="36">
        <f t="shared" si="162"/>
        <v>0.77727860891310918</v>
      </c>
      <c r="O817" s="36">
        <f t="shared" si="163"/>
        <v>40169353.859165549</v>
      </c>
      <c r="P817" s="35">
        <f t="shared" si="154"/>
        <v>40169353.859165549</v>
      </c>
    </row>
    <row r="818" spans="1:16" x14ac:dyDescent="0.4">
      <c r="A818" s="1">
        <v>817</v>
      </c>
      <c r="B818" s="21">
        <v>40630</v>
      </c>
      <c r="C818" s="43">
        <v>1</v>
      </c>
      <c r="D818" s="23">
        <v>10719</v>
      </c>
      <c r="E818" s="25">
        <f t="shared" si="155"/>
        <v>9836</v>
      </c>
      <c r="F818" s="25">
        <f t="shared" si="156"/>
        <v>10027.875</v>
      </c>
      <c r="G818" s="25">
        <f t="shared" si="157"/>
        <v>1.0689203844284059</v>
      </c>
      <c r="H818" s="25">
        <f t="shared" si="152"/>
        <v>1.0002606409424328</v>
      </c>
      <c r="I818" s="4">
        <f t="shared" si="158"/>
        <v>10716.206917729658</v>
      </c>
      <c r="J818" s="25">
        <f t="shared" si="153"/>
        <v>14508.635808149622</v>
      </c>
      <c r="K818" s="15">
        <f t="shared" si="159"/>
        <v>14512.417352660073</v>
      </c>
      <c r="L818" s="36">
        <f t="shared" si="160"/>
        <v>-3793.4173526600734</v>
      </c>
      <c r="M818" s="36">
        <f t="shared" si="161"/>
        <v>3793.4173526600734</v>
      </c>
      <c r="N818" s="36">
        <f t="shared" si="162"/>
        <v>0.35389657175670058</v>
      </c>
      <c r="O818" s="36">
        <f t="shared" si="163"/>
        <v>14390015.211462559</v>
      </c>
      <c r="P818" s="35">
        <f t="shared" si="154"/>
        <v>14390015.211462559</v>
      </c>
    </row>
    <row r="819" spans="1:16" x14ac:dyDescent="0.4">
      <c r="A819" s="1">
        <v>818</v>
      </c>
      <c r="B819" s="21">
        <v>40631</v>
      </c>
      <c r="C819" s="43">
        <v>2</v>
      </c>
      <c r="D819" s="23">
        <v>10906</v>
      </c>
      <c r="E819" s="25">
        <f t="shared" si="155"/>
        <v>10219.75</v>
      </c>
      <c r="F819" s="25">
        <f t="shared" si="156"/>
        <v>10308.875</v>
      </c>
      <c r="G819" s="25">
        <f t="shared" si="157"/>
        <v>1.0579233912526829</v>
      </c>
      <c r="H819" s="25">
        <f t="shared" si="152"/>
        <v>1.0009863906666931</v>
      </c>
      <c r="I819" s="4">
        <f t="shared" si="158"/>
        <v>10895.253024105761</v>
      </c>
      <c r="J819" s="25">
        <f t="shared" si="153"/>
        <v>14509.004662690815</v>
      </c>
      <c r="K819" s="15">
        <f t="shared" si="159"/>
        <v>14523.316209473101</v>
      </c>
      <c r="L819" s="36">
        <f t="shared" si="160"/>
        <v>-3617.3162094731015</v>
      </c>
      <c r="M819" s="36">
        <f t="shared" si="161"/>
        <v>3617.3162094731015</v>
      </c>
      <c r="N819" s="36">
        <f t="shared" si="162"/>
        <v>0.33168129556877879</v>
      </c>
      <c r="O819" s="36">
        <f t="shared" si="163"/>
        <v>13084976.559316847</v>
      </c>
      <c r="P819" s="35">
        <f t="shared" si="154"/>
        <v>13084976.559316847</v>
      </c>
    </row>
    <row r="820" spans="1:16" x14ac:dyDescent="0.4">
      <c r="A820" s="1">
        <v>819</v>
      </c>
      <c r="B820" s="21">
        <v>40632</v>
      </c>
      <c r="C820" s="43">
        <v>3</v>
      </c>
      <c r="D820" s="23">
        <v>11100</v>
      </c>
      <c r="E820" s="25">
        <f t="shared" si="155"/>
        <v>10398</v>
      </c>
      <c r="F820" s="25">
        <f t="shared" si="156"/>
        <v>10566.5</v>
      </c>
      <c r="G820" s="25">
        <f t="shared" si="157"/>
        <v>1.0504897553589174</v>
      </c>
      <c r="H820" s="25">
        <f t="shared" si="152"/>
        <v>0.99987902821477848</v>
      </c>
      <c r="I820" s="4">
        <f t="shared" si="158"/>
        <v>11101.342949274931</v>
      </c>
      <c r="J820" s="25">
        <f t="shared" si="153"/>
        <v>14509.373517232008</v>
      </c>
      <c r="K820" s="15">
        <f t="shared" si="159"/>
        <v>14507.618292415184</v>
      </c>
      <c r="L820" s="36">
        <f t="shared" si="160"/>
        <v>-3407.6182924151835</v>
      </c>
      <c r="M820" s="36">
        <f t="shared" si="161"/>
        <v>3407.6182924151835</v>
      </c>
      <c r="N820" s="36">
        <f t="shared" si="162"/>
        <v>0.30699263895632284</v>
      </c>
      <c r="O820" s="36">
        <f t="shared" si="163"/>
        <v>11611862.426802572</v>
      </c>
      <c r="P820" s="35">
        <f t="shared" si="154"/>
        <v>11611862.426802572</v>
      </c>
    </row>
    <row r="821" spans="1:16" x14ac:dyDescent="0.4">
      <c r="A821" s="1">
        <v>820</v>
      </c>
      <c r="B821" s="21">
        <v>40633</v>
      </c>
      <c r="C821" s="43">
        <v>4</v>
      </c>
      <c r="D821" s="23">
        <v>8867</v>
      </c>
      <c r="E821" s="25">
        <f t="shared" si="155"/>
        <v>10735</v>
      </c>
      <c r="F821" s="25">
        <f t="shared" si="156"/>
        <v>10675.875</v>
      </c>
      <c r="G821" s="25">
        <f t="shared" si="157"/>
        <v>0.83056423946514923</v>
      </c>
      <c r="H821" s="25">
        <f t="shared" si="152"/>
        <v>0.99887394017609554</v>
      </c>
      <c r="I821" s="4">
        <f t="shared" si="158"/>
        <v>8876.9960285847483</v>
      </c>
      <c r="J821" s="25">
        <f t="shared" si="153"/>
        <v>14509.742371773202</v>
      </c>
      <c r="K821" s="15">
        <f t="shared" si="159"/>
        <v>14493.403533833143</v>
      </c>
      <c r="L821" s="36">
        <f t="shared" si="160"/>
        <v>-5626.4035338331432</v>
      </c>
      <c r="M821" s="36">
        <f t="shared" si="161"/>
        <v>5626.4035338331432</v>
      </c>
      <c r="N821" s="36">
        <f t="shared" si="162"/>
        <v>0.63453293490844065</v>
      </c>
      <c r="O821" s="36">
        <f t="shared" si="163"/>
        <v>31656416.72553008</v>
      </c>
      <c r="P821" s="35">
        <f t="shared" si="154"/>
        <v>31656416.72553008</v>
      </c>
    </row>
    <row r="822" spans="1:16" x14ac:dyDescent="0.4">
      <c r="A822" s="1">
        <v>821</v>
      </c>
      <c r="B822" s="21">
        <v>40634</v>
      </c>
      <c r="C822" s="43">
        <v>1</v>
      </c>
      <c r="D822" s="23">
        <v>12067</v>
      </c>
      <c r="E822" s="25">
        <f t="shared" si="155"/>
        <v>10616.75</v>
      </c>
      <c r="F822" s="25">
        <f t="shared" si="156"/>
        <v>10395.625</v>
      </c>
      <c r="G822" s="25">
        <f t="shared" si="157"/>
        <v>1.1607767690735284</v>
      </c>
      <c r="H822" s="25">
        <f t="shared" si="152"/>
        <v>1.0002606409424328</v>
      </c>
      <c r="I822" s="4">
        <f t="shared" si="158"/>
        <v>12063.855665290024</v>
      </c>
      <c r="J822" s="25">
        <f t="shared" si="153"/>
        <v>14510.111226314393</v>
      </c>
      <c r="K822" s="15">
        <f t="shared" si="159"/>
        <v>14513.893155379224</v>
      </c>
      <c r="L822" s="36">
        <f t="shared" si="160"/>
        <v>-2446.8931553792245</v>
      </c>
      <c r="M822" s="36">
        <f t="shared" si="161"/>
        <v>2446.8931553792245</v>
      </c>
      <c r="N822" s="36">
        <f t="shared" si="162"/>
        <v>0.20277559918614607</v>
      </c>
      <c r="O822" s="36">
        <f t="shared" si="163"/>
        <v>5987286.1138416976</v>
      </c>
      <c r="P822" s="35">
        <f t="shared" si="154"/>
        <v>5987286.1138416976</v>
      </c>
    </row>
    <row r="823" spans="1:16" x14ac:dyDescent="0.4">
      <c r="A823" s="1">
        <v>822</v>
      </c>
      <c r="B823" s="21">
        <v>40635</v>
      </c>
      <c r="C823" s="43">
        <v>2</v>
      </c>
      <c r="D823" s="23">
        <v>10433</v>
      </c>
      <c r="E823" s="25">
        <f t="shared" si="155"/>
        <v>10174.5</v>
      </c>
      <c r="F823" s="25">
        <f t="shared" si="156"/>
        <v>10522.875</v>
      </c>
      <c r="G823" s="25">
        <f t="shared" si="157"/>
        <v>0.99145908318781706</v>
      </c>
      <c r="H823" s="25">
        <f t="shared" si="152"/>
        <v>1.0009863906666931</v>
      </c>
      <c r="I823" s="4">
        <f t="shared" si="158"/>
        <v>10422.719127131433</v>
      </c>
      <c r="J823" s="25">
        <f t="shared" si="153"/>
        <v>14510.480080855586</v>
      </c>
      <c r="K823" s="15">
        <f t="shared" si="159"/>
        <v>14524.793082976579</v>
      </c>
      <c r="L823" s="36">
        <f t="shared" si="160"/>
        <v>-4091.7930829765792</v>
      </c>
      <c r="M823" s="36">
        <f t="shared" si="161"/>
        <v>4091.7930829765792</v>
      </c>
      <c r="N823" s="36">
        <f t="shared" si="162"/>
        <v>0.39219717080193417</v>
      </c>
      <c r="O823" s="36">
        <f t="shared" si="163"/>
        <v>16742770.633894978</v>
      </c>
      <c r="P823" s="35">
        <f t="shared" si="154"/>
        <v>16742770.633894978</v>
      </c>
    </row>
    <row r="824" spans="1:16" x14ac:dyDescent="0.4">
      <c r="A824" s="1">
        <v>823</v>
      </c>
      <c r="B824" s="21">
        <v>40636</v>
      </c>
      <c r="C824" s="43">
        <v>3</v>
      </c>
      <c r="D824" s="23">
        <v>9331</v>
      </c>
      <c r="E824" s="25">
        <f t="shared" si="155"/>
        <v>10871.25</v>
      </c>
      <c r="F824" s="25">
        <f t="shared" si="156"/>
        <v>10821.75</v>
      </c>
      <c r="G824" s="25">
        <f t="shared" si="157"/>
        <v>0.86224501582461244</v>
      </c>
      <c r="H824" s="25">
        <f t="shared" si="152"/>
        <v>0.99987902821477848</v>
      </c>
      <c r="I824" s="4">
        <f t="shared" si="158"/>
        <v>9332.1289242958901</v>
      </c>
      <c r="J824" s="25">
        <f t="shared" si="153"/>
        <v>14510.84893539678</v>
      </c>
      <c r="K824" s="15">
        <f t="shared" si="159"/>
        <v>14509.093532095985</v>
      </c>
      <c r="L824" s="36">
        <f t="shared" si="160"/>
        <v>-5178.0935320959852</v>
      </c>
      <c r="M824" s="36">
        <f t="shared" si="161"/>
        <v>5178.0935320959852</v>
      </c>
      <c r="N824" s="36">
        <f t="shared" si="162"/>
        <v>0.55493446919901246</v>
      </c>
      <c r="O824" s="36">
        <f t="shared" si="163"/>
        <v>26812652.627134275</v>
      </c>
      <c r="P824" s="35">
        <f t="shared" si="154"/>
        <v>26812652.627134275</v>
      </c>
    </row>
    <row r="825" spans="1:16" x14ac:dyDescent="0.4">
      <c r="A825" s="1">
        <v>824</v>
      </c>
      <c r="B825" s="21">
        <v>40637</v>
      </c>
      <c r="C825" s="43">
        <v>4</v>
      </c>
      <c r="D825" s="23">
        <v>11654</v>
      </c>
      <c r="E825" s="25">
        <f t="shared" si="155"/>
        <v>10772.25</v>
      </c>
      <c r="F825" s="25">
        <f t="shared" si="156"/>
        <v>10963.875</v>
      </c>
      <c r="G825" s="25">
        <f t="shared" si="157"/>
        <v>1.0629453546305481</v>
      </c>
      <c r="H825" s="25">
        <f t="shared" si="152"/>
        <v>0.99887394017609554</v>
      </c>
      <c r="I825" s="4">
        <f t="shared" si="158"/>
        <v>11667.137895243788</v>
      </c>
      <c r="J825" s="25">
        <f t="shared" si="153"/>
        <v>14511.217789937973</v>
      </c>
      <c r="K825" s="15">
        <f t="shared" si="159"/>
        <v>14494.877290588796</v>
      </c>
      <c r="L825" s="36">
        <f t="shared" si="160"/>
        <v>-2840.8772905887963</v>
      </c>
      <c r="M825" s="36">
        <f t="shared" si="161"/>
        <v>2840.8772905887963</v>
      </c>
      <c r="N825" s="36">
        <f t="shared" si="162"/>
        <v>0.24376843063229761</v>
      </c>
      <c r="O825" s="36">
        <f t="shared" si="163"/>
        <v>8070583.7801831402</v>
      </c>
      <c r="P825" s="35">
        <f t="shared" si="154"/>
        <v>8070583.7801831402</v>
      </c>
    </row>
    <row r="826" spans="1:16" x14ac:dyDescent="0.4">
      <c r="A826" s="1">
        <v>825</v>
      </c>
      <c r="B826" s="21">
        <v>40638</v>
      </c>
      <c r="C826" s="43">
        <v>1</v>
      </c>
      <c r="D826" s="23">
        <v>11671</v>
      </c>
      <c r="E826" s="25">
        <f t="shared" si="155"/>
        <v>11155.5</v>
      </c>
      <c r="F826" s="25">
        <f t="shared" si="156"/>
        <v>11196.625</v>
      </c>
      <c r="G826" s="25">
        <f t="shared" si="157"/>
        <v>1.0423676777600392</v>
      </c>
      <c r="H826" s="25">
        <f t="shared" si="152"/>
        <v>1.0002606409424328</v>
      </c>
      <c r="I826" s="4">
        <f t="shared" si="158"/>
        <v>11667.958852208492</v>
      </c>
      <c r="J826" s="25">
        <f t="shared" si="153"/>
        <v>14511.586644479165</v>
      </c>
      <c r="K826" s="15">
        <f t="shared" si="159"/>
        <v>14515.368958098377</v>
      </c>
      <c r="L826" s="36">
        <f t="shared" si="160"/>
        <v>-2844.3689580983773</v>
      </c>
      <c r="M826" s="36">
        <f t="shared" si="161"/>
        <v>2844.3689580983773</v>
      </c>
      <c r="N826" s="36">
        <f t="shared" si="162"/>
        <v>0.24371253175378094</v>
      </c>
      <c r="O826" s="36">
        <f t="shared" si="163"/>
        <v>8090434.7697936483</v>
      </c>
      <c r="P826" s="35">
        <f t="shared" si="154"/>
        <v>8090434.7697936483</v>
      </c>
    </row>
    <row r="827" spans="1:16" x14ac:dyDescent="0.4">
      <c r="A827" s="1">
        <v>826</v>
      </c>
      <c r="B827" s="21">
        <v>40639</v>
      </c>
      <c r="C827" s="43">
        <v>2</v>
      </c>
      <c r="D827" s="23">
        <v>11966</v>
      </c>
      <c r="E827" s="25">
        <f t="shared" si="155"/>
        <v>11237.75</v>
      </c>
      <c r="F827" s="25">
        <f t="shared" si="156"/>
        <v>11290.125</v>
      </c>
      <c r="G827" s="25">
        <f t="shared" si="157"/>
        <v>1.0598642619102978</v>
      </c>
      <c r="H827" s="25">
        <f t="shared" si="152"/>
        <v>1.0009863906666931</v>
      </c>
      <c r="I827" s="4">
        <f t="shared" si="158"/>
        <v>11954.208480327301</v>
      </c>
      <c r="J827" s="25">
        <f t="shared" si="153"/>
        <v>14511.955499020358</v>
      </c>
      <c r="K827" s="15">
        <f t="shared" si="159"/>
        <v>14526.269956480059</v>
      </c>
      <c r="L827" s="36">
        <f t="shared" si="160"/>
        <v>-2560.2699564800587</v>
      </c>
      <c r="M827" s="36">
        <f t="shared" si="161"/>
        <v>2560.2699564800587</v>
      </c>
      <c r="N827" s="36">
        <f t="shared" si="162"/>
        <v>0.21396205553067513</v>
      </c>
      <c r="O827" s="36">
        <f t="shared" si="163"/>
        <v>6554982.2500544013</v>
      </c>
      <c r="P827" s="35">
        <f t="shared" si="154"/>
        <v>6554982.2500544013</v>
      </c>
    </row>
    <row r="828" spans="1:16" x14ac:dyDescent="0.4">
      <c r="A828" s="1">
        <v>827</v>
      </c>
      <c r="B828" s="21">
        <v>40640</v>
      </c>
      <c r="C828" s="43">
        <v>3</v>
      </c>
      <c r="D828" s="23">
        <v>9660</v>
      </c>
      <c r="E828" s="25">
        <f t="shared" si="155"/>
        <v>11342.5</v>
      </c>
      <c r="F828" s="25">
        <f t="shared" si="156"/>
        <v>11195.375</v>
      </c>
      <c r="G828" s="25">
        <f t="shared" si="157"/>
        <v>0.86285631343300251</v>
      </c>
      <c r="H828" s="25">
        <f t="shared" si="152"/>
        <v>0.99987902821477848</v>
      </c>
      <c r="I828" s="4">
        <f t="shared" si="158"/>
        <v>9661.168728828452</v>
      </c>
      <c r="J828" s="25">
        <f t="shared" si="153"/>
        <v>14512.324353561551</v>
      </c>
      <c r="K828" s="15">
        <f t="shared" si="159"/>
        <v>14510.568771776787</v>
      </c>
      <c r="L828" s="36">
        <f t="shared" si="160"/>
        <v>-4850.5687717767869</v>
      </c>
      <c r="M828" s="36">
        <f t="shared" si="161"/>
        <v>4850.5687717767869</v>
      </c>
      <c r="N828" s="36">
        <f t="shared" si="162"/>
        <v>0.50212927244066119</v>
      </c>
      <c r="O828" s="36">
        <f t="shared" si="163"/>
        <v>23528017.409736168</v>
      </c>
      <c r="P828" s="35">
        <f t="shared" si="154"/>
        <v>23528017.409736168</v>
      </c>
    </row>
    <row r="829" spans="1:16" x14ac:dyDescent="0.4">
      <c r="A829" s="1">
        <v>828</v>
      </c>
      <c r="B829" s="21">
        <v>40641</v>
      </c>
      <c r="C829" s="43">
        <v>4</v>
      </c>
      <c r="D829" s="23">
        <v>12073</v>
      </c>
      <c r="E829" s="25">
        <f t="shared" si="155"/>
        <v>11048.25</v>
      </c>
      <c r="F829" s="25">
        <f t="shared" si="156"/>
        <v>10717.375</v>
      </c>
      <c r="G829" s="25">
        <f t="shared" si="157"/>
        <v>1.1264885291407645</v>
      </c>
      <c r="H829" s="25">
        <f t="shared" si="152"/>
        <v>0.99887394017609554</v>
      </c>
      <c r="I829" s="4">
        <f t="shared" si="158"/>
        <v>12086.610246205444</v>
      </c>
      <c r="J829" s="25">
        <f t="shared" si="153"/>
        <v>14512.693208102744</v>
      </c>
      <c r="K829" s="15">
        <f t="shared" si="159"/>
        <v>14496.351047344449</v>
      </c>
      <c r="L829" s="36">
        <f t="shared" si="160"/>
        <v>-2423.3510473444494</v>
      </c>
      <c r="M829" s="36">
        <f t="shared" si="161"/>
        <v>2423.3510473444494</v>
      </c>
      <c r="N829" s="36">
        <f t="shared" si="162"/>
        <v>0.20072484447481564</v>
      </c>
      <c r="O829" s="36">
        <f t="shared" si="163"/>
        <v>5872630.2986654397</v>
      </c>
      <c r="P829" s="35">
        <f t="shared" si="154"/>
        <v>5872630.2986654397</v>
      </c>
    </row>
    <row r="830" spans="1:16" x14ac:dyDescent="0.4">
      <c r="A830" s="1">
        <v>829</v>
      </c>
      <c r="B830" s="21">
        <v>40642</v>
      </c>
      <c r="C830" s="43">
        <v>1</v>
      </c>
      <c r="D830" s="23">
        <v>10494</v>
      </c>
      <c r="E830" s="25">
        <f t="shared" si="155"/>
        <v>10386.5</v>
      </c>
      <c r="F830" s="25">
        <f t="shared" si="156"/>
        <v>10597.375</v>
      </c>
      <c r="G830" s="25">
        <f t="shared" si="157"/>
        <v>0.99024522582243246</v>
      </c>
      <c r="H830" s="25">
        <f t="shared" si="152"/>
        <v>1.0002606409424328</v>
      </c>
      <c r="I830" s="4">
        <f t="shared" si="158"/>
        <v>10491.265546660605</v>
      </c>
      <c r="J830" s="25">
        <f t="shared" si="153"/>
        <v>14513.062062643936</v>
      </c>
      <c r="K830" s="15">
        <f t="shared" si="159"/>
        <v>14516.84476081753</v>
      </c>
      <c r="L830" s="36">
        <f t="shared" si="160"/>
        <v>-4022.8447608175302</v>
      </c>
      <c r="M830" s="36">
        <f t="shared" si="161"/>
        <v>4022.8447608175302</v>
      </c>
      <c r="N830" s="36">
        <f t="shared" si="162"/>
        <v>0.38334712796050413</v>
      </c>
      <c r="O830" s="36">
        <f t="shared" si="163"/>
        <v>16183279.969637051</v>
      </c>
      <c r="P830" s="35">
        <f t="shared" si="154"/>
        <v>16183279.969637051</v>
      </c>
    </row>
    <row r="831" spans="1:16" x14ac:dyDescent="0.4">
      <c r="A831" s="1">
        <v>830</v>
      </c>
      <c r="B831" s="21">
        <v>40643</v>
      </c>
      <c r="C831" s="43">
        <v>2</v>
      </c>
      <c r="D831" s="23">
        <v>9319</v>
      </c>
      <c r="E831" s="25">
        <f t="shared" si="155"/>
        <v>10808.25</v>
      </c>
      <c r="F831" s="25">
        <f t="shared" si="156"/>
        <v>10778.375</v>
      </c>
      <c r="G831" s="25">
        <f t="shared" si="157"/>
        <v>0.86460157491273038</v>
      </c>
      <c r="H831" s="25">
        <f t="shared" si="152"/>
        <v>1.0009863906666931</v>
      </c>
      <c r="I831" s="4">
        <f t="shared" si="158"/>
        <v>9309.8168835174765</v>
      </c>
      <c r="J831" s="25">
        <f t="shared" si="153"/>
        <v>14513.430917185129</v>
      </c>
      <c r="K831" s="15">
        <f t="shared" si="159"/>
        <v>14527.746829983536</v>
      </c>
      <c r="L831" s="36">
        <f t="shared" si="160"/>
        <v>-5208.7468299835364</v>
      </c>
      <c r="M831" s="36">
        <f t="shared" si="161"/>
        <v>5208.7468299835364</v>
      </c>
      <c r="N831" s="36">
        <f t="shared" si="162"/>
        <v>0.55893838716423827</v>
      </c>
      <c r="O831" s="36">
        <f t="shared" si="163"/>
        <v>27131043.53886354</v>
      </c>
      <c r="P831" s="35">
        <f t="shared" si="154"/>
        <v>27131043.53886354</v>
      </c>
    </row>
    <row r="832" spans="1:16" x14ac:dyDescent="0.4">
      <c r="A832" s="1">
        <v>831</v>
      </c>
      <c r="B832" s="21">
        <v>40644</v>
      </c>
      <c r="C832" s="43">
        <v>3</v>
      </c>
      <c r="D832" s="23">
        <v>11347</v>
      </c>
      <c r="E832" s="25">
        <f t="shared" si="155"/>
        <v>10748.5</v>
      </c>
      <c r="F832" s="25">
        <f t="shared" si="156"/>
        <v>10867.375</v>
      </c>
      <c r="G832" s="25">
        <f t="shared" si="157"/>
        <v>1.0441343930802056</v>
      </c>
      <c r="H832" s="25">
        <f t="shared" si="152"/>
        <v>0.99987902821477848</v>
      </c>
      <c r="I832" s="4">
        <f t="shared" si="158"/>
        <v>11348.372832920957</v>
      </c>
      <c r="J832" s="25">
        <f t="shared" si="153"/>
        <v>14513.799771726322</v>
      </c>
      <c r="K832" s="15">
        <f t="shared" si="159"/>
        <v>14512.044011457589</v>
      </c>
      <c r="L832" s="36">
        <f t="shared" si="160"/>
        <v>-3165.0440114575886</v>
      </c>
      <c r="M832" s="36">
        <f t="shared" si="161"/>
        <v>3165.0440114575886</v>
      </c>
      <c r="N832" s="36">
        <f t="shared" si="162"/>
        <v>0.27893222979268428</v>
      </c>
      <c r="O832" s="36">
        <f t="shared" si="163"/>
        <v>10017503.594463544</v>
      </c>
      <c r="P832" s="35">
        <f t="shared" si="154"/>
        <v>10017503.594463544</v>
      </c>
    </row>
    <row r="833" spans="1:16" x14ac:dyDescent="0.4">
      <c r="A833" s="1">
        <v>832</v>
      </c>
      <c r="B833" s="21">
        <v>40645</v>
      </c>
      <c r="C833" s="43">
        <v>4</v>
      </c>
      <c r="D833" s="23">
        <v>11834</v>
      </c>
      <c r="E833" s="25">
        <f t="shared" si="155"/>
        <v>10986.25</v>
      </c>
      <c r="F833" s="25">
        <f t="shared" si="156"/>
        <v>10803.25</v>
      </c>
      <c r="G833" s="25">
        <f t="shared" si="157"/>
        <v>1.0954111031402587</v>
      </c>
      <c r="H833" s="25">
        <f t="shared" si="152"/>
        <v>0.99887394017609554</v>
      </c>
      <c r="I833" s="4">
        <f t="shared" si="158"/>
        <v>11847.340814511324</v>
      </c>
      <c r="J833" s="25">
        <f t="shared" si="153"/>
        <v>14514.168626267516</v>
      </c>
      <c r="K833" s="15">
        <f t="shared" si="159"/>
        <v>14497.824804100101</v>
      </c>
      <c r="L833" s="36">
        <f t="shared" si="160"/>
        <v>-2663.8248041001007</v>
      </c>
      <c r="M833" s="36">
        <f t="shared" si="161"/>
        <v>2663.8248041001007</v>
      </c>
      <c r="N833" s="36">
        <f t="shared" si="162"/>
        <v>0.22509927362684642</v>
      </c>
      <c r="O833" s="36">
        <f t="shared" si="163"/>
        <v>7095962.58693894</v>
      </c>
      <c r="P833" s="35">
        <f t="shared" si="154"/>
        <v>7095962.58693894</v>
      </c>
    </row>
    <row r="834" spans="1:16" x14ac:dyDescent="0.4">
      <c r="A834" s="1">
        <v>833</v>
      </c>
      <c r="B834" s="21">
        <v>40646</v>
      </c>
      <c r="C834" s="43">
        <v>1</v>
      </c>
      <c r="D834" s="23">
        <v>11445</v>
      </c>
      <c r="E834" s="25">
        <f t="shared" si="155"/>
        <v>10620.25</v>
      </c>
      <c r="F834" s="25">
        <f t="shared" si="156"/>
        <v>10314.75</v>
      </c>
      <c r="G834" s="25">
        <f t="shared" si="157"/>
        <v>1.1095760924889115</v>
      </c>
      <c r="H834" s="25">
        <f t="shared" ref="H834:H897" si="164">VLOOKUP(C834,$Q$38:$S$42,3,FALSE)</f>
        <v>1.0002606409424328</v>
      </c>
      <c r="I834" s="4">
        <f t="shared" si="158"/>
        <v>11442.017741712467</v>
      </c>
      <c r="J834" s="25">
        <f t="shared" si="153"/>
        <v>14514.537480808707</v>
      </c>
      <c r="K834" s="15">
        <f t="shared" si="159"/>
        <v>14518.320563536681</v>
      </c>
      <c r="L834" s="36">
        <f t="shared" si="160"/>
        <v>-3073.3205635366812</v>
      </c>
      <c r="M834" s="36">
        <f t="shared" si="161"/>
        <v>3073.3205635366812</v>
      </c>
      <c r="N834" s="36">
        <f t="shared" si="162"/>
        <v>0.2685295380984431</v>
      </c>
      <c r="O834" s="36">
        <f t="shared" si="163"/>
        <v>9445299.2862574235</v>
      </c>
      <c r="P834" s="35">
        <f t="shared" si="154"/>
        <v>9445299.2862574235</v>
      </c>
    </row>
    <row r="835" spans="1:16" x14ac:dyDescent="0.4">
      <c r="A835" s="1">
        <v>834</v>
      </c>
      <c r="B835" s="21">
        <v>40647</v>
      </c>
      <c r="C835" s="43">
        <v>2</v>
      </c>
      <c r="D835" s="23">
        <v>7855</v>
      </c>
      <c r="E835" s="25">
        <f t="shared" si="155"/>
        <v>10009.25</v>
      </c>
      <c r="F835" s="25">
        <f t="shared" si="156"/>
        <v>9677.75</v>
      </c>
      <c r="G835" s="25">
        <f t="shared" si="157"/>
        <v>0.81165560176693963</v>
      </c>
      <c r="H835" s="25">
        <f t="shared" si="164"/>
        <v>1.0009863906666931</v>
      </c>
      <c r="I835" s="4">
        <f t="shared" si="158"/>
        <v>7847.2595364341423</v>
      </c>
      <c r="J835" s="25">
        <f t="shared" ref="J835:J898" si="165">INTERCEPT($I$2:$I$3896,$A$2:$A$3896)+SLOPE($I$2:$I$3896,$A$2:$A$3896)*A835</f>
        <v>14514.9063353499</v>
      </c>
      <c r="K835" s="15">
        <f t="shared" si="159"/>
        <v>14529.223703487014</v>
      </c>
      <c r="L835" s="36">
        <f t="shared" si="160"/>
        <v>-6674.2237034870141</v>
      </c>
      <c r="M835" s="36">
        <f t="shared" si="161"/>
        <v>6674.2237034870141</v>
      </c>
      <c r="N835" s="36">
        <f t="shared" si="162"/>
        <v>0.84967838363933978</v>
      </c>
      <c r="O835" s="36">
        <f t="shared" si="163"/>
        <v>44545262.044187911</v>
      </c>
      <c r="P835" s="35">
        <f t="shared" ref="P835:P898" si="166">(D835-K835)^2</f>
        <v>44545262.044187911</v>
      </c>
    </row>
    <row r="836" spans="1:16" x14ac:dyDescent="0.4">
      <c r="A836" s="1">
        <v>835</v>
      </c>
      <c r="B836" s="21">
        <v>40648</v>
      </c>
      <c r="C836" s="43">
        <v>3</v>
      </c>
      <c r="D836" s="23">
        <v>8903</v>
      </c>
      <c r="E836" s="25">
        <f t="shared" si="155"/>
        <v>9346.25</v>
      </c>
      <c r="F836" s="25">
        <f t="shared" si="156"/>
        <v>9417.5</v>
      </c>
      <c r="G836" s="25">
        <f t="shared" si="157"/>
        <v>0.94536766657817894</v>
      </c>
      <c r="H836" s="25">
        <f t="shared" si="164"/>
        <v>0.99987902821477848</v>
      </c>
      <c r="I836" s="4">
        <f t="shared" si="158"/>
        <v>8904.0771421076315</v>
      </c>
      <c r="J836" s="25">
        <f t="shared" si="165"/>
        <v>14515.275189891094</v>
      </c>
      <c r="K836" s="15">
        <f t="shared" si="159"/>
        <v>14513.51925113839</v>
      </c>
      <c r="L836" s="36">
        <f t="shared" si="160"/>
        <v>-5610.5192511383902</v>
      </c>
      <c r="M836" s="36">
        <f t="shared" si="161"/>
        <v>5610.5192511383902</v>
      </c>
      <c r="N836" s="36">
        <f t="shared" si="162"/>
        <v>0.63018300024018759</v>
      </c>
      <c r="O836" s="36">
        <f t="shared" si="163"/>
        <v>31477926.267394483</v>
      </c>
      <c r="P836" s="35">
        <f t="shared" si="166"/>
        <v>31477926.267394483</v>
      </c>
    </row>
    <row r="837" spans="1:16" x14ac:dyDescent="0.4">
      <c r="A837" s="1">
        <v>836</v>
      </c>
      <c r="B837" s="21">
        <v>40649</v>
      </c>
      <c r="C837" s="43">
        <v>4</v>
      </c>
      <c r="D837" s="23">
        <v>9182</v>
      </c>
      <c r="E837" s="25">
        <f t="shared" ref="E837:E900" si="167">AVERAGE(D835:D838)</f>
        <v>9488.75</v>
      </c>
      <c r="F837" s="25">
        <f t="shared" ref="F837:F900" si="168">AVERAGE(E837:E838)</f>
        <v>9767.25</v>
      </c>
      <c r="G837" s="25">
        <f t="shared" si="157"/>
        <v>0.94008037062632777</v>
      </c>
      <c r="H837" s="25">
        <f t="shared" si="164"/>
        <v>0.99887394017609554</v>
      </c>
      <c r="I837" s="4">
        <f t="shared" si="158"/>
        <v>9192.3511373029396</v>
      </c>
      <c r="J837" s="25">
        <f t="shared" si="165"/>
        <v>14515.644044432287</v>
      </c>
      <c r="K837" s="15">
        <f t="shared" si="159"/>
        <v>14499.298560855754</v>
      </c>
      <c r="L837" s="36">
        <f t="shared" si="160"/>
        <v>-5317.2985608557537</v>
      </c>
      <c r="M837" s="36">
        <f t="shared" si="161"/>
        <v>5317.2985608557537</v>
      </c>
      <c r="N837" s="36">
        <f t="shared" si="162"/>
        <v>0.57910025711781243</v>
      </c>
      <c r="O837" s="36">
        <f t="shared" si="163"/>
        <v>28273663.98527867</v>
      </c>
      <c r="P837" s="35">
        <f t="shared" si="166"/>
        <v>28273663.98527867</v>
      </c>
    </row>
    <row r="838" spans="1:16" x14ac:dyDescent="0.4">
      <c r="A838" s="1">
        <v>837</v>
      </c>
      <c r="B838" s="21">
        <v>40650</v>
      </c>
      <c r="C838" s="43">
        <v>1</v>
      </c>
      <c r="D838" s="23">
        <v>12015</v>
      </c>
      <c r="E838" s="25">
        <f t="shared" si="167"/>
        <v>10045.75</v>
      </c>
      <c r="F838" s="25">
        <f t="shared" si="168"/>
        <v>10546.875</v>
      </c>
      <c r="G838" s="25">
        <f t="shared" si="157"/>
        <v>1.1392</v>
      </c>
      <c r="H838" s="25">
        <f t="shared" si="164"/>
        <v>1.0002606409424328</v>
      </c>
      <c r="I838" s="4">
        <f t="shared" si="158"/>
        <v>12011.869215087399</v>
      </c>
      <c r="J838" s="25">
        <f t="shared" si="165"/>
        <v>14516.01289897348</v>
      </c>
      <c r="K838" s="15">
        <f t="shared" si="159"/>
        <v>14519.796366255836</v>
      </c>
      <c r="L838" s="36">
        <f t="shared" si="160"/>
        <v>-2504.7963662558359</v>
      </c>
      <c r="M838" s="36">
        <f t="shared" si="161"/>
        <v>2504.7963662558359</v>
      </c>
      <c r="N838" s="36">
        <f t="shared" si="162"/>
        <v>0.20847243997135545</v>
      </c>
      <c r="O838" s="36">
        <f t="shared" si="163"/>
        <v>6274004.83640844</v>
      </c>
      <c r="P838" s="35">
        <f t="shared" si="166"/>
        <v>6274004.83640844</v>
      </c>
    </row>
    <row r="839" spans="1:16" x14ac:dyDescent="0.4">
      <c r="A839" s="1">
        <v>838</v>
      </c>
      <c r="B839" s="21">
        <v>40651</v>
      </c>
      <c r="C839" s="43">
        <v>2</v>
      </c>
      <c r="D839" s="23">
        <v>10083</v>
      </c>
      <c r="E839" s="25">
        <f t="shared" si="167"/>
        <v>11048</v>
      </c>
      <c r="F839" s="25">
        <f t="shared" si="168"/>
        <v>12034.375</v>
      </c>
      <c r="G839" s="25">
        <f t="shared" si="157"/>
        <v>0.83784990911451573</v>
      </c>
      <c r="H839" s="25">
        <f t="shared" si="164"/>
        <v>1.0009863906666931</v>
      </c>
      <c r="I839" s="4">
        <f t="shared" si="158"/>
        <v>10073.064023662057</v>
      </c>
      <c r="J839" s="25">
        <f t="shared" si="165"/>
        <v>14516.381753514672</v>
      </c>
      <c r="K839" s="15">
        <f t="shared" si="159"/>
        <v>14530.700576990494</v>
      </c>
      <c r="L839" s="36">
        <f t="shared" si="160"/>
        <v>-4447.7005769904936</v>
      </c>
      <c r="M839" s="36">
        <f t="shared" si="161"/>
        <v>4447.7005769904936</v>
      </c>
      <c r="N839" s="36">
        <f t="shared" si="162"/>
        <v>0.44110885420911372</v>
      </c>
      <c r="O839" s="36">
        <f t="shared" si="163"/>
        <v>19782040.422561571</v>
      </c>
      <c r="P839" s="35">
        <f t="shared" si="166"/>
        <v>19782040.422561571</v>
      </c>
    </row>
    <row r="840" spans="1:16" x14ac:dyDescent="0.4">
      <c r="A840" s="1">
        <v>839</v>
      </c>
      <c r="B840" s="21">
        <v>40652</v>
      </c>
      <c r="C840" s="43">
        <v>3</v>
      </c>
      <c r="D840" s="23">
        <v>12912</v>
      </c>
      <c r="E840" s="25">
        <f t="shared" si="167"/>
        <v>13020.75</v>
      </c>
      <c r="F840" s="25">
        <f t="shared" si="168"/>
        <v>13099.75</v>
      </c>
      <c r="G840" s="25">
        <f t="shared" si="157"/>
        <v>0.98566766541346207</v>
      </c>
      <c r="H840" s="25">
        <f t="shared" si="164"/>
        <v>0.99987902821477848</v>
      </c>
      <c r="I840" s="4">
        <f t="shared" si="158"/>
        <v>12913.562176670081</v>
      </c>
      <c r="J840" s="25">
        <f t="shared" si="165"/>
        <v>14516.750608055865</v>
      </c>
      <c r="K840" s="15">
        <f t="shared" si="159"/>
        <v>14514.994490819194</v>
      </c>
      <c r="L840" s="36">
        <f t="shared" si="160"/>
        <v>-1602.9944908191937</v>
      </c>
      <c r="M840" s="36">
        <f t="shared" si="161"/>
        <v>1602.9944908191937</v>
      </c>
      <c r="N840" s="36">
        <f t="shared" si="162"/>
        <v>0.12414765263469592</v>
      </c>
      <c r="O840" s="36">
        <f t="shared" si="163"/>
        <v>2569591.3375966861</v>
      </c>
      <c r="P840" s="35">
        <f t="shared" si="166"/>
        <v>2569591.3375966861</v>
      </c>
    </row>
    <row r="841" spans="1:16" x14ac:dyDescent="0.4">
      <c r="A841" s="1">
        <v>840</v>
      </c>
      <c r="B841" s="21">
        <v>40653</v>
      </c>
      <c r="C841" s="43">
        <v>4</v>
      </c>
      <c r="D841" s="23">
        <v>17073</v>
      </c>
      <c r="E841" s="25">
        <f t="shared" si="167"/>
        <v>13178.75</v>
      </c>
      <c r="F841" s="25">
        <f t="shared" si="168"/>
        <v>13707.125</v>
      </c>
      <c r="G841" s="25">
        <f t="shared" si="157"/>
        <v>1.2455565992139124</v>
      </c>
      <c r="H841" s="25">
        <f t="shared" si="164"/>
        <v>0.99887394017609554</v>
      </c>
      <c r="I841" s="4">
        <f t="shared" si="158"/>
        <v>17092.246892525931</v>
      </c>
      <c r="J841" s="25">
        <f t="shared" si="165"/>
        <v>14517.119462597058</v>
      </c>
      <c r="K841" s="15">
        <f t="shared" si="159"/>
        <v>14500.772317611407</v>
      </c>
      <c r="L841" s="36">
        <f t="shared" si="160"/>
        <v>2572.2276823885932</v>
      </c>
      <c r="M841" s="36">
        <f t="shared" si="161"/>
        <v>2572.2276823885932</v>
      </c>
      <c r="N841" s="36">
        <f t="shared" si="162"/>
        <v>0.15066055657404048</v>
      </c>
      <c r="O841" s="36">
        <f t="shared" si="163"/>
        <v>6616355.2500461936</v>
      </c>
      <c r="P841" s="35">
        <f t="shared" si="166"/>
        <v>6616355.2500461936</v>
      </c>
    </row>
    <row r="842" spans="1:16" x14ac:dyDescent="0.4">
      <c r="A842" s="1">
        <v>841</v>
      </c>
      <c r="B842" s="21">
        <v>40654</v>
      </c>
      <c r="C842" s="43">
        <v>1</v>
      </c>
      <c r="D842" s="23">
        <v>12647</v>
      </c>
      <c r="E842" s="25">
        <f t="shared" si="167"/>
        <v>14235.5</v>
      </c>
      <c r="F842" s="25">
        <f t="shared" si="168"/>
        <v>14321.25</v>
      </c>
      <c r="G842" s="25">
        <f t="shared" si="157"/>
        <v>0.8830933054028105</v>
      </c>
      <c r="H842" s="25">
        <f t="shared" si="164"/>
        <v>1.0002606409424328</v>
      </c>
      <c r="I842" s="4">
        <f t="shared" si="158"/>
        <v>12643.704532934693</v>
      </c>
      <c r="J842" s="25">
        <f t="shared" si="165"/>
        <v>14517.488317138252</v>
      </c>
      <c r="K842" s="15">
        <f t="shared" si="159"/>
        <v>14521.272168974989</v>
      </c>
      <c r="L842" s="36">
        <f t="shared" si="160"/>
        <v>-1874.2721689749887</v>
      </c>
      <c r="M842" s="36">
        <f t="shared" si="161"/>
        <v>1874.2721689749887</v>
      </c>
      <c r="N842" s="36">
        <f t="shared" si="162"/>
        <v>0.14819895382106341</v>
      </c>
      <c r="O842" s="36">
        <f t="shared" si="163"/>
        <v>3512896.1633942085</v>
      </c>
      <c r="P842" s="35">
        <f t="shared" si="166"/>
        <v>3512896.1633942085</v>
      </c>
    </row>
    <row r="843" spans="1:16" x14ac:dyDescent="0.4">
      <c r="A843" s="1">
        <v>842</v>
      </c>
      <c r="B843" s="21">
        <v>40655</v>
      </c>
      <c r="C843" s="43">
        <v>2</v>
      </c>
      <c r="D843" s="23">
        <v>14310</v>
      </c>
      <c r="E843" s="25">
        <f t="shared" si="167"/>
        <v>14407</v>
      </c>
      <c r="F843" s="25">
        <f t="shared" si="168"/>
        <v>13391.625</v>
      </c>
      <c r="G843" s="25">
        <f t="shared" si="157"/>
        <v>1.0685783092044467</v>
      </c>
      <c r="H843" s="25">
        <f t="shared" si="164"/>
        <v>1.0009863906666931</v>
      </c>
      <c r="I843" s="4">
        <f t="shared" si="158"/>
        <v>14295.89865899078</v>
      </c>
      <c r="J843" s="25">
        <f t="shared" si="165"/>
        <v>14517.857171679443</v>
      </c>
      <c r="K843" s="15">
        <f t="shared" si="159"/>
        <v>14532.177450493971</v>
      </c>
      <c r="L843" s="36">
        <f t="shared" si="160"/>
        <v>-222.17745049397126</v>
      </c>
      <c r="M843" s="36">
        <f t="shared" si="161"/>
        <v>222.17745049397126</v>
      </c>
      <c r="N843" s="36">
        <f t="shared" si="162"/>
        <v>1.5526027288188068E-2</v>
      </c>
      <c r="O843" s="36">
        <f t="shared" si="163"/>
        <v>49362.819508001056</v>
      </c>
      <c r="P843" s="35">
        <f t="shared" si="166"/>
        <v>49362.819508001056</v>
      </c>
    </row>
    <row r="844" spans="1:16" x14ac:dyDescent="0.4">
      <c r="A844" s="1">
        <v>843</v>
      </c>
      <c r="B844" s="21">
        <v>40656</v>
      </c>
      <c r="C844" s="43">
        <v>3</v>
      </c>
      <c r="D844" s="23">
        <v>13598</v>
      </c>
      <c r="E844" s="25">
        <f t="shared" si="167"/>
        <v>12376.25</v>
      </c>
      <c r="F844" s="25">
        <f t="shared" si="168"/>
        <v>12144.75</v>
      </c>
      <c r="G844" s="25">
        <f t="shared" si="157"/>
        <v>1.119660758764075</v>
      </c>
      <c r="H844" s="25">
        <f t="shared" si="164"/>
        <v>0.99987902821477848</v>
      </c>
      <c r="I844" s="4">
        <f t="shared" si="158"/>
        <v>13599.645173355</v>
      </c>
      <c r="J844" s="25">
        <f t="shared" si="165"/>
        <v>14518.226026220636</v>
      </c>
      <c r="K844" s="15">
        <f t="shared" si="159"/>
        <v>14516.469730499995</v>
      </c>
      <c r="L844" s="36">
        <f t="shared" si="160"/>
        <v>-918.46973049999542</v>
      </c>
      <c r="M844" s="36">
        <f t="shared" si="161"/>
        <v>918.46973049999542</v>
      </c>
      <c r="N844" s="36">
        <f t="shared" si="162"/>
        <v>6.7544472017943474E-2</v>
      </c>
      <c r="O844" s="36">
        <f t="shared" si="163"/>
        <v>843586.64584473427</v>
      </c>
      <c r="P844" s="35">
        <f t="shared" si="166"/>
        <v>843586.64584473427</v>
      </c>
    </row>
    <row r="845" spans="1:16" x14ac:dyDescent="0.4">
      <c r="A845" s="1">
        <v>844</v>
      </c>
      <c r="B845" s="21">
        <v>40657</v>
      </c>
      <c r="C845" s="43">
        <v>4</v>
      </c>
      <c r="D845" s="23">
        <v>8950</v>
      </c>
      <c r="E845" s="25">
        <f t="shared" si="167"/>
        <v>11913.25</v>
      </c>
      <c r="F845" s="25">
        <f t="shared" si="168"/>
        <v>11605.125</v>
      </c>
      <c r="G845" s="25">
        <f t="shared" si="157"/>
        <v>0.77121099514223246</v>
      </c>
      <c r="H845" s="25">
        <f t="shared" si="164"/>
        <v>0.99887394017609554</v>
      </c>
      <c r="I845" s="4">
        <f t="shared" si="158"/>
        <v>8960.0895969136691</v>
      </c>
      <c r="J845" s="25">
        <f t="shared" si="165"/>
        <v>14518.59488076183</v>
      </c>
      <c r="K845" s="15">
        <f t="shared" si="159"/>
        <v>14502.246074367058</v>
      </c>
      <c r="L845" s="36">
        <f t="shared" si="160"/>
        <v>-5552.2460743670581</v>
      </c>
      <c r="M845" s="36">
        <f t="shared" si="161"/>
        <v>5552.2460743670581</v>
      </c>
      <c r="N845" s="36">
        <f t="shared" si="162"/>
        <v>0.62036268987341436</v>
      </c>
      <c r="O845" s="36">
        <f t="shared" si="163"/>
        <v>30827436.470324408</v>
      </c>
      <c r="P845" s="35">
        <f t="shared" si="166"/>
        <v>30827436.470324408</v>
      </c>
    </row>
    <row r="846" spans="1:16" x14ac:dyDescent="0.4">
      <c r="A846" s="1">
        <v>845</v>
      </c>
      <c r="B846" s="21">
        <v>40658</v>
      </c>
      <c r="C846" s="43">
        <v>1</v>
      </c>
      <c r="D846" s="23">
        <v>10795</v>
      </c>
      <c r="E846" s="25">
        <f t="shared" si="167"/>
        <v>11297</v>
      </c>
      <c r="F846" s="25">
        <f t="shared" si="168"/>
        <v>11100</v>
      </c>
      <c r="G846" s="25">
        <f t="shared" si="157"/>
        <v>0.97252252252252247</v>
      </c>
      <c r="H846" s="25">
        <f t="shared" si="164"/>
        <v>1.0002606409424328</v>
      </c>
      <c r="I846" s="4">
        <f t="shared" si="158"/>
        <v>10792.187114179649</v>
      </c>
      <c r="J846" s="25">
        <f t="shared" si="165"/>
        <v>14518.963735303023</v>
      </c>
      <c r="K846" s="15">
        <f t="shared" si="159"/>
        <v>14522.74797169414</v>
      </c>
      <c r="L846" s="36">
        <f t="shared" si="160"/>
        <v>-3727.7479716941398</v>
      </c>
      <c r="M846" s="36">
        <f t="shared" si="161"/>
        <v>3727.7479716941398</v>
      </c>
      <c r="N846" s="36">
        <f t="shared" si="162"/>
        <v>0.34532172039778969</v>
      </c>
      <c r="O846" s="36">
        <f t="shared" si="163"/>
        <v>13896104.940469773</v>
      </c>
      <c r="P846" s="35">
        <f t="shared" si="166"/>
        <v>13896104.940469773</v>
      </c>
    </row>
    <row r="847" spans="1:16" x14ac:dyDescent="0.4">
      <c r="A847" s="1">
        <v>846</v>
      </c>
      <c r="B847" s="21">
        <v>40659</v>
      </c>
      <c r="C847" s="43">
        <v>2</v>
      </c>
      <c r="D847" s="23">
        <v>11845</v>
      </c>
      <c r="E847" s="25">
        <f t="shared" si="167"/>
        <v>10903</v>
      </c>
      <c r="F847" s="25">
        <f t="shared" si="168"/>
        <v>10969.375</v>
      </c>
      <c r="G847" s="25">
        <f t="shared" si="157"/>
        <v>1.0798245114238505</v>
      </c>
      <c r="H847" s="25">
        <f t="shared" si="164"/>
        <v>1.0009863906666931</v>
      </c>
      <c r="I847" s="4">
        <f t="shared" si="158"/>
        <v>11833.327715985031</v>
      </c>
      <c r="J847" s="25">
        <f t="shared" si="165"/>
        <v>14519.332589844214</v>
      </c>
      <c r="K847" s="15">
        <f t="shared" si="159"/>
        <v>14533.654323997451</v>
      </c>
      <c r="L847" s="36">
        <f t="shared" si="160"/>
        <v>-2688.6543239974508</v>
      </c>
      <c r="M847" s="36">
        <f t="shared" si="161"/>
        <v>2688.6543239974508</v>
      </c>
      <c r="N847" s="36">
        <f t="shared" si="162"/>
        <v>0.2269864351200887</v>
      </c>
      <c r="O847" s="36">
        <f t="shared" si="163"/>
        <v>7228862.0739501892</v>
      </c>
      <c r="P847" s="35">
        <f t="shared" si="166"/>
        <v>7228862.0739501892</v>
      </c>
    </row>
    <row r="848" spans="1:16" x14ac:dyDescent="0.4">
      <c r="A848" s="1">
        <v>847</v>
      </c>
      <c r="B848" s="21">
        <v>40660</v>
      </c>
      <c r="C848" s="43">
        <v>3</v>
      </c>
      <c r="D848" s="23">
        <v>12022</v>
      </c>
      <c r="E848" s="25">
        <f t="shared" si="167"/>
        <v>11035.75</v>
      </c>
      <c r="F848" s="25">
        <f t="shared" si="168"/>
        <v>11126.75</v>
      </c>
      <c r="G848" s="25">
        <f t="shared" si="157"/>
        <v>1.0804592536005573</v>
      </c>
      <c r="H848" s="25">
        <f t="shared" si="164"/>
        <v>0.99987902821477848</v>
      </c>
      <c r="I848" s="4">
        <f t="shared" si="158"/>
        <v>12023.454498755244</v>
      </c>
      <c r="J848" s="25">
        <f t="shared" si="165"/>
        <v>14519.701444385408</v>
      </c>
      <c r="K848" s="15">
        <f t="shared" si="159"/>
        <v>14517.944970180797</v>
      </c>
      <c r="L848" s="36">
        <f t="shared" si="160"/>
        <v>-2495.9449701807971</v>
      </c>
      <c r="M848" s="36">
        <f t="shared" si="161"/>
        <v>2495.9449701807971</v>
      </c>
      <c r="N848" s="36">
        <f t="shared" si="162"/>
        <v>0.2076147870721009</v>
      </c>
      <c r="O848" s="36">
        <f t="shared" si="163"/>
        <v>6229741.2941708202</v>
      </c>
      <c r="P848" s="35">
        <f t="shared" si="166"/>
        <v>6229741.2941708202</v>
      </c>
    </row>
    <row r="849" spans="1:16" x14ac:dyDescent="0.4">
      <c r="A849" s="1">
        <v>848</v>
      </c>
      <c r="B849" s="21">
        <v>40661</v>
      </c>
      <c r="C849" s="43">
        <v>4</v>
      </c>
      <c r="D849" s="23">
        <v>9481</v>
      </c>
      <c r="E849" s="25">
        <f t="shared" si="167"/>
        <v>11217.75</v>
      </c>
      <c r="F849" s="25">
        <f t="shared" si="168"/>
        <v>10984.375</v>
      </c>
      <c r="G849" s="25">
        <f t="shared" si="157"/>
        <v>0.86313513513513518</v>
      </c>
      <c r="H849" s="25">
        <f t="shared" si="164"/>
        <v>0.99887394017609554</v>
      </c>
      <c r="I849" s="4">
        <f t="shared" si="158"/>
        <v>9491.6882087529048</v>
      </c>
      <c r="J849" s="25">
        <f t="shared" si="165"/>
        <v>14520.070298926601</v>
      </c>
      <c r="K849" s="15">
        <f t="shared" si="159"/>
        <v>14503.719831122711</v>
      </c>
      <c r="L849" s="36">
        <f t="shared" si="160"/>
        <v>-5022.7198311227112</v>
      </c>
      <c r="M849" s="36">
        <f t="shared" si="161"/>
        <v>5022.7198311227112</v>
      </c>
      <c r="N849" s="36">
        <f t="shared" si="162"/>
        <v>0.52976688441332254</v>
      </c>
      <c r="O849" s="36">
        <f t="shared" si="163"/>
        <v>25227714.501953356</v>
      </c>
      <c r="P849" s="35">
        <f t="shared" si="166"/>
        <v>25227714.501953356</v>
      </c>
    </row>
    <row r="850" spans="1:16" x14ac:dyDescent="0.4">
      <c r="A850" s="1">
        <v>849</v>
      </c>
      <c r="B850" s="21">
        <v>40662</v>
      </c>
      <c r="C850" s="43">
        <v>1</v>
      </c>
      <c r="D850" s="23">
        <v>11523</v>
      </c>
      <c r="E850" s="25">
        <f t="shared" si="167"/>
        <v>10751</v>
      </c>
      <c r="F850" s="25">
        <f t="shared" si="168"/>
        <v>10392</v>
      </c>
      <c r="G850" s="25">
        <f t="shared" si="157"/>
        <v>1.1088337182448036</v>
      </c>
      <c r="H850" s="25">
        <f t="shared" si="164"/>
        <v>1.0002606409424328</v>
      </c>
      <c r="I850" s="4">
        <f t="shared" si="158"/>
        <v>11519.997417016404</v>
      </c>
      <c r="J850" s="25">
        <f t="shared" si="165"/>
        <v>14520.439153467794</v>
      </c>
      <c r="K850" s="15">
        <f t="shared" si="159"/>
        <v>14524.223774413293</v>
      </c>
      <c r="L850" s="36">
        <f t="shared" si="160"/>
        <v>-3001.2237744132926</v>
      </c>
      <c r="M850" s="36">
        <f t="shared" si="161"/>
        <v>3001.2237744132926</v>
      </c>
      <c r="N850" s="36">
        <f t="shared" si="162"/>
        <v>0.26045507024327802</v>
      </c>
      <c r="O850" s="36">
        <f t="shared" si="163"/>
        <v>9007344.1441035699</v>
      </c>
      <c r="P850" s="35">
        <f t="shared" si="166"/>
        <v>9007344.1441035699</v>
      </c>
    </row>
    <row r="851" spans="1:16" x14ac:dyDescent="0.4">
      <c r="A851" s="1">
        <v>850</v>
      </c>
      <c r="B851" s="21">
        <v>40663</v>
      </c>
      <c r="C851" s="43">
        <v>2</v>
      </c>
      <c r="D851" s="23">
        <v>9978</v>
      </c>
      <c r="E851" s="25">
        <f t="shared" si="167"/>
        <v>10033</v>
      </c>
      <c r="F851" s="25">
        <f t="shared" si="168"/>
        <v>10008.25</v>
      </c>
      <c r="G851" s="25">
        <f t="shared" si="157"/>
        <v>0.99697749356780652</v>
      </c>
      <c r="H851" s="25">
        <f t="shared" si="164"/>
        <v>1.0009863906666931</v>
      </c>
      <c r="I851" s="4">
        <f t="shared" si="158"/>
        <v>9968.1674926212436</v>
      </c>
      <c r="J851" s="25">
        <f t="shared" si="165"/>
        <v>14520.808008008986</v>
      </c>
      <c r="K851" s="15">
        <f t="shared" si="159"/>
        <v>14535.131197500928</v>
      </c>
      <c r="L851" s="36">
        <f t="shared" si="160"/>
        <v>-4557.1311975009285</v>
      </c>
      <c r="M851" s="36">
        <f t="shared" si="161"/>
        <v>4557.1311975009285</v>
      </c>
      <c r="N851" s="36">
        <f t="shared" si="162"/>
        <v>0.45671789912817484</v>
      </c>
      <c r="O851" s="36">
        <f t="shared" si="163"/>
        <v>20767444.751236245</v>
      </c>
      <c r="P851" s="35">
        <f t="shared" si="166"/>
        <v>20767444.751236245</v>
      </c>
    </row>
    <row r="852" spans="1:16" x14ac:dyDescent="0.4">
      <c r="A852" s="1">
        <v>851</v>
      </c>
      <c r="B852" s="21">
        <v>40664</v>
      </c>
      <c r="C852" s="43">
        <v>3</v>
      </c>
      <c r="D852" s="23">
        <v>9150</v>
      </c>
      <c r="E852" s="25">
        <f t="shared" si="167"/>
        <v>9983.5</v>
      </c>
      <c r="F852" s="25">
        <f t="shared" si="168"/>
        <v>9902.5</v>
      </c>
      <c r="G852" s="25">
        <f t="shared" si="157"/>
        <v>0.92400908861398634</v>
      </c>
      <c r="H852" s="25">
        <f t="shared" si="164"/>
        <v>0.99987902821477848</v>
      </c>
      <c r="I852" s="4">
        <f t="shared" si="158"/>
        <v>9151.1070257536594</v>
      </c>
      <c r="J852" s="25">
        <f t="shared" si="165"/>
        <v>14521.176862550179</v>
      </c>
      <c r="K852" s="15">
        <f t="shared" si="159"/>
        <v>14519.420209861599</v>
      </c>
      <c r="L852" s="36">
        <f t="shared" si="160"/>
        <v>-5369.4202098615988</v>
      </c>
      <c r="M852" s="36">
        <f t="shared" si="161"/>
        <v>5369.4202098615988</v>
      </c>
      <c r="N852" s="36">
        <f t="shared" si="162"/>
        <v>0.58682188085919107</v>
      </c>
      <c r="O852" s="36">
        <f t="shared" si="163"/>
        <v>28830673.390070174</v>
      </c>
      <c r="P852" s="35">
        <f t="shared" si="166"/>
        <v>28830673.390070174</v>
      </c>
    </row>
    <row r="853" spans="1:16" x14ac:dyDescent="0.4">
      <c r="A853" s="1">
        <v>852</v>
      </c>
      <c r="B853" s="21">
        <v>40665</v>
      </c>
      <c r="C853" s="43">
        <v>4</v>
      </c>
      <c r="D853" s="23">
        <v>9283</v>
      </c>
      <c r="E853" s="25">
        <f t="shared" si="167"/>
        <v>9821.5</v>
      </c>
      <c r="F853" s="25">
        <f t="shared" si="168"/>
        <v>10034.875</v>
      </c>
      <c r="G853" s="25">
        <f t="shared" si="157"/>
        <v>0.92507380510469739</v>
      </c>
      <c r="H853" s="25">
        <f t="shared" si="164"/>
        <v>0.99887394017609554</v>
      </c>
      <c r="I853" s="4">
        <f t="shared" si="158"/>
        <v>9293.4649975586126</v>
      </c>
      <c r="J853" s="25">
        <f t="shared" si="165"/>
        <v>14521.545717091372</v>
      </c>
      <c r="K853" s="15">
        <f t="shared" si="159"/>
        <v>14505.193587878364</v>
      </c>
      <c r="L853" s="36">
        <f t="shared" si="160"/>
        <v>-5222.1935878783643</v>
      </c>
      <c r="M853" s="36">
        <f t="shared" si="161"/>
        <v>5222.1935878783643</v>
      </c>
      <c r="N853" s="36">
        <f t="shared" si="162"/>
        <v>0.56255451770746145</v>
      </c>
      <c r="O853" s="36">
        <f t="shared" si="163"/>
        <v>27271305.869277902</v>
      </c>
      <c r="P853" s="35">
        <f t="shared" si="166"/>
        <v>27271305.869277902</v>
      </c>
    </row>
    <row r="854" spans="1:16" x14ac:dyDescent="0.4">
      <c r="A854" s="1">
        <v>853</v>
      </c>
      <c r="B854" s="21">
        <v>40666</v>
      </c>
      <c r="C854" s="43">
        <v>1</v>
      </c>
      <c r="D854" s="23">
        <v>10875</v>
      </c>
      <c r="E854" s="25">
        <f t="shared" si="167"/>
        <v>10248.25</v>
      </c>
      <c r="F854" s="25">
        <f t="shared" si="168"/>
        <v>10296.125</v>
      </c>
      <c r="G854" s="25">
        <f t="shared" si="157"/>
        <v>1.0562226080200074</v>
      </c>
      <c r="H854" s="25">
        <f t="shared" si="164"/>
        <v>1.0002606409424328</v>
      </c>
      <c r="I854" s="4">
        <f t="shared" si="158"/>
        <v>10872.166268337534</v>
      </c>
      <c r="J854" s="25">
        <f t="shared" si="165"/>
        <v>14521.914571632566</v>
      </c>
      <c r="K854" s="15">
        <f t="shared" si="159"/>
        <v>14525.699577132445</v>
      </c>
      <c r="L854" s="36">
        <f t="shared" si="160"/>
        <v>-3650.6995771324455</v>
      </c>
      <c r="M854" s="36">
        <f t="shared" si="161"/>
        <v>3650.6995771324455</v>
      </c>
      <c r="N854" s="36">
        <f t="shared" si="162"/>
        <v>0.33569651283976509</v>
      </c>
      <c r="O854" s="36">
        <f t="shared" si="163"/>
        <v>13327607.402475016</v>
      </c>
      <c r="P854" s="35">
        <f t="shared" si="166"/>
        <v>13327607.402475016</v>
      </c>
    </row>
    <row r="855" spans="1:16" x14ac:dyDescent="0.4">
      <c r="A855" s="1">
        <v>854</v>
      </c>
      <c r="B855" s="21">
        <v>40667</v>
      </c>
      <c r="C855" s="43">
        <v>2</v>
      </c>
      <c r="D855" s="23">
        <v>11685</v>
      </c>
      <c r="E855" s="25">
        <f t="shared" si="167"/>
        <v>10344</v>
      </c>
      <c r="F855" s="25">
        <f t="shared" si="168"/>
        <v>10649.375</v>
      </c>
      <c r="G855" s="25">
        <f t="shared" si="157"/>
        <v>1.0972474910499443</v>
      </c>
      <c r="H855" s="25">
        <f t="shared" si="164"/>
        <v>1.0009863906666931</v>
      </c>
      <c r="I855" s="4">
        <f t="shared" si="158"/>
        <v>11673.485382970459</v>
      </c>
      <c r="J855" s="25">
        <f t="shared" si="165"/>
        <v>14522.283426173757</v>
      </c>
      <c r="K855" s="15">
        <f t="shared" si="159"/>
        <v>14536.608071004408</v>
      </c>
      <c r="L855" s="36">
        <f t="shared" si="160"/>
        <v>-2851.608071004408</v>
      </c>
      <c r="M855" s="36">
        <f t="shared" si="161"/>
        <v>2851.608071004408</v>
      </c>
      <c r="N855" s="36">
        <f t="shared" si="162"/>
        <v>0.24404005742442517</v>
      </c>
      <c r="O855" s="36">
        <f t="shared" si="163"/>
        <v>8131668.5906174807</v>
      </c>
      <c r="P855" s="35">
        <f t="shared" si="166"/>
        <v>8131668.5906174807</v>
      </c>
    </row>
    <row r="856" spans="1:16" x14ac:dyDescent="0.4">
      <c r="A856" s="1">
        <v>855</v>
      </c>
      <c r="B856" s="21">
        <v>40668</v>
      </c>
      <c r="C856" s="43">
        <v>3</v>
      </c>
      <c r="D856" s="23">
        <v>9533</v>
      </c>
      <c r="E856" s="25">
        <f t="shared" si="167"/>
        <v>10954.75</v>
      </c>
      <c r="F856" s="25">
        <f t="shared" si="168"/>
        <v>10867.875</v>
      </c>
      <c r="G856" s="25">
        <f t="shared" si="157"/>
        <v>0.87717240030824795</v>
      </c>
      <c r="H856" s="25">
        <f t="shared" si="164"/>
        <v>0.99987902821477848</v>
      </c>
      <c r="I856" s="4">
        <f t="shared" si="158"/>
        <v>9534.1533635529649</v>
      </c>
      <c r="J856" s="25">
        <f t="shared" si="165"/>
        <v>14522.65228071495</v>
      </c>
      <c r="K856" s="15">
        <f t="shared" si="159"/>
        <v>14520.8954495424</v>
      </c>
      <c r="L856" s="36">
        <f t="shared" si="160"/>
        <v>-4987.8954495424005</v>
      </c>
      <c r="M856" s="36">
        <f t="shared" si="161"/>
        <v>4987.8954495424005</v>
      </c>
      <c r="N856" s="36">
        <f t="shared" si="162"/>
        <v>0.52322411093489984</v>
      </c>
      <c r="O856" s="36">
        <f t="shared" si="163"/>
        <v>24879101.015565787</v>
      </c>
      <c r="P856" s="35">
        <f t="shared" si="166"/>
        <v>24879101.015565787</v>
      </c>
    </row>
    <row r="857" spans="1:16" x14ac:dyDescent="0.4">
      <c r="A857" s="1">
        <v>856</v>
      </c>
      <c r="B857" s="21">
        <v>40669</v>
      </c>
      <c r="C857" s="43">
        <v>4</v>
      </c>
      <c r="D857" s="23">
        <v>11726</v>
      </c>
      <c r="E857" s="25">
        <f t="shared" si="167"/>
        <v>10781</v>
      </c>
      <c r="F857" s="25">
        <f t="shared" si="168"/>
        <v>10549.5</v>
      </c>
      <c r="G857" s="25">
        <f t="shared" si="157"/>
        <v>1.1115218730745533</v>
      </c>
      <c r="H857" s="25">
        <f t="shared" si="164"/>
        <v>0.99887394017609554</v>
      </c>
      <c r="I857" s="4">
        <f t="shared" si="158"/>
        <v>11739.219062950802</v>
      </c>
      <c r="J857" s="25">
        <f t="shared" si="165"/>
        <v>14523.021135256144</v>
      </c>
      <c r="K857" s="15">
        <f t="shared" si="159"/>
        <v>14506.667344634016</v>
      </c>
      <c r="L857" s="36">
        <f t="shared" si="160"/>
        <v>-2780.6673446340155</v>
      </c>
      <c r="M857" s="36">
        <f t="shared" si="161"/>
        <v>2780.6673446340155</v>
      </c>
      <c r="N857" s="36">
        <f t="shared" si="162"/>
        <v>0.23713690471038851</v>
      </c>
      <c r="O857" s="36">
        <f t="shared" si="163"/>
        <v>7732110.8815139867</v>
      </c>
      <c r="P857" s="35">
        <f t="shared" si="166"/>
        <v>7732110.8815139867</v>
      </c>
    </row>
    <row r="858" spans="1:16" x14ac:dyDescent="0.4">
      <c r="A858" s="1">
        <v>857</v>
      </c>
      <c r="B858" s="21">
        <v>40670</v>
      </c>
      <c r="C858" s="43">
        <v>1</v>
      </c>
      <c r="D858" s="23">
        <v>10180</v>
      </c>
      <c r="E858" s="25">
        <f t="shared" si="167"/>
        <v>10318</v>
      </c>
      <c r="F858" s="25">
        <f t="shared" si="168"/>
        <v>10548</v>
      </c>
      <c r="G858" s="25">
        <f t="shared" si="157"/>
        <v>0.96511186954872963</v>
      </c>
      <c r="H858" s="25">
        <f t="shared" si="164"/>
        <v>1.0002606409424328</v>
      </c>
      <c r="I858" s="4">
        <f t="shared" si="158"/>
        <v>10177.347366590906</v>
      </c>
      <c r="J858" s="25">
        <f t="shared" si="165"/>
        <v>14523.389989797337</v>
      </c>
      <c r="K858" s="15">
        <f t="shared" si="159"/>
        <v>14527.175379851597</v>
      </c>
      <c r="L858" s="36">
        <f t="shared" si="160"/>
        <v>-4347.1753798515965</v>
      </c>
      <c r="M858" s="36">
        <f t="shared" si="161"/>
        <v>4347.1753798515965</v>
      </c>
      <c r="N858" s="36">
        <f t="shared" si="162"/>
        <v>0.42703098033905662</v>
      </c>
      <c r="O858" s="36">
        <f t="shared" si="163"/>
        <v>18897933.783187874</v>
      </c>
      <c r="P858" s="35">
        <f t="shared" si="166"/>
        <v>18897933.783187874</v>
      </c>
    </row>
    <row r="859" spans="1:16" x14ac:dyDescent="0.4">
      <c r="A859" s="1">
        <v>858</v>
      </c>
      <c r="B859" s="21">
        <v>40671</v>
      </c>
      <c r="C859" s="43">
        <v>2</v>
      </c>
      <c r="D859" s="23">
        <v>9833</v>
      </c>
      <c r="E859" s="25">
        <f t="shared" si="167"/>
        <v>10778</v>
      </c>
      <c r="F859" s="25">
        <f t="shared" si="168"/>
        <v>10792.375</v>
      </c>
      <c r="G859" s="25">
        <f t="shared" si="157"/>
        <v>0.91110622082720438</v>
      </c>
      <c r="H859" s="25">
        <f t="shared" si="164"/>
        <v>1.0009863906666931</v>
      </c>
      <c r="I859" s="4">
        <f t="shared" si="158"/>
        <v>9823.3103783267889</v>
      </c>
      <c r="J859" s="25">
        <f t="shared" si="165"/>
        <v>14523.75884433853</v>
      </c>
      <c r="K859" s="15">
        <f t="shared" si="159"/>
        <v>14538.084944507887</v>
      </c>
      <c r="L859" s="36">
        <f t="shared" si="160"/>
        <v>-4705.0849445078875</v>
      </c>
      <c r="M859" s="36">
        <f t="shared" si="161"/>
        <v>4705.0849445078875</v>
      </c>
      <c r="N859" s="36">
        <f t="shared" si="162"/>
        <v>0.47849943501554842</v>
      </c>
      <c r="O859" s="36">
        <f t="shared" si="163"/>
        <v>22137824.335034791</v>
      </c>
      <c r="P859" s="35">
        <f t="shared" si="166"/>
        <v>22137824.335034791</v>
      </c>
    </row>
    <row r="860" spans="1:16" x14ac:dyDescent="0.4">
      <c r="A860" s="1">
        <v>859</v>
      </c>
      <c r="B860" s="21">
        <v>40672</v>
      </c>
      <c r="C860" s="43">
        <v>3</v>
      </c>
      <c r="D860" s="23">
        <v>11373</v>
      </c>
      <c r="E860" s="25">
        <f t="shared" si="167"/>
        <v>10806.75</v>
      </c>
      <c r="F860" s="25">
        <f t="shared" si="168"/>
        <v>11566.375</v>
      </c>
      <c r="G860" s="25">
        <f t="shared" si="157"/>
        <v>0.98328127870659565</v>
      </c>
      <c r="H860" s="25">
        <f t="shared" si="164"/>
        <v>0.99987902821477848</v>
      </c>
      <c r="I860" s="4">
        <f t="shared" si="158"/>
        <v>11374.375978567909</v>
      </c>
      <c r="J860" s="25">
        <f t="shared" si="165"/>
        <v>14524.127698879722</v>
      </c>
      <c r="K860" s="15">
        <f t="shared" si="159"/>
        <v>14522.370689223202</v>
      </c>
      <c r="L860" s="36">
        <f t="shared" si="160"/>
        <v>-3149.3706892232021</v>
      </c>
      <c r="M860" s="36">
        <f t="shared" si="161"/>
        <v>3149.3706892232021</v>
      </c>
      <c r="N860" s="36">
        <f t="shared" si="162"/>
        <v>0.27691644150384265</v>
      </c>
      <c r="O860" s="36">
        <f t="shared" si="163"/>
        <v>9918535.7381382268</v>
      </c>
      <c r="P860" s="35">
        <f t="shared" si="166"/>
        <v>9918535.7381382268</v>
      </c>
    </row>
    <row r="861" spans="1:16" x14ac:dyDescent="0.4">
      <c r="A861" s="1">
        <v>860</v>
      </c>
      <c r="B861" s="21">
        <v>40673</v>
      </c>
      <c r="C861" s="43">
        <v>4</v>
      </c>
      <c r="D861" s="23">
        <v>11841</v>
      </c>
      <c r="E861" s="25">
        <f t="shared" si="167"/>
        <v>12326</v>
      </c>
      <c r="F861" s="25">
        <f t="shared" si="168"/>
        <v>12290.25</v>
      </c>
      <c r="G861" s="25">
        <f t="shared" si="157"/>
        <v>0.96344663452736923</v>
      </c>
      <c r="H861" s="25">
        <f t="shared" si="164"/>
        <v>0.99887394017609554</v>
      </c>
      <c r="I861" s="4">
        <f t="shared" si="158"/>
        <v>11854.348705816174</v>
      </c>
      <c r="J861" s="25">
        <f t="shared" si="165"/>
        <v>14524.496553420915</v>
      </c>
      <c r="K861" s="15">
        <f t="shared" si="159"/>
        <v>14508.141101389669</v>
      </c>
      <c r="L861" s="36">
        <f t="shared" si="160"/>
        <v>-2667.1411013896686</v>
      </c>
      <c r="M861" s="36">
        <f t="shared" si="161"/>
        <v>2667.1411013896686</v>
      </c>
      <c r="N861" s="36">
        <f t="shared" si="162"/>
        <v>0.22524627154713864</v>
      </c>
      <c r="O861" s="36">
        <f t="shared" si="163"/>
        <v>7113641.6547220945</v>
      </c>
      <c r="P861" s="35">
        <f t="shared" si="166"/>
        <v>7113641.6547220945</v>
      </c>
    </row>
    <row r="862" spans="1:16" x14ac:dyDescent="0.4">
      <c r="A862" s="1">
        <v>861</v>
      </c>
      <c r="B862" s="21">
        <v>40674</v>
      </c>
      <c r="C862" s="43">
        <v>1</v>
      </c>
      <c r="D862" s="23">
        <v>16257</v>
      </c>
      <c r="E862" s="25">
        <f t="shared" si="167"/>
        <v>12254.5</v>
      </c>
      <c r="F862" s="25">
        <f t="shared" si="168"/>
        <v>12494.5</v>
      </c>
      <c r="G862" s="25">
        <f t="shared" si="157"/>
        <v>1.3011324982992516</v>
      </c>
      <c r="H862" s="25">
        <f t="shared" si="164"/>
        <v>1.0002606409424328</v>
      </c>
      <c r="I862" s="4">
        <f t="shared" si="158"/>
        <v>16252.763864309269</v>
      </c>
      <c r="J862" s="25">
        <f t="shared" si="165"/>
        <v>14524.865407962108</v>
      </c>
      <c r="K862" s="15">
        <f t="shared" si="159"/>
        <v>14528.651182570749</v>
      </c>
      <c r="L862" s="36">
        <f t="shared" si="160"/>
        <v>1728.3488174292506</v>
      </c>
      <c r="M862" s="36">
        <f t="shared" si="161"/>
        <v>1728.3488174292506</v>
      </c>
      <c r="N862" s="36">
        <f t="shared" si="162"/>
        <v>0.10631413037025593</v>
      </c>
      <c r="O862" s="36">
        <f t="shared" si="163"/>
        <v>2987189.6347090891</v>
      </c>
      <c r="P862" s="35">
        <f t="shared" si="166"/>
        <v>2987189.6347090891</v>
      </c>
    </row>
    <row r="863" spans="1:16" x14ac:dyDescent="0.4">
      <c r="A863" s="1">
        <v>862</v>
      </c>
      <c r="B863" s="21">
        <v>40675</v>
      </c>
      <c r="C863" s="43">
        <v>2</v>
      </c>
      <c r="D863" s="23">
        <v>9547</v>
      </c>
      <c r="E863" s="25">
        <f t="shared" si="167"/>
        <v>12734.5</v>
      </c>
      <c r="F863" s="25">
        <f t="shared" si="168"/>
        <v>13101.5</v>
      </c>
      <c r="G863" s="25">
        <f t="shared" si="157"/>
        <v>0.72869518757394192</v>
      </c>
      <c r="H863" s="25">
        <f t="shared" si="164"/>
        <v>1.0009863906666931</v>
      </c>
      <c r="I863" s="4">
        <f t="shared" si="158"/>
        <v>9537.5922080632408</v>
      </c>
      <c r="J863" s="25">
        <f t="shared" si="165"/>
        <v>14525.234262503302</v>
      </c>
      <c r="K863" s="15">
        <f t="shared" si="159"/>
        <v>14539.561818011367</v>
      </c>
      <c r="L863" s="36">
        <f t="shared" si="160"/>
        <v>-4992.561818011367</v>
      </c>
      <c r="M863" s="36">
        <f t="shared" si="161"/>
        <v>4992.561818011367</v>
      </c>
      <c r="N863" s="36">
        <f t="shared" si="162"/>
        <v>0.52294561831060715</v>
      </c>
      <c r="O863" s="36">
        <f t="shared" si="163"/>
        <v>24925673.506664965</v>
      </c>
      <c r="P863" s="35">
        <f t="shared" si="166"/>
        <v>24925673.506664965</v>
      </c>
    </row>
    <row r="864" spans="1:16" x14ac:dyDescent="0.4">
      <c r="A864" s="1">
        <v>863</v>
      </c>
      <c r="B864" s="21">
        <v>40676</v>
      </c>
      <c r="C864" s="43">
        <v>3</v>
      </c>
      <c r="D864" s="23">
        <v>13293</v>
      </c>
      <c r="E864" s="25">
        <f t="shared" si="167"/>
        <v>13468.5</v>
      </c>
      <c r="F864" s="25">
        <f t="shared" si="168"/>
        <v>12980.375</v>
      </c>
      <c r="G864" s="25">
        <f t="shared" si="157"/>
        <v>1.0240844351569196</v>
      </c>
      <c r="H864" s="25">
        <f t="shared" si="164"/>
        <v>0.99987902821477848</v>
      </c>
      <c r="I864" s="4">
        <f t="shared" si="158"/>
        <v>13294.608272496545</v>
      </c>
      <c r="J864" s="25">
        <f t="shared" si="165"/>
        <v>14525.603117044493</v>
      </c>
      <c r="K864" s="15">
        <f t="shared" si="159"/>
        <v>14523.845928904006</v>
      </c>
      <c r="L864" s="36">
        <f t="shared" si="160"/>
        <v>-1230.8459289040056</v>
      </c>
      <c r="M864" s="36">
        <f t="shared" si="161"/>
        <v>1230.8459289040056</v>
      </c>
      <c r="N864" s="36">
        <f t="shared" si="162"/>
        <v>9.2593540126683638E-2</v>
      </c>
      <c r="O864" s="36">
        <f t="shared" si="163"/>
        <v>1514981.7006995645</v>
      </c>
      <c r="P864" s="35">
        <f t="shared" si="166"/>
        <v>1514981.7006995645</v>
      </c>
    </row>
    <row r="865" spans="1:16" x14ac:dyDescent="0.4">
      <c r="A865" s="1">
        <v>864</v>
      </c>
      <c r="B865" s="21">
        <v>40677</v>
      </c>
      <c r="C865" s="43">
        <v>4</v>
      </c>
      <c r="D865" s="23">
        <v>14777</v>
      </c>
      <c r="E865" s="25">
        <f t="shared" si="167"/>
        <v>12492.25</v>
      </c>
      <c r="F865" s="25">
        <f t="shared" si="168"/>
        <v>13025.75</v>
      </c>
      <c r="G865" s="25">
        <f t="shared" si="157"/>
        <v>1.1344452334798381</v>
      </c>
      <c r="H865" s="25">
        <f t="shared" si="164"/>
        <v>0.99887394017609554</v>
      </c>
      <c r="I865" s="4">
        <f t="shared" si="158"/>
        <v>14793.658544535563</v>
      </c>
      <c r="J865" s="25">
        <f t="shared" si="165"/>
        <v>14525.971971585686</v>
      </c>
      <c r="K865" s="15">
        <f t="shared" si="159"/>
        <v>14509.614858145322</v>
      </c>
      <c r="L865" s="36">
        <f t="shared" si="160"/>
        <v>267.3851418546783</v>
      </c>
      <c r="M865" s="36">
        <f t="shared" si="161"/>
        <v>267.3851418546783</v>
      </c>
      <c r="N865" s="36">
        <f t="shared" si="162"/>
        <v>1.809468375547664E-2</v>
      </c>
      <c r="O865" s="36">
        <f t="shared" si="163"/>
        <v>71494.814084646438</v>
      </c>
      <c r="P865" s="35">
        <f t="shared" si="166"/>
        <v>71494.814084646438</v>
      </c>
    </row>
    <row r="866" spans="1:16" x14ac:dyDescent="0.4">
      <c r="A866" s="1">
        <v>865</v>
      </c>
      <c r="B866" s="21">
        <v>40678</v>
      </c>
      <c r="C866" s="43">
        <v>1</v>
      </c>
      <c r="D866" s="23">
        <v>12352</v>
      </c>
      <c r="E866" s="25">
        <f t="shared" si="167"/>
        <v>13559.25</v>
      </c>
      <c r="F866" s="25">
        <f t="shared" si="168"/>
        <v>13943.25</v>
      </c>
      <c r="G866" s="25">
        <f t="shared" si="157"/>
        <v>0.88587667867964781</v>
      </c>
      <c r="H866" s="25">
        <f t="shared" si="164"/>
        <v>1.0002606409424328</v>
      </c>
      <c r="I866" s="4">
        <f t="shared" si="158"/>
        <v>12348.781401977492</v>
      </c>
      <c r="J866" s="25">
        <f t="shared" si="165"/>
        <v>14526.34082612688</v>
      </c>
      <c r="K866" s="15">
        <f t="shared" si="159"/>
        <v>14530.126985289902</v>
      </c>
      <c r="L866" s="36">
        <f t="shared" si="160"/>
        <v>-2178.1269852899022</v>
      </c>
      <c r="M866" s="36">
        <f t="shared" si="161"/>
        <v>2178.1269852899022</v>
      </c>
      <c r="N866" s="36">
        <f t="shared" si="162"/>
        <v>0.17633800075209702</v>
      </c>
      <c r="O866" s="36">
        <f t="shared" si="163"/>
        <v>4744237.1640480775</v>
      </c>
      <c r="P866" s="35">
        <f t="shared" si="166"/>
        <v>4744237.1640480775</v>
      </c>
    </row>
    <row r="867" spans="1:16" x14ac:dyDescent="0.4">
      <c r="A867" s="1">
        <v>866</v>
      </c>
      <c r="B867" s="21">
        <v>40679</v>
      </c>
      <c r="C867" s="43">
        <v>2</v>
      </c>
      <c r="D867" s="23">
        <v>13815</v>
      </c>
      <c r="E867" s="25">
        <f t="shared" si="167"/>
        <v>14327.25</v>
      </c>
      <c r="F867" s="25">
        <f t="shared" si="168"/>
        <v>14038.625</v>
      </c>
      <c r="G867" s="25">
        <f t="shared" si="157"/>
        <v>0.98407073342296703</v>
      </c>
      <c r="H867" s="25">
        <f t="shared" si="164"/>
        <v>1.0009863906666931</v>
      </c>
      <c r="I867" s="4">
        <f t="shared" si="158"/>
        <v>13801.386441226949</v>
      </c>
      <c r="J867" s="25">
        <f t="shared" si="165"/>
        <v>14526.709680668073</v>
      </c>
      <c r="K867" s="15">
        <f t="shared" si="159"/>
        <v>14541.038691514845</v>
      </c>
      <c r="L867" s="36">
        <f t="shared" si="160"/>
        <v>-726.03869151484469</v>
      </c>
      <c r="M867" s="36">
        <f t="shared" si="161"/>
        <v>726.03869151484469</v>
      </c>
      <c r="N867" s="36">
        <f t="shared" si="162"/>
        <v>5.2554375064411483E-2</v>
      </c>
      <c r="O867" s="36">
        <f t="shared" si="163"/>
        <v>527132.18157658784</v>
      </c>
      <c r="P867" s="35">
        <f t="shared" si="166"/>
        <v>527132.18157658784</v>
      </c>
    </row>
    <row r="868" spans="1:16" x14ac:dyDescent="0.4">
      <c r="A868" s="1">
        <v>867</v>
      </c>
      <c r="B868" s="21">
        <v>40680</v>
      </c>
      <c r="C868" s="43">
        <v>3</v>
      </c>
      <c r="D868" s="23">
        <v>16365</v>
      </c>
      <c r="E868" s="25">
        <f t="shared" si="167"/>
        <v>13750</v>
      </c>
      <c r="F868" s="25">
        <f t="shared" si="168"/>
        <v>13454</v>
      </c>
      <c r="G868" s="25">
        <f t="shared" si="157"/>
        <v>1.2163668797383678</v>
      </c>
      <c r="H868" s="25">
        <f t="shared" si="164"/>
        <v>0.99987902821477848</v>
      </c>
      <c r="I868" s="4">
        <f t="shared" si="158"/>
        <v>16366.979942782364</v>
      </c>
      <c r="J868" s="25">
        <f t="shared" si="165"/>
        <v>14527.078535209264</v>
      </c>
      <c r="K868" s="15">
        <f t="shared" si="159"/>
        <v>14525.321168584807</v>
      </c>
      <c r="L868" s="36">
        <f t="shared" si="160"/>
        <v>1839.6788314151927</v>
      </c>
      <c r="M868" s="36">
        <f t="shared" si="161"/>
        <v>1839.6788314151927</v>
      </c>
      <c r="N868" s="36">
        <f t="shared" si="162"/>
        <v>0.11241544952124612</v>
      </c>
      <c r="O868" s="36">
        <f t="shared" si="163"/>
        <v>3384418.202757169</v>
      </c>
      <c r="P868" s="35">
        <f t="shared" si="166"/>
        <v>3384418.202757169</v>
      </c>
    </row>
    <row r="869" spans="1:16" x14ac:dyDescent="0.4">
      <c r="A869" s="1">
        <v>868</v>
      </c>
      <c r="B869" s="21">
        <v>40681</v>
      </c>
      <c r="C869" s="43">
        <v>4</v>
      </c>
      <c r="D869" s="23">
        <v>12468</v>
      </c>
      <c r="E869" s="25">
        <f t="shared" si="167"/>
        <v>13158</v>
      </c>
      <c r="F869" s="25">
        <f t="shared" si="168"/>
        <v>12964.375</v>
      </c>
      <c r="G869" s="25">
        <f t="shared" si="157"/>
        <v>0.96171238490093047</v>
      </c>
      <c r="H869" s="25">
        <f t="shared" si="164"/>
        <v>0.99887394017609554</v>
      </c>
      <c r="I869" s="4">
        <f t="shared" si="158"/>
        <v>12482.055541264763</v>
      </c>
      <c r="J869" s="25">
        <f t="shared" si="165"/>
        <v>14527.447389750458</v>
      </c>
      <c r="K869" s="15">
        <f t="shared" si="159"/>
        <v>14511.088614900975</v>
      </c>
      <c r="L869" s="36">
        <f t="shared" si="160"/>
        <v>-2043.0886149009748</v>
      </c>
      <c r="M869" s="36">
        <f t="shared" si="161"/>
        <v>2043.0886149009748</v>
      </c>
      <c r="N869" s="36">
        <f t="shared" si="162"/>
        <v>0.16386658765647857</v>
      </c>
      <c r="O869" s="36">
        <f t="shared" si="163"/>
        <v>4174211.0883379835</v>
      </c>
      <c r="P869" s="35">
        <f t="shared" si="166"/>
        <v>4174211.0883379835</v>
      </c>
    </row>
    <row r="870" spans="1:16" x14ac:dyDescent="0.4">
      <c r="A870" s="1">
        <v>869</v>
      </c>
      <c r="B870" s="21">
        <v>40682</v>
      </c>
      <c r="C870" s="43">
        <v>1</v>
      </c>
      <c r="D870" s="23">
        <v>9984</v>
      </c>
      <c r="E870" s="25">
        <f t="shared" si="167"/>
        <v>12770.75</v>
      </c>
      <c r="F870" s="25">
        <f t="shared" si="168"/>
        <v>12038.75</v>
      </c>
      <c r="G870" s="25">
        <f t="shared" si="157"/>
        <v>0.82932198110268929</v>
      </c>
      <c r="H870" s="25">
        <f t="shared" si="164"/>
        <v>1.0002606409424328</v>
      </c>
      <c r="I870" s="4">
        <f t="shared" si="158"/>
        <v>9981.398438904087</v>
      </c>
      <c r="J870" s="25">
        <f t="shared" si="165"/>
        <v>14527.816244291651</v>
      </c>
      <c r="K870" s="15">
        <f t="shared" si="159"/>
        <v>14531.602788009053</v>
      </c>
      <c r="L870" s="36">
        <f t="shared" si="160"/>
        <v>-4547.6027880090533</v>
      </c>
      <c r="M870" s="36">
        <f t="shared" si="161"/>
        <v>4547.6027880090533</v>
      </c>
      <c r="N870" s="36">
        <f t="shared" si="162"/>
        <v>0.4554890612989837</v>
      </c>
      <c r="O870" s="36">
        <f t="shared" si="163"/>
        <v>20680691.117507715</v>
      </c>
      <c r="P870" s="35">
        <f t="shared" si="166"/>
        <v>20680691.117507715</v>
      </c>
    </row>
    <row r="871" spans="1:16" x14ac:dyDescent="0.4">
      <c r="A871" s="1">
        <v>870</v>
      </c>
      <c r="B871" s="21">
        <v>40683</v>
      </c>
      <c r="C871" s="43">
        <v>2</v>
      </c>
      <c r="D871" s="23">
        <v>12266</v>
      </c>
      <c r="E871" s="25">
        <f t="shared" si="167"/>
        <v>11306.75</v>
      </c>
      <c r="F871" s="25">
        <f t="shared" si="168"/>
        <v>10930</v>
      </c>
      <c r="G871" s="25">
        <f t="shared" si="157"/>
        <v>1.1222323879231473</v>
      </c>
      <c r="H871" s="25">
        <f t="shared" si="164"/>
        <v>1.0009863906666931</v>
      </c>
      <c r="I871" s="4">
        <f t="shared" si="158"/>
        <v>12253.912854729624</v>
      </c>
      <c r="J871" s="25">
        <f t="shared" si="165"/>
        <v>14528.185098832844</v>
      </c>
      <c r="K871" s="15">
        <f t="shared" si="159"/>
        <v>14542.515565018324</v>
      </c>
      <c r="L871" s="36">
        <f t="shared" si="160"/>
        <v>-2276.5155650183242</v>
      </c>
      <c r="M871" s="36">
        <f t="shared" si="161"/>
        <v>2276.5155650183242</v>
      </c>
      <c r="N871" s="36">
        <f t="shared" si="162"/>
        <v>0.18559559473490334</v>
      </c>
      <c r="O871" s="36">
        <f t="shared" si="163"/>
        <v>5182523.1177706998</v>
      </c>
      <c r="P871" s="35">
        <f t="shared" si="166"/>
        <v>5182523.1177706998</v>
      </c>
    </row>
    <row r="872" spans="1:16" x14ac:dyDescent="0.4">
      <c r="A872" s="1">
        <v>871</v>
      </c>
      <c r="B872" s="21">
        <v>40684</v>
      </c>
      <c r="C872" s="43">
        <v>3</v>
      </c>
      <c r="D872" s="23">
        <v>10509</v>
      </c>
      <c r="E872" s="25">
        <f t="shared" si="167"/>
        <v>10553.25</v>
      </c>
      <c r="F872" s="25">
        <f t="shared" si="168"/>
        <v>10763.25</v>
      </c>
      <c r="G872" s="25">
        <f t="shared" si="157"/>
        <v>0.97637795275590555</v>
      </c>
      <c r="H872" s="25">
        <f t="shared" si="164"/>
        <v>0.99987902821477848</v>
      </c>
      <c r="I872" s="4">
        <f t="shared" si="158"/>
        <v>10510.271446300021</v>
      </c>
      <c r="J872" s="25">
        <f t="shared" si="165"/>
        <v>14528.553953374036</v>
      </c>
      <c r="K872" s="15">
        <f t="shared" si="159"/>
        <v>14526.796408265609</v>
      </c>
      <c r="L872" s="36">
        <f t="shared" si="160"/>
        <v>-4017.796408265609</v>
      </c>
      <c r="M872" s="36">
        <f t="shared" si="161"/>
        <v>4017.796408265609</v>
      </c>
      <c r="N872" s="36">
        <f t="shared" si="162"/>
        <v>0.3823195744852611</v>
      </c>
      <c r="O872" s="36">
        <f t="shared" si="163"/>
        <v>16142687.978272028</v>
      </c>
      <c r="P872" s="35">
        <f t="shared" si="166"/>
        <v>16142687.978272028</v>
      </c>
    </row>
    <row r="873" spans="1:16" x14ac:dyDescent="0.4">
      <c r="A873" s="1">
        <v>872</v>
      </c>
      <c r="B873" s="21">
        <v>40685</v>
      </c>
      <c r="C873" s="43">
        <v>4</v>
      </c>
      <c r="D873" s="23">
        <v>9454</v>
      </c>
      <c r="E873" s="25">
        <f t="shared" si="167"/>
        <v>10973.25</v>
      </c>
      <c r="F873" s="25">
        <f t="shared" si="168"/>
        <v>10950.875</v>
      </c>
      <c r="G873" s="25">
        <f t="shared" si="157"/>
        <v>0.86331000947412873</v>
      </c>
      <c r="H873" s="25">
        <f t="shared" si="164"/>
        <v>0.99887394017609554</v>
      </c>
      <c r="I873" s="4">
        <f t="shared" si="158"/>
        <v>9464.6577708627738</v>
      </c>
      <c r="J873" s="25">
        <f t="shared" si="165"/>
        <v>14528.922807915229</v>
      </c>
      <c r="K873" s="15">
        <f t="shared" si="159"/>
        <v>14512.562371656626</v>
      </c>
      <c r="L873" s="36">
        <f t="shared" si="160"/>
        <v>-5058.5623716566261</v>
      </c>
      <c r="M873" s="36">
        <f t="shared" si="161"/>
        <v>5058.5623716566261</v>
      </c>
      <c r="N873" s="36">
        <f t="shared" si="162"/>
        <v>0.53507112033600868</v>
      </c>
      <c r="O873" s="36">
        <f t="shared" si="163"/>
        <v>25589053.267940309</v>
      </c>
      <c r="P873" s="35">
        <f t="shared" si="166"/>
        <v>25589053.267940309</v>
      </c>
    </row>
    <row r="874" spans="1:16" x14ac:dyDescent="0.4">
      <c r="A874" s="1">
        <v>873</v>
      </c>
      <c r="B874" s="21">
        <v>40686</v>
      </c>
      <c r="C874" s="43">
        <v>1</v>
      </c>
      <c r="D874" s="23">
        <v>11664</v>
      </c>
      <c r="E874" s="25">
        <f t="shared" si="167"/>
        <v>10928.5</v>
      </c>
      <c r="F874" s="25">
        <f t="shared" si="168"/>
        <v>11118.75</v>
      </c>
      <c r="G874" s="25">
        <f t="shared" si="157"/>
        <v>1.0490387858347385</v>
      </c>
      <c r="H874" s="25">
        <f t="shared" si="164"/>
        <v>1.0002606409424328</v>
      </c>
      <c r="I874" s="4">
        <f t="shared" si="158"/>
        <v>11660.960676219678</v>
      </c>
      <c r="J874" s="25">
        <f t="shared" si="165"/>
        <v>14529.291662456422</v>
      </c>
      <c r="K874" s="15">
        <f t="shared" si="159"/>
        <v>14533.078590728206</v>
      </c>
      <c r="L874" s="36">
        <f t="shared" si="160"/>
        <v>-2869.0785907282061</v>
      </c>
      <c r="M874" s="36">
        <f t="shared" si="161"/>
        <v>2869.0785907282061</v>
      </c>
      <c r="N874" s="36">
        <f t="shared" si="162"/>
        <v>0.24597724543280231</v>
      </c>
      <c r="O874" s="36">
        <f t="shared" si="163"/>
        <v>8231611.9597749496</v>
      </c>
      <c r="P874" s="35">
        <f t="shared" si="166"/>
        <v>8231611.9597749496</v>
      </c>
    </row>
    <row r="875" spans="1:16" x14ac:dyDescent="0.4">
      <c r="A875" s="1">
        <v>874</v>
      </c>
      <c r="B875" s="21">
        <v>40687</v>
      </c>
      <c r="C875" s="43">
        <v>2</v>
      </c>
      <c r="D875" s="23">
        <v>12087</v>
      </c>
      <c r="E875" s="25">
        <f t="shared" si="167"/>
        <v>11309</v>
      </c>
      <c r="F875" s="25">
        <f t="shared" si="168"/>
        <v>11335.5</v>
      </c>
      <c r="G875" s="25">
        <f t="shared" si="157"/>
        <v>1.0662961492655816</v>
      </c>
      <c r="H875" s="25">
        <f t="shared" si="164"/>
        <v>1.0009863906666931</v>
      </c>
      <c r="I875" s="4">
        <f t="shared" si="158"/>
        <v>12075.089244669571</v>
      </c>
      <c r="J875" s="25">
        <f t="shared" si="165"/>
        <v>14529.660516997616</v>
      </c>
      <c r="K875" s="15">
        <f t="shared" si="159"/>
        <v>14543.992438521802</v>
      </c>
      <c r="L875" s="36">
        <f t="shared" si="160"/>
        <v>-2456.9924385218019</v>
      </c>
      <c r="M875" s="36">
        <f t="shared" si="161"/>
        <v>2456.9924385218019</v>
      </c>
      <c r="N875" s="36">
        <f t="shared" si="162"/>
        <v>0.20327562162007132</v>
      </c>
      <c r="O875" s="36">
        <f t="shared" si="163"/>
        <v>6036811.8429533103</v>
      </c>
      <c r="P875" s="35">
        <f t="shared" si="166"/>
        <v>6036811.8429533103</v>
      </c>
    </row>
    <row r="876" spans="1:16" x14ac:dyDescent="0.4">
      <c r="A876" s="1">
        <v>875</v>
      </c>
      <c r="B876" s="21">
        <v>40688</v>
      </c>
      <c r="C876" s="43">
        <v>3</v>
      </c>
      <c r="D876" s="23">
        <v>12031</v>
      </c>
      <c r="E876" s="25">
        <f t="shared" si="167"/>
        <v>11362</v>
      </c>
      <c r="F876" s="25">
        <f t="shared" si="168"/>
        <v>11942</v>
      </c>
      <c r="G876" s="25">
        <f t="shared" si="157"/>
        <v>1.0074526879919612</v>
      </c>
      <c r="H876" s="25">
        <f t="shared" si="164"/>
        <v>0.99987902821477848</v>
      </c>
      <c r="I876" s="4">
        <f t="shared" si="158"/>
        <v>12032.455587633034</v>
      </c>
      <c r="J876" s="25">
        <f t="shared" si="165"/>
        <v>14530.029371538807</v>
      </c>
      <c r="K876" s="15">
        <f t="shared" si="159"/>
        <v>14528.271647946411</v>
      </c>
      <c r="L876" s="36">
        <f t="shared" si="160"/>
        <v>-2497.2716479464107</v>
      </c>
      <c r="M876" s="36">
        <f t="shared" si="161"/>
        <v>2497.2716479464107</v>
      </c>
      <c r="N876" s="36">
        <f t="shared" si="162"/>
        <v>0.20756974881110554</v>
      </c>
      <c r="O876" s="36">
        <f t="shared" si="163"/>
        <v>6236365.683636982</v>
      </c>
      <c r="P876" s="35">
        <f t="shared" si="166"/>
        <v>6236365.683636982</v>
      </c>
    </row>
    <row r="877" spans="1:16" x14ac:dyDescent="0.4">
      <c r="A877" s="1">
        <v>876</v>
      </c>
      <c r="B877" s="21">
        <v>40689</v>
      </c>
      <c r="C877" s="43">
        <v>4</v>
      </c>
      <c r="D877" s="23">
        <v>9666</v>
      </c>
      <c r="E877" s="25">
        <f t="shared" si="167"/>
        <v>12522</v>
      </c>
      <c r="F877" s="25">
        <f t="shared" si="168"/>
        <v>12342.375</v>
      </c>
      <c r="G877" s="25">
        <f t="shared" ref="G877:G940" si="169">D877/F877</f>
        <v>0.78315559201531315</v>
      </c>
      <c r="H877" s="25">
        <f t="shared" si="164"/>
        <v>0.99887394017609554</v>
      </c>
      <c r="I877" s="4">
        <f t="shared" ref="I877:I940" si="170">D877/H877</f>
        <v>9676.8967646667625</v>
      </c>
      <c r="J877" s="25">
        <f t="shared" si="165"/>
        <v>14530.39822608</v>
      </c>
      <c r="K877" s="15">
        <f t="shared" ref="K877:K940" si="171">H877*J877</f>
        <v>14514.036128412279</v>
      </c>
      <c r="L877" s="36">
        <f t="shared" ref="L877:L940" si="172">D877-K877</f>
        <v>-4848.0361284122791</v>
      </c>
      <c r="M877" s="36">
        <f t="shared" ref="M877:M940" si="173">ABS(L877)</f>
        <v>4848.0361284122791</v>
      </c>
      <c r="N877" s="36">
        <f t="shared" ref="N877:N940" si="174">M877/D877</f>
        <v>0.50155556884050068</v>
      </c>
      <c r="O877" s="36">
        <f t="shared" ref="O877:O940" si="175">L877^2</f>
        <v>23503454.302390721</v>
      </c>
      <c r="P877" s="35">
        <f t="shared" si="166"/>
        <v>23503454.302390721</v>
      </c>
    </row>
    <row r="878" spans="1:16" x14ac:dyDescent="0.4">
      <c r="A878" s="1">
        <v>877</v>
      </c>
      <c r="B878" s="21">
        <v>40690</v>
      </c>
      <c r="C878" s="43">
        <v>1</v>
      </c>
      <c r="D878" s="23">
        <v>16304</v>
      </c>
      <c r="E878" s="25">
        <f t="shared" si="167"/>
        <v>12162.75</v>
      </c>
      <c r="F878" s="25">
        <f t="shared" si="168"/>
        <v>12005.25</v>
      </c>
      <c r="G878" s="25">
        <f t="shared" si="169"/>
        <v>1.3580725099435664</v>
      </c>
      <c r="H878" s="25">
        <f t="shared" si="164"/>
        <v>1.0002606409424328</v>
      </c>
      <c r="I878" s="4">
        <f t="shared" si="170"/>
        <v>16299.751617377025</v>
      </c>
      <c r="J878" s="25">
        <f t="shared" si="165"/>
        <v>14530.767080621194</v>
      </c>
      <c r="K878" s="15">
        <f t="shared" si="171"/>
        <v>14534.554393447359</v>
      </c>
      <c r="L878" s="36">
        <f t="shared" si="172"/>
        <v>1769.445606552641</v>
      </c>
      <c r="M878" s="36">
        <f t="shared" si="173"/>
        <v>1769.445606552641</v>
      </c>
      <c r="N878" s="36">
        <f t="shared" si="174"/>
        <v>0.10852831247256139</v>
      </c>
      <c r="O878" s="36">
        <f t="shared" si="175"/>
        <v>3130937.7545484439</v>
      </c>
      <c r="P878" s="35">
        <f t="shared" si="166"/>
        <v>3130937.7545484439</v>
      </c>
    </row>
    <row r="879" spans="1:16" x14ac:dyDescent="0.4">
      <c r="A879" s="1">
        <v>878</v>
      </c>
      <c r="B879" s="21">
        <v>40691</v>
      </c>
      <c r="C879" s="43">
        <v>2</v>
      </c>
      <c r="D879" s="23">
        <v>10650</v>
      </c>
      <c r="E879" s="25">
        <f t="shared" si="167"/>
        <v>11847.75</v>
      </c>
      <c r="F879" s="25">
        <f t="shared" si="168"/>
        <v>12847.125</v>
      </c>
      <c r="G879" s="25">
        <f t="shared" si="169"/>
        <v>0.82897924632943165</v>
      </c>
      <c r="H879" s="25">
        <f t="shared" si="164"/>
        <v>1.0009863906666931</v>
      </c>
      <c r="I879" s="4">
        <f t="shared" si="170"/>
        <v>10639.505291282447</v>
      </c>
      <c r="J879" s="25">
        <f t="shared" si="165"/>
        <v>14531.135935162387</v>
      </c>
      <c r="K879" s="15">
        <f t="shared" si="171"/>
        <v>14545.46931202528</v>
      </c>
      <c r="L879" s="36">
        <f t="shared" si="172"/>
        <v>-3895.4693120252796</v>
      </c>
      <c r="M879" s="36">
        <f t="shared" si="173"/>
        <v>3895.4693120252796</v>
      </c>
      <c r="N879" s="36">
        <f t="shared" si="174"/>
        <v>0.36577176638735021</v>
      </c>
      <c r="O879" s="36">
        <f t="shared" si="175"/>
        <v>15174681.160930704</v>
      </c>
      <c r="P879" s="35">
        <f t="shared" si="166"/>
        <v>15174681.160930704</v>
      </c>
    </row>
    <row r="880" spans="1:16" x14ac:dyDescent="0.4">
      <c r="A880" s="1">
        <v>879</v>
      </c>
      <c r="B880" s="21">
        <v>40692</v>
      </c>
      <c r="C880" s="43">
        <v>3</v>
      </c>
      <c r="D880" s="23">
        <v>10771</v>
      </c>
      <c r="E880" s="25">
        <f t="shared" si="167"/>
        <v>13846.5</v>
      </c>
      <c r="F880" s="25">
        <f t="shared" si="168"/>
        <v>13824.625</v>
      </c>
      <c r="G880" s="25">
        <f t="shared" si="169"/>
        <v>0.77911697423980764</v>
      </c>
      <c r="H880" s="25">
        <f t="shared" si="164"/>
        <v>0.99987902821477848</v>
      </c>
      <c r="I880" s="4">
        <f t="shared" si="170"/>
        <v>10772.303144742367</v>
      </c>
      <c r="J880" s="25">
        <f t="shared" si="165"/>
        <v>14531.50478970358</v>
      </c>
      <c r="K880" s="15">
        <f t="shared" si="171"/>
        <v>14529.746887627214</v>
      </c>
      <c r="L880" s="36">
        <f t="shared" si="172"/>
        <v>-3758.7468876272142</v>
      </c>
      <c r="M880" s="36">
        <f t="shared" si="173"/>
        <v>3758.7468876272142</v>
      </c>
      <c r="N880" s="36">
        <f t="shared" si="174"/>
        <v>0.34896916605953154</v>
      </c>
      <c r="O880" s="36">
        <f t="shared" si="175"/>
        <v>14128178.165247269</v>
      </c>
      <c r="P880" s="35">
        <f t="shared" si="166"/>
        <v>14128178.165247269</v>
      </c>
    </row>
    <row r="881" spans="1:16" x14ac:dyDescent="0.4">
      <c r="A881" s="1">
        <v>880</v>
      </c>
      <c r="B881" s="21">
        <v>40693</v>
      </c>
      <c r="C881" s="43">
        <v>4</v>
      </c>
      <c r="D881" s="23">
        <v>17661</v>
      </c>
      <c r="E881" s="25">
        <f t="shared" si="167"/>
        <v>13802.75</v>
      </c>
      <c r="F881" s="25">
        <f t="shared" si="168"/>
        <v>14242.25</v>
      </c>
      <c r="G881" s="25">
        <f t="shared" si="169"/>
        <v>1.2400428303112219</v>
      </c>
      <c r="H881" s="25">
        <f t="shared" si="164"/>
        <v>0.99887394017609554</v>
      </c>
      <c r="I881" s="4">
        <f t="shared" si="170"/>
        <v>17680.909762133218</v>
      </c>
      <c r="J881" s="25">
        <f t="shared" si="165"/>
        <v>14531.873644244772</v>
      </c>
      <c r="K881" s="15">
        <f t="shared" si="171"/>
        <v>14515.509885167932</v>
      </c>
      <c r="L881" s="36">
        <f t="shared" si="172"/>
        <v>3145.4901148320678</v>
      </c>
      <c r="M881" s="36">
        <f t="shared" si="173"/>
        <v>3145.4901148320678</v>
      </c>
      <c r="N881" s="36">
        <f t="shared" si="174"/>
        <v>0.17810373788755268</v>
      </c>
      <c r="O881" s="36">
        <f t="shared" si="175"/>
        <v>9894108.0625062548</v>
      </c>
      <c r="P881" s="35">
        <f t="shared" si="166"/>
        <v>9894108.0625062548</v>
      </c>
    </row>
    <row r="882" spans="1:16" x14ac:dyDescent="0.4">
      <c r="A882" s="1">
        <v>881</v>
      </c>
      <c r="B882" s="21">
        <v>40694</v>
      </c>
      <c r="C882" s="43">
        <v>1</v>
      </c>
      <c r="D882" s="23">
        <v>16129</v>
      </c>
      <c r="E882" s="25">
        <f t="shared" si="167"/>
        <v>14681.75</v>
      </c>
      <c r="F882" s="25">
        <f t="shared" si="168"/>
        <v>14956.25</v>
      </c>
      <c r="G882" s="25">
        <f t="shared" si="169"/>
        <v>1.078412035102382</v>
      </c>
      <c r="H882" s="25">
        <f t="shared" si="164"/>
        <v>1.0002606409424328</v>
      </c>
      <c r="I882" s="4">
        <f t="shared" si="170"/>
        <v>16124.797217656651</v>
      </c>
      <c r="J882" s="25">
        <f t="shared" si="165"/>
        <v>14532.242498785965</v>
      </c>
      <c r="K882" s="15">
        <f t="shared" si="171"/>
        <v>14536.030196166512</v>
      </c>
      <c r="L882" s="36">
        <f t="shared" si="172"/>
        <v>1592.9698038334882</v>
      </c>
      <c r="M882" s="36">
        <f t="shared" si="173"/>
        <v>1592.9698038334882</v>
      </c>
      <c r="N882" s="36">
        <f t="shared" si="174"/>
        <v>9.8764325366326997E-2</v>
      </c>
      <c r="O882" s="36">
        <f t="shared" si="175"/>
        <v>2537552.795925302</v>
      </c>
      <c r="P882" s="35">
        <f t="shared" si="166"/>
        <v>2537552.795925302</v>
      </c>
    </row>
    <row r="883" spans="1:16" x14ac:dyDescent="0.4">
      <c r="A883" s="1">
        <v>882</v>
      </c>
      <c r="B883" s="21">
        <v>40695</v>
      </c>
      <c r="C883" s="43">
        <v>2</v>
      </c>
      <c r="D883" s="23">
        <v>14166</v>
      </c>
      <c r="E883" s="25">
        <f t="shared" si="167"/>
        <v>15230.75</v>
      </c>
      <c r="F883" s="25">
        <f t="shared" si="168"/>
        <v>14519.25</v>
      </c>
      <c r="G883" s="25">
        <f t="shared" si="169"/>
        <v>0.97567023090035643</v>
      </c>
      <c r="H883" s="25">
        <f t="shared" si="164"/>
        <v>1.0009863906666931</v>
      </c>
      <c r="I883" s="4">
        <f t="shared" si="170"/>
        <v>14152.040559277666</v>
      </c>
      <c r="J883" s="25">
        <f t="shared" si="165"/>
        <v>14532.611353327158</v>
      </c>
      <c r="K883" s="15">
        <f t="shared" si="171"/>
        <v>14546.946185528759</v>
      </c>
      <c r="L883" s="36">
        <f t="shared" si="172"/>
        <v>-380.94618552875909</v>
      </c>
      <c r="M883" s="36">
        <f t="shared" si="173"/>
        <v>380.94618552875909</v>
      </c>
      <c r="N883" s="36">
        <f t="shared" si="174"/>
        <v>2.6891584464828398E-2</v>
      </c>
      <c r="O883" s="36">
        <f t="shared" si="175"/>
        <v>145119.99626891175</v>
      </c>
      <c r="P883" s="35">
        <f t="shared" si="166"/>
        <v>145119.99626891175</v>
      </c>
    </row>
    <row r="884" spans="1:16" x14ac:dyDescent="0.4">
      <c r="A884" s="1">
        <v>883</v>
      </c>
      <c r="B884" s="21">
        <v>40696</v>
      </c>
      <c r="C884" s="43">
        <v>3</v>
      </c>
      <c r="D884" s="23">
        <v>12967</v>
      </c>
      <c r="E884" s="25">
        <f t="shared" si="167"/>
        <v>13807.75</v>
      </c>
      <c r="F884" s="25">
        <f t="shared" si="168"/>
        <v>13079.5</v>
      </c>
      <c r="G884" s="25">
        <f t="shared" si="169"/>
        <v>0.99139875377499143</v>
      </c>
      <c r="H884" s="25">
        <f t="shared" si="164"/>
        <v>0.99987902821477848</v>
      </c>
      <c r="I884" s="4">
        <f t="shared" si="170"/>
        <v>12968.568830923245</v>
      </c>
      <c r="J884" s="25">
        <f t="shared" si="165"/>
        <v>14532.980207868351</v>
      </c>
      <c r="K884" s="15">
        <f t="shared" si="171"/>
        <v>14531.222127308016</v>
      </c>
      <c r="L884" s="36">
        <f t="shared" si="172"/>
        <v>-1564.2221273080158</v>
      </c>
      <c r="M884" s="36">
        <f t="shared" si="173"/>
        <v>1564.2221273080158</v>
      </c>
      <c r="N884" s="36">
        <f t="shared" si="174"/>
        <v>0.12063099616781182</v>
      </c>
      <c r="O884" s="36">
        <f t="shared" si="175"/>
        <v>2446790.8635600144</v>
      </c>
      <c r="P884" s="35">
        <f t="shared" si="166"/>
        <v>2446790.8635600144</v>
      </c>
    </row>
    <row r="885" spans="1:16" x14ac:dyDescent="0.4">
      <c r="A885" s="1">
        <v>884</v>
      </c>
      <c r="B885" s="21">
        <v>40697</v>
      </c>
      <c r="C885" s="43">
        <v>4</v>
      </c>
      <c r="D885" s="23">
        <v>11969</v>
      </c>
      <c r="E885" s="25">
        <f t="shared" si="167"/>
        <v>12351.25</v>
      </c>
      <c r="F885" s="25">
        <f t="shared" si="168"/>
        <v>11752.375</v>
      </c>
      <c r="G885" s="25">
        <f t="shared" si="169"/>
        <v>1.0184324445058976</v>
      </c>
      <c r="H885" s="25">
        <f t="shared" si="164"/>
        <v>0.99887394017609554</v>
      </c>
      <c r="I885" s="4">
        <f t="shared" si="170"/>
        <v>11982.493003961978</v>
      </c>
      <c r="J885" s="25">
        <f t="shared" si="165"/>
        <v>14533.349062409543</v>
      </c>
      <c r="K885" s="15">
        <f t="shared" si="171"/>
        <v>14516.983641923583</v>
      </c>
      <c r="L885" s="36">
        <f t="shared" si="172"/>
        <v>-2547.9836419235835</v>
      </c>
      <c r="M885" s="36">
        <f t="shared" si="173"/>
        <v>2547.9836419235835</v>
      </c>
      <c r="N885" s="36">
        <f t="shared" si="174"/>
        <v>0.21288191510766008</v>
      </c>
      <c r="O885" s="36">
        <f t="shared" si="175"/>
        <v>6492220.6395101678</v>
      </c>
      <c r="P885" s="35">
        <f t="shared" si="166"/>
        <v>6492220.6395101678</v>
      </c>
    </row>
    <row r="886" spans="1:16" x14ac:dyDescent="0.4">
      <c r="A886" s="1">
        <v>885</v>
      </c>
      <c r="B886" s="21">
        <v>40698</v>
      </c>
      <c r="C886" s="43">
        <v>1</v>
      </c>
      <c r="D886" s="23">
        <v>10303</v>
      </c>
      <c r="E886" s="25">
        <f t="shared" si="167"/>
        <v>11153.5</v>
      </c>
      <c r="F886" s="25">
        <f t="shared" si="168"/>
        <v>10982</v>
      </c>
      <c r="G886" s="25">
        <f t="shared" si="169"/>
        <v>0.93817155345110181</v>
      </c>
      <c r="H886" s="25">
        <f t="shared" si="164"/>
        <v>1.0002606409424328</v>
      </c>
      <c r="I886" s="4">
        <f t="shared" si="170"/>
        <v>10300.315316108654</v>
      </c>
      <c r="J886" s="25">
        <f t="shared" si="165"/>
        <v>14533.717916950736</v>
      </c>
      <c r="K886" s="15">
        <f t="shared" si="171"/>
        <v>14537.505998885663</v>
      </c>
      <c r="L886" s="36">
        <f t="shared" si="172"/>
        <v>-4234.5059988856628</v>
      </c>
      <c r="M886" s="36">
        <f t="shared" si="173"/>
        <v>4234.5059988856628</v>
      </c>
      <c r="N886" s="36">
        <f t="shared" si="174"/>
        <v>0.41099737929590052</v>
      </c>
      <c r="O886" s="36">
        <f t="shared" si="175"/>
        <v>17931041.054598667</v>
      </c>
      <c r="P886" s="35">
        <f t="shared" si="166"/>
        <v>17931041.054598667</v>
      </c>
    </row>
    <row r="887" spans="1:16" x14ac:dyDescent="0.4">
      <c r="A887" s="1">
        <v>886</v>
      </c>
      <c r="B887" s="21">
        <v>40699</v>
      </c>
      <c r="C887" s="43">
        <v>2</v>
      </c>
      <c r="D887" s="23">
        <v>9375</v>
      </c>
      <c r="E887" s="25">
        <f t="shared" si="167"/>
        <v>10810.5</v>
      </c>
      <c r="F887" s="25">
        <f t="shared" si="168"/>
        <v>10872.5</v>
      </c>
      <c r="G887" s="25">
        <f t="shared" si="169"/>
        <v>0.86226718785927803</v>
      </c>
      <c r="H887" s="25">
        <f t="shared" si="164"/>
        <v>1.0009863906666931</v>
      </c>
      <c r="I887" s="4">
        <f t="shared" si="170"/>
        <v>9365.7617000725768</v>
      </c>
      <c r="J887" s="25">
        <f t="shared" si="165"/>
        <v>14534.08677149193</v>
      </c>
      <c r="K887" s="15">
        <f t="shared" si="171"/>
        <v>14548.423059032237</v>
      </c>
      <c r="L887" s="36">
        <f t="shared" si="172"/>
        <v>-5173.4230590322368</v>
      </c>
      <c r="M887" s="36">
        <f t="shared" si="173"/>
        <v>5173.4230590322368</v>
      </c>
      <c r="N887" s="36">
        <f t="shared" si="174"/>
        <v>0.55183179296343854</v>
      </c>
      <c r="O887" s="36">
        <f t="shared" si="175"/>
        <v>26764306.147726465</v>
      </c>
      <c r="P887" s="35">
        <f t="shared" si="166"/>
        <v>26764306.147726465</v>
      </c>
    </row>
    <row r="888" spans="1:16" x14ac:dyDescent="0.4">
      <c r="A888" s="1">
        <v>887</v>
      </c>
      <c r="B888" s="21">
        <v>40700</v>
      </c>
      <c r="C888" s="43">
        <v>3</v>
      </c>
      <c r="D888" s="23">
        <v>11595</v>
      </c>
      <c r="E888" s="25">
        <f t="shared" si="167"/>
        <v>10934.5</v>
      </c>
      <c r="F888" s="25">
        <f t="shared" si="168"/>
        <v>11268.5</v>
      </c>
      <c r="G888" s="25">
        <f t="shared" si="169"/>
        <v>1.0289745751430981</v>
      </c>
      <c r="H888" s="25">
        <f t="shared" si="164"/>
        <v>0.99987902821477848</v>
      </c>
      <c r="I888" s="4">
        <f t="shared" si="170"/>
        <v>11596.402837553407</v>
      </c>
      <c r="J888" s="25">
        <f t="shared" si="165"/>
        <v>14534.455626033123</v>
      </c>
      <c r="K888" s="15">
        <f t="shared" si="171"/>
        <v>14532.697366988819</v>
      </c>
      <c r="L888" s="36">
        <f t="shared" si="172"/>
        <v>-2937.6973669888193</v>
      </c>
      <c r="M888" s="36">
        <f t="shared" si="173"/>
        <v>2937.6973669888193</v>
      </c>
      <c r="N888" s="36">
        <f t="shared" si="174"/>
        <v>0.25335897947294689</v>
      </c>
      <c r="O888" s="36">
        <f t="shared" si="175"/>
        <v>8630065.8200130425</v>
      </c>
      <c r="P888" s="35">
        <f t="shared" si="166"/>
        <v>8630065.8200130425</v>
      </c>
    </row>
    <row r="889" spans="1:16" x14ac:dyDescent="0.4">
      <c r="A889" s="1">
        <v>888</v>
      </c>
      <c r="B889" s="21">
        <v>40701</v>
      </c>
      <c r="C889" s="43">
        <v>4</v>
      </c>
      <c r="D889" s="23">
        <v>12465</v>
      </c>
      <c r="E889" s="25">
        <f t="shared" si="167"/>
        <v>11602.5</v>
      </c>
      <c r="F889" s="25">
        <f t="shared" si="168"/>
        <v>11745.625</v>
      </c>
      <c r="G889" s="25">
        <f t="shared" si="169"/>
        <v>1.0612462086947267</v>
      </c>
      <c r="H889" s="25">
        <f t="shared" si="164"/>
        <v>0.99887394017609554</v>
      </c>
      <c r="I889" s="4">
        <f t="shared" si="170"/>
        <v>12479.052159276969</v>
      </c>
      <c r="J889" s="25">
        <f t="shared" si="165"/>
        <v>14534.824480574314</v>
      </c>
      <c r="K889" s="15">
        <f t="shared" si="171"/>
        <v>14518.457398679237</v>
      </c>
      <c r="L889" s="36">
        <f t="shared" si="172"/>
        <v>-2053.4573986792366</v>
      </c>
      <c r="M889" s="36">
        <f t="shared" si="173"/>
        <v>2053.4573986792366</v>
      </c>
      <c r="N889" s="36">
        <f t="shared" si="174"/>
        <v>0.16473785789644899</v>
      </c>
      <c r="O889" s="36">
        <f t="shared" si="175"/>
        <v>4216687.2881904971</v>
      </c>
      <c r="P889" s="35">
        <f t="shared" si="166"/>
        <v>4216687.2881904971</v>
      </c>
    </row>
    <row r="890" spans="1:16" x14ac:dyDescent="0.4">
      <c r="A890" s="1">
        <v>889</v>
      </c>
      <c r="B890" s="21">
        <v>40702</v>
      </c>
      <c r="C890" s="43">
        <v>1</v>
      </c>
      <c r="D890" s="23">
        <v>12975</v>
      </c>
      <c r="E890" s="25">
        <f t="shared" si="167"/>
        <v>11888.75</v>
      </c>
      <c r="F890" s="25">
        <f t="shared" si="168"/>
        <v>12374.75</v>
      </c>
      <c r="G890" s="25">
        <f t="shared" si="169"/>
        <v>1.048506030424857</v>
      </c>
      <c r="H890" s="25">
        <f t="shared" si="164"/>
        <v>1.0002606409424328</v>
      </c>
      <c r="I890" s="4">
        <f t="shared" si="170"/>
        <v>12971.619064982024</v>
      </c>
      <c r="J890" s="25">
        <f t="shared" si="165"/>
        <v>14535.193335115508</v>
      </c>
      <c r="K890" s="15">
        <f t="shared" si="171"/>
        <v>14538.981801604816</v>
      </c>
      <c r="L890" s="36">
        <f t="shared" si="172"/>
        <v>-1563.9818016048157</v>
      </c>
      <c r="M890" s="36">
        <f t="shared" si="173"/>
        <v>1563.9818016048157</v>
      </c>
      <c r="N890" s="36">
        <f t="shared" si="174"/>
        <v>0.12053809646279889</v>
      </c>
      <c r="O890" s="36">
        <f t="shared" si="175"/>
        <v>2446039.0757510453</v>
      </c>
      <c r="P890" s="35">
        <f t="shared" si="166"/>
        <v>2446039.0757510453</v>
      </c>
    </row>
    <row r="891" spans="1:16" x14ac:dyDescent="0.4">
      <c r="A891" s="1">
        <v>890</v>
      </c>
      <c r="B891" s="21">
        <v>40703</v>
      </c>
      <c r="C891" s="43">
        <v>2</v>
      </c>
      <c r="D891" s="23">
        <v>10520</v>
      </c>
      <c r="E891" s="25">
        <f t="shared" si="167"/>
        <v>12860.75</v>
      </c>
      <c r="F891" s="25">
        <f t="shared" si="168"/>
        <v>12681.75</v>
      </c>
      <c r="G891" s="25">
        <f t="shared" si="169"/>
        <v>0.82953851006367418</v>
      </c>
      <c r="H891" s="25">
        <f t="shared" si="164"/>
        <v>1.0009863906666931</v>
      </c>
      <c r="I891" s="4">
        <f t="shared" si="170"/>
        <v>10509.633395708106</v>
      </c>
      <c r="J891" s="25">
        <f t="shared" si="165"/>
        <v>14535.562189656701</v>
      </c>
      <c r="K891" s="15">
        <f t="shared" si="171"/>
        <v>14549.899932535716</v>
      </c>
      <c r="L891" s="36">
        <f t="shared" si="172"/>
        <v>-4029.8999325357163</v>
      </c>
      <c r="M891" s="36">
        <f t="shared" si="173"/>
        <v>4029.8999325357163</v>
      </c>
      <c r="N891" s="36">
        <f t="shared" si="174"/>
        <v>0.38307033579236849</v>
      </c>
      <c r="O891" s="36">
        <f t="shared" si="175"/>
        <v>16240093.466251371</v>
      </c>
      <c r="P891" s="35">
        <f t="shared" si="166"/>
        <v>16240093.466251371</v>
      </c>
    </row>
    <row r="892" spans="1:16" x14ac:dyDescent="0.4">
      <c r="A892" s="1">
        <v>891</v>
      </c>
      <c r="B892" s="21">
        <v>40704</v>
      </c>
      <c r="C892" s="43">
        <v>3</v>
      </c>
      <c r="D892" s="23">
        <v>15483</v>
      </c>
      <c r="E892" s="25">
        <f t="shared" si="167"/>
        <v>12502.75</v>
      </c>
      <c r="F892" s="25">
        <f t="shared" si="168"/>
        <v>12124.25</v>
      </c>
      <c r="G892" s="25">
        <f t="shared" si="169"/>
        <v>1.2770274449965977</v>
      </c>
      <c r="H892" s="25">
        <f t="shared" si="164"/>
        <v>0.99987902821477848</v>
      </c>
      <c r="I892" s="4">
        <f t="shared" si="170"/>
        <v>15484.873232758895</v>
      </c>
      <c r="J892" s="25">
        <f t="shared" si="165"/>
        <v>14535.931044197894</v>
      </c>
      <c r="K892" s="15">
        <f t="shared" si="171"/>
        <v>14534.172606669621</v>
      </c>
      <c r="L892" s="36">
        <f t="shared" si="172"/>
        <v>948.82739333037898</v>
      </c>
      <c r="M892" s="36">
        <f t="shared" si="173"/>
        <v>948.82739333037898</v>
      </c>
      <c r="N892" s="36">
        <f t="shared" si="174"/>
        <v>6.1281882925168181E-2</v>
      </c>
      <c r="O892" s="36">
        <f t="shared" si="175"/>
        <v>900273.42233412166</v>
      </c>
      <c r="P892" s="35">
        <f t="shared" si="166"/>
        <v>900273.42233412166</v>
      </c>
    </row>
    <row r="893" spans="1:16" x14ac:dyDescent="0.4">
      <c r="A893" s="1">
        <v>892</v>
      </c>
      <c r="B893" s="21">
        <v>40705</v>
      </c>
      <c r="C893" s="43">
        <v>4</v>
      </c>
      <c r="D893" s="23">
        <v>11033</v>
      </c>
      <c r="E893" s="25">
        <f t="shared" si="167"/>
        <v>11745.75</v>
      </c>
      <c r="F893" s="25">
        <f t="shared" si="168"/>
        <v>11976.5</v>
      </c>
      <c r="G893" s="25">
        <f t="shared" si="169"/>
        <v>0.92122072391767207</v>
      </c>
      <c r="H893" s="25">
        <f t="shared" si="164"/>
        <v>0.99887394017609554</v>
      </c>
      <c r="I893" s="4">
        <f t="shared" si="170"/>
        <v>11045.437823770782</v>
      </c>
      <c r="J893" s="25">
        <f t="shared" si="165"/>
        <v>14536.299898739086</v>
      </c>
      <c r="K893" s="15">
        <f t="shared" si="171"/>
        <v>14519.93115543489</v>
      </c>
      <c r="L893" s="36">
        <f t="shared" si="172"/>
        <v>-3486.9311554348897</v>
      </c>
      <c r="M893" s="36">
        <f t="shared" si="173"/>
        <v>3486.9311554348897</v>
      </c>
      <c r="N893" s="36">
        <f t="shared" si="174"/>
        <v>0.31604560458940356</v>
      </c>
      <c r="O893" s="36">
        <f t="shared" si="175"/>
        <v>12158688.882742494</v>
      </c>
      <c r="P893" s="35">
        <f t="shared" si="166"/>
        <v>12158688.882742494</v>
      </c>
    </row>
    <row r="894" spans="1:16" x14ac:dyDescent="0.4">
      <c r="A894" s="1">
        <v>893</v>
      </c>
      <c r="B894" s="21">
        <v>40706</v>
      </c>
      <c r="C894" s="43">
        <v>1</v>
      </c>
      <c r="D894" s="23">
        <v>9947</v>
      </c>
      <c r="E894" s="25">
        <f t="shared" si="167"/>
        <v>12207.25</v>
      </c>
      <c r="F894" s="25">
        <f t="shared" si="168"/>
        <v>11856</v>
      </c>
      <c r="G894" s="25">
        <f t="shared" si="169"/>
        <v>0.83898448043184881</v>
      </c>
      <c r="H894" s="25">
        <f t="shared" si="164"/>
        <v>1.0002606409424328</v>
      </c>
      <c r="I894" s="4">
        <f t="shared" si="170"/>
        <v>9944.4080801060645</v>
      </c>
      <c r="J894" s="25">
        <f t="shared" si="165"/>
        <v>14536.668753280279</v>
      </c>
      <c r="K894" s="15">
        <f t="shared" si="171"/>
        <v>14540.457604323969</v>
      </c>
      <c r="L894" s="36">
        <f t="shared" si="172"/>
        <v>-4593.4576043239686</v>
      </c>
      <c r="M894" s="36">
        <f t="shared" si="173"/>
        <v>4593.4576043239686</v>
      </c>
      <c r="N894" s="36">
        <f t="shared" si="174"/>
        <v>0.46179326473549498</v>
      </c>
      <c r="O894" s="36">
        <f t="shared" si="175"/>
        <v>21099852.762721691</v>
      </c>
      <c r="P894" s="35">
        <f t="shared" si="166"/>
        <v>21099852.762721691</v>
      </c>
    </row>
    <row r="895" spans="1:16" x14ac:dyDescent="0.4">
      <c r="A895" s="1">
        <v>894</v>
      </c>
      <c r="B895" s="21">
        <v>40707</v>
      </c>
      <c r="C895" s="43">
        <v>2</v>
      </c>
      <c r="D895" s="23">
        <v>12366</v>
      </c>
      <c r="E895" s="25">
        <f t="shared" si="167"/>
        <v>11504.75</v>
      </c>
      <c r="F895" s="25">
        <f t="shared" si="168"/>
        <v>11703.5</v>
      </c>
      <c r="G895" s="25">
        <f t="shared" si="169"/>
        <v>1.0566069979066091</v>
      </c>
      <c r="H895" s="25">
        <f t="shared" si="164"/>
        <v>1.0009863906666931</v>
      </c>
      <c r="I895" s="4">
        <f t="shared" si="170"/>
        <v>12353.814312863731</v>
      </c>
      <c r="J895" s="25">
        <f t="shared" si="165"/>
        <v>14537.037607821472</v>
      </c>
      <c r="K895" s="15">
        <f t="shared" si="171"/>
        <v>14551.376806039194</v>
      </c>
      <c r="L895" s="36">
        <f t="shared" si="172"/>
        <v>-2185.376806039194</v>
      </c>
      <c r="M895" s="36">
        <f t="shared" si="173"/>
        <v>2185.376806039194</v>
      </c>
      <c r="N895" s="36">
        <f t="shared" si="174"/>
        <v>0.17672463254400728</v>
      </c>
      <c r="O895" s="36">
        <f t="shared" si="175"/>
        <v>4775871.7843740685</v>
      </c>
      <c r="P895" s="35">
        <f t="shared" si="166"/>
        <v>4775871.7843740685</v>
      </c>
    </row>
    <row r="896" spans="1:16" x14ac:dyDescent="0.4">
      <c r="A896" s="1">
        <v>895</v>
      </c>
      <c r="B896" s="21">
        <v>40708</v>
      </c>
      <c r="C896" s="43">
        <v>3</v>
      </c>
      <c r="D896" s="23">
        <v>12673</v>
      </c>
      <c r="E896" s="25">
        <f t="shared" si="167"/>
        <v>11902.25</v>
      </c>
      <c r="F896" s="25">
        <f t="shared" si="168"/>
        <v>11922.375</v>
      </c>
      <c r="G896" s="25">
        <f t="shared" si="169"/>
        <v>1.0629593516392497</v>
      </c>
      <c r="H896" s="25">
        <f t="shared" si="164"/>
        <v>0.99987902821477848</v>
      </c>
      <c r="I896" s="4">
        <f t="shared" si="170"/>
        <v>12674.533260915423</v>
      </c>
      <c r="J896" s="25">
        <f t="shared" si="165"/>
        <v>14537.406462362665</v>
      </c>
      <c r="K896" s="15">
        <f t="shared" si="171"/>
        <v>14535.647846350423</v>
      </c>
      <c r="L896" s="36">
        <f t="shared" si="172"/>
        <v>-1862.6478463504227</v>
      </c>
      <c r="M896" s="36">
        <f t="shared" si="173"/>
        <v>1862.6478463504227</v>
      </c>
      <c r="N896" s="36">
        <f t="shared" si="174"/>
        <v>0.14697765693603904</v>
      </c>
      <c r="O896" s="36">
        <f t="shared" si="175"/>
        <v>3469456.9995138678</v>
      </c>
      <c r="P896" s="35">
        <f t="shared" si="166"/>
        <v>3469456.9995138678</v>
      </c>
    </row>
    <row r="897" spans="1:16" x14ac:dyDescent="0.4">
      <c r="A897" s="1">
        <v>896</v>
      </c>
      <c r="B897" s="21">
        <v>40709</v>
      </c>
      <c r="C897" s="43">
        <v>4</v>
      </c>
      <c r="D897" s="23">
        <v>12623</v>
      </c>
      <c r="E897" s="25">
        <f t="shared" si="167"/>
        <v>11942.5</v>
      </c>
      <c r="F897" s="25">
        <f t="shared" si="168"/>
        <v>11963.75</v>
      </c>
      <c r="G897" s="25">
        <f t="shared" si="169"/>
        <v>1.0551039598788006</v>
      </c>
      <c r="H897" s="25">
        <f t="shared" si="164"/>
        <v>0.99887394017609554</v>
      </c>
      <c r="I897" s="4">
        <f t="shared" si="170"/>
        <v>12637.230277300698</v>
      </c>
      <c r="J897" s="25">
        <f t="shared" si="165"/>
        <v>14537.775316903857</v>
      </c>
      <c r="K897" s="15">
        <f t="shared" si="171"/>
        <v>14521.404912190541</v>
      </c>
      <c r="L897" s="36">
        <f t="shared" si="172"/>
        <v>-1898.4049121905409</v>
      </c>
      <c r="M897" s="36">
        <f t="shared" si="173"/>
        <v>1898.4049121905409</v>
      </c>
      <c r="N897" s="36">
        <f t="shared" si="174"/>
        <v>0.15039253047536569</v>
      </c>
      <c r="O897" s="36">
        <f t="shared" si="175"/>
        <v>3603941.2106291754</v>
      </c>
      <c r="P897" s="35">
        <f t="shared" si="166"/>
        <v>3603941.2106291754</v>
      </c>
    </row>
    <row r="898" spans="1:16" x14ac:dyDescent="0.4">
      <c r="A898" s="1">
        <v>897</v>
      </c>
      <c r="B898" s="21">
        <v>40710</v>
      </c>
      <c r="C898" s="43">
        <v>1</v>
      </c>
      <c r="D898" s="23">
        <v>10108</v>
      </c>
      <c r="E898" s="25">
        <f t="shared" si="167"/>
        <v>11985</v>
      </c>
      <c r="F898" s="25">
        <f t="shared" si="168"/>
        <v>11746.625</v>
      </c>
      <c r="G898" s="25">
        <f t="shared" si="169"/>
        <v>0.86050248475625979</v>
      </c>
      <c r="H898" s="25">
        <f t="shared" ref="H898:H961" si="176">VLOOKUP(C898,$Q$38:$S$42,3,FALSE)</f>
        <v>1.0002606409424328</v>
      </c>
      <c r="I898" s="4">
        <f t="shared" si="170"/>
        <v>10105.366127848809</v>
      </c>
      <c r="J898" s="25">
        <f t="shared" si="165"/>
        <v>14538.14417144505</v>
      </c>
      <c r="K898" s="15">
        <f t="shared" si="171"/>
        <v>14541.93340704312</v>
      </c>
      <c r="L898" s="36">
        <f t="shared" si="172"/>
        <v>-4433.9334070431196</v>
      </c>
      <c r="M898" s="36">
        <f t="shared" si="173"/>
        <v>4433.9334070431196</v>
      </c>
      <c r="N898" s="36">
        <f t="shared" si="174"/>
        <v>0.43865585744391766</v>
      </c>
      <c r="O898" s="36">
        <f t="shared" si="175"/>
        <v>19659765.458093006</v>
      </c>
      <c r="P898" s="35">
        <f t="shared" si="166"/>
        <v>19659765.458093006</v>
      </c>
    </row>
    <row r="899" spans="1:16" x14ac:dyDescent="0.4">
      <c r="A899" s="1">
        <v>898</v>
      </c>
      <c r="B899" s="21">
        <v>40711</v>
      </c>
      <c r="C899" s="43">
        <v>2</v>
      </c>
      <c r="D899" s="23">
        <v>12536</v>
      </c>
      <c r="E899" s="25">
        <f t="shared" si="167"/>
        <v>11508.25</v>
      </c>
      <c r="F899" s="25">
        <f t="shared" si="168"/>
        <v>11134.625</v>
      </c>
      <c r="G899" s="25">
        <f t="shared" si="169"/>
        <v>1.1258574042682175</v>
      </c>
      <c r="H899" s="25">
        <f t="shared" si="176"/>
        <v>1.0009863906666931</v>
      </c>
      <c r="I899" s="4">
        <f t="shared" si="170"/>
        <v>12523.646791691714</v>
      </c>
      <c r="J899" s="25">
        <f t="shared" ref="J899:J962" si="177">INTERCEPT($I$2:$I$3896,$A$2:$A$3896)+SLOPE($I$2:$I$3896,$A$2:$A$3896)*A899</f>
        <v>14538.513025986244</v>
      </c>
      <c r="K899" s="15">
        <f t="shared" si="171"/>
        <v>14552.853679542673</v>
      </c>
      <c r="L899" s="36">
        <f t="shared" si="172"/>
        <v>-2016.8536795426735</v>
      </c>
      <c r="M899" s="36">
        <f t="shared" si="173"/>
        <v>2016.8536795426735</v>
      </c>
      <c r="N899" s="36">
        <f t="shared" si="174"/>
        <v>0.16088494571974102</v>
      </c>
      <c r="O899" s="36">
        <f t="shared" si="175"/>
        <v>4067698.764684821</v>
      </c>
      <c r="P899" s="35">
        <f t="shared" ref="P899:P962" si="178">(D899-K899)^2</f>
        <v>4067698.764684821</v>
      </c>
    </row>
    <row r="900" spans="1:16" x14ac:dyDescent="0.4">
      <c r="A900" s="1">
        <v>899</v>
      </c>
      <c r="B900" s="21">
        <v>40712</v>
      </c>
      <c r="C900" s="43">
        <v>3</v>
      </c>
      <c r="D900" s="23">
        <v>10766</v>
      </c>
      <c r="E900" s="25">
        <f t="shared" si="167"/>
        <v>10761</v>
      </c>
      <c r="F900" s="25">
        <f t="shared" si="168"/>
        <v>11044.25</v>
      </c>
      <c r="G900" s="25">
        <f t="shared" si="169"/>
        <v>0.97480589446997301</v>
      </c>
      <c r="H900" s="25">
        <f t="shared" si="176"/>
        <v>0.99987902821477848</v>
      </c>
      <c r="I900" s="4">
        <f t="shared" si="170"/>
        <v>10767.302539810262</v>
      </c>
      <c r="J900" s="25">
        <f t="shared" si="177"/>
        <v>14538.881880527437</v>
      </c>
      <c r="K900" s="15">
        <f t="shared" si="171"/>
        <v>14537.123086031224</v>
      </c>
      <c r="L900" s="36">
        <f t="shared" si="172"/>
        <v>-3771.1230860312244</v>
      </c>
      <c r="M900" s="36">
        <f t="shared" si="173"/>
        <v>3771.1230860312244</v>
      </c>
      <c r="N900" s="36">
        <f t="shared" si="174"/>
        <v>0.3502807993712822</v>
      </c>
      <c r="O900" s="36">
        <f t="shared" si="175"/>
        <v>14221369.329997666</v>
      </c>
      <c r="P900" s="35">
        <f t="shared" si="178"/>
        <v>14221369.329997666</v>
      </c>
    </row>
    <row r="901" spans="1:16" x14ac:dyDescent="0.4">
      <c r="A901" s="1">
        <v>900</v>
      </c>
      <c r="B901" s="21">
        <v>40713</v>
      </c>
      <c r="C901" s="43">
        <v>4</v>
      </c>
      <c r="D901" s="23">
        <v>9634</v>
      </c>
      <c r="E901" s="25">
        <f t="shared" ref="E901:E964" si="179">AVERAGE(D899:D902)</f>
        <v>11327.5</v>
      </c>
      <c r="F901" s="25">
        <f t="shared" ref="F901:F964" si="180">AVERAGE(E901:E902)</f>
        <v>11382</v>
      </c>
      <c r="G901" s="25">
        <f t="shared" si="169"/>
        <v>0.84642417852749952</v>
      </c>
      <c r="H901" s="25">
        <f t="shared" si="176"/>
        <v>0.99887394017609554</v>
      </c>
      <c r="I901" s="4">
        <f t="shared" si="170"/>
        <v>9644.8606901303119</v>
      </c>
      <c r="J901" s="25">
        <f t="shared" si="177"/>
        <v>14539.25073506863</v>
      </c>
      <c r="K901" s="15">
        <f t="shared" si="171"/>
        <v>14522.878668946196</v>
      </c>
      <c r="L901" s="36">
        <f t="shared" si="172"/>
        <v>-4888.8786689461958</v>
      </c>
      <c r="M901" s="36">
        <f t="shared" si="173"/>
        <v>4888.8786689461958</v>
      </c>
      <c r="N901" s="36">
        <f t="shared" si="174"/>
        <v>0.50746093719599294</v>
      </c>
      <c r="O901" s="36">
        <f t="shared" si="175"/>
        <v>23901134.639677126</v>
      </c>
      <c r="P901" s="35">
        <f t="shared" si="178"/>
        <v>23901134.639677126</v>
      </c>
    </row>
    <row r="902" spans="1:16" x14ac:dyDescent="0.4">
      <c r="A902" s="1">
        <v>901</v>
      </c>
      <c r="B902" s="21">
        <v>40714</v>
      </c>
      <c r="C902" s="43">
        <v>1</v>
      </c>
      <c r="D902" s="23">
        <v>12374</v>
      </c>
      <c r="E902" s="25">
        <f t="shared" si="179"/>
        <v>11436.5</v>
      </c>
      <c r="F902" s="25">
        <f t="shared" si="180"/>
        <v>11751.125</v>
      </c>
      <c r="G902" s="25">
        <f t="shared" si="169"/>
        <v>1.0530055632971311</v>
      </c>
      <c r="H902" s="25">
        <f t="shared" si="176"/>
        <v>1.0002606409424328</v>
      </c>
      <c r="I902" s="4">
        <f t="shared" si="170"/>
        <v>12370.775669370911</v>
      </c>
      <c r="J902" s="25">
        <f t="shared" si="177"/>
        <v>14539.619589609822</v>
      </c>
      <c r="K902" s="15">
        <f t="shared" si="171"/>
        <v>14543.409209762272</v>
      </c>
      <c r="L902" s="36">
        <f t="shared" si="172"/>
        <v>-2169.4092097622724</v>
      </c>
      <c r="M902" s="36">
        <f t="shared" si="173"/>
        <v>2169.4092097622724</v>
      </c>
      <c r="N902" s="36">
        <f t="shared" si="174"/>
        <v>0.17531996199792083</v>
      </c>
      <c r="O902" s="36">
        <f t="shared" si="175"/>
        <v>4706336.3194013676</v>
      </c>
      <c r="P902" s="35">
        <f t="shared" si="178"/>
        <v>4706336.3194013676</v>
      </c>
    </row>
    <row r="903" spans="1:16" x14ac:dyDescent="0.4">
      <c r="A903" s="1">
        <v>902</v>
      </c>
      <c r="B903" s="21">
        <v>40715</v>
      </c>
      <c r="C903" s="43">
        <v>2</v>
      </c>
      <c r="D903" s="23">
        <v>12972</v>
      </c>
      <c r="E903" s="25">
        <f t="shared" si="179"/>
        <v>12065.75</v>
      </c>
      <c r="F903" s="25">
        <f t="shared" si="180"/>
        <v>12217.875</v>
      </c>
      <c r="G903" s="25">
        <f t="shared" si="169"/>
        <v>1.0617230901445627</v>
      </c>
      <c r="H903" s="25">
        <f t="shared" si="176"/>
        <v>1.0009863906666931</v>
      </c>
      <c r="I903" s="4">
        <f t="shared" si="170"/>
        <v>12959.217149156422</v>
      </c>
      <c r="J903" s="25">
        <f t="shared" si="177"/>
        <v>14539.988444151015</v>
      </c>
      <c r="K903" s="15">
        <f t="shared" si="171"/>
        <v>14554.330553046151</v>
      </c>
      <c r="L903" s="36">
        <f t="shared" si="172"/>
        <v>-1582.3305530461512</v>
      </c>
      <c r="M903" s="36">
        <f t="shared" si="173"/>
        <v>1582.3305530461512</v>
      </c>
      <c r="N903" s="36">
        <f t="shared" si="174"/>
        <v>0.12198046199862406</v>
      </c>
      <c r="O903" s="36">
        <f t="shared" si="175"/>
        <v>2503769.9791033384</v>
      </c>
      <c r="P903" s="35">
        <f t="shared" si="178"/>
        <v>2503769.9791033384</v>
      </c>
    </row>
    <row r="904" spans="1:16" x14ac:dyDescent="0.4">
      <c r="A904" s="1">
        <v>903</v>
      </c>
      <c r="B904" s="21">
        <v>40716</v>
      </c>
      <c r="C904" s="43">
        <v>3</v>
      </c>
      <c r="D904" s="23">
        <v>13283</v>
      </c>
      <c r="E904" s="25">
        <f t="shared" si="179"/>
        <v>12370</v>
      </c>
      <c r="F904" s="25">
        <f t="shared" si="180"/>
        <v>12485.25</v>
      </c>
      <c r="G904" s="25">
        <f t="shared" si="169"/>
        <v>1.0638953965679503</v>
      </c>
      <c r="H904" s="25">
        <f t="shared" si="176"/>
        <v>0.99987902821477848</v>
      </c>
      <c r="I904" s="4">
        <f t="shared" si="170"/>
        <v>13284.607062632333</v>
      </c>
      <c r="J904" s="25">
        <f t="shared" si="177"/>
        <v>14540.357298692208</v>
      </c>
      <c r="K904" s="15">
        <f t="shared" si="171"/>
        <v>14538.598325712026</v>
      </c>
      <c r="L904" s="36">
        <f t="shared" si="172"/>
        <v>-1255.5983257120261</v>
      </c>
      <c r="M904" s="36">
        <f t="shared" si="173"/>
        <v>1255.5983257120261</v>
      </c>
      <c r="N904" s="36">
        <f t="shared" si="174"/>
        <v>9.452671276910532E-2</v>
      </c>
      <c r="O904" s="36">
        <f t="shared" si="175"/>
        <v>1576527.155530843</v>
      </c>
      <c r="P904" s="35">
        <f t="shared" si="178"/>
        <v>1576527.155530843</v>
      </c>
    </row>
    <row r="905" spans="1:16" x14ac:dyDescent="0.4">
      <c r="A905" s="1">
        <v>904</v>
      </c>
      <c r="B905" s="21">
        <v>40717</v>
      </c>
      <c r="C905" s="43">
        <v>4</v>
      </c>
      <c r="D905" s="23">
        <v>10851</v>
      </c>
      <c r="E905" s="25">
        <f t="shared" si="179"/>
        <v>12600.5</v>
      </c>
      <c r="F905" s="25">
        <f t="shared" si="180"/>
        <v>12375.625</v>
      </c>
      <c r="G905" s="25">
        <f t="shared" si="169"/>
        <v>0.87680420180798946</v>
      </c>
      <c r="H905" s="25">
        <f t="shared" si="176"/>
        <v>0.99887394017609554</v>
      </c>
      <c r="I905" s="4">
        <f t="shared" si="170"/>
        <v>10863.232649844716</v>
      </c>
      <c r="J905" s="25">
        <f t="shared" si="177"/>
        <v>14540.726153233401</v>
      </c>
      <c r="K905" s="15">
        <f t="shared" si="171"/>
        <v>14524.352425701849</v>
      </c>
      <c r="L905" s="36">
        <f t="shared" si="172"/>
        <v>-3673.3524257018489</v>
      </c>
      <c r="M905" s="36">
        <f t="shared" si="173"/>
        <v>3673.3524257018489</v>
      </c>
      <c r="N905" s="36">
        <f t="shared" si="174"/>
        <v>0.33852662664287614</v>
      </c>
      <c r="O905" s="36">
        <f t="shared" si="175"/>
        <v>13493518.043409657</v>
      </c>
      <c r="P905" s="35">
        <f t="shared" si="178"/>
        <v>13493518.043409657</v>
      </c>
    </row>
    <row r="906" spans="1:16" x14ac:dyDescent="0.4">
      <c r="A906" s="1">
        <v>905</v>
      </c>
      <c r="B906" s="21">
        <v>40718</v>
      </c>
      <c r="C906" s="43">
        <v>1</v>
      </c>
      <c r="D906" s="23">
        <v>13296</v>
      </c>
      <c r="E906" s="25">
        <f t="shared" si="179"/>
        <v>12150.75</v>
      </c>
      <c r="F906" s="25">
        <f t="shared" si="180"/>
        <v>11742.5</v>
      </c>
      <c r="G906" s="25">
        <f t="shared" si="169"/>
        <v>1.1322972109857357</v>
      </c>
      <c r="H906" s="25">
        <f t="shared" si="176"/>
        <v>1.0002606409424328</v>
      </c>
      <c r="I906" s="4">
        <f t="shared" si="170"/>
        <v>13292.535421040538</v>
      </c>
      <c r="J906" s="25">
        <f t="shared" si="177"/>
        <v>14541.095007774593</v>
      </c>
      <c r="K906" s="15">
        <f t="shared" si="171"/>
        <v>14544.885012481425</v>
      </c>
      <c r="L906" s="36">
        <f t="shared" si="172"/>
        <v>-1248.8850124814253</v>
      </c>
      <c r="M906" s="36">
        <f t="shared" si="173"/>
        <v>1248.8850124814253</v>
      </c>
      <c r="N906" s="36">
        <f t="shared" si="174"/>
        <v>9.3929378195053051E-2</v>
      </c>
      <c r="O906" s="36">
        <f t="shared" si="175"/>
        <v>1559713.7744007299</v>
      </c>
      <c r="P906" s="35">
        <f t="shared" si="178"/>
        <v>1559713.7744007299</v>
      </c>
    </row>
    <row r="907" spans="1:16" x14ac:dyDescent="0.4">
      <c r="A907" s="1">
        <v>906</v>
      </c>
      <c r="B907" s="21">
        <v>40719</v>
      </c>
      <c r="C907" s="43">
        <v>2</v>
      </c>
      <c r="D907" s="23">
        <v>11173</v>
      </c>
      <c r="E907" s="25">
        <f t="shared" si="179"/>
        <v>11334.25</v>
      </c>
      <c r="F907" s="25">
        <f t="shared" si="180"/>
        <v>11573.25</v>
      </c>
      <c r="G907" s="25">
        <f t="shared" si="169"/>
        <v>0.96541593761475819</v>
      </c>
      <c r="H907" s="25">
        <f t="shared" si="176"/>
        <v>1.0009863906666931</v>
      </c>
      <c r="I907" s="4">
        <f t="shared" si="170"/>
        <v>11161.989917323828</v>
      </c>
      <c r="J907" s="25">
        <f t="shared" si="177"/>
        <v>14541.463862315786</v>
      </c>
      <c r="K907" s="15">
        <f t="shared" si="171"/>
        <v>14555.807426549631</v>
      </c>
      <c r="L907" s="36">
        <f t="shared" si="172"/>
        <v>-3382.8074265496307</v>
      </c>
      <c r="M907" s="36">
        <f t="shared" si="173"/>
        <v>3382.8074265496307</v>
      </c>
      <c r="N907" s="36">
        <f t="shared" si="174"/>
        <v>0.30276626031948722</v>
      </c>
      <c r="O907" s="36">
        <f t="shared" si="175"/>
        <v>11443386.085119335</v>
      </c>
      <c r="P907" s="35">
        <f t="shared" si="178"/>
        <v>11443386.085119335</v>
      </c>
    </row>
    <row r="908" spans="1:16" x14ac:dyDescent="0.4">
      <c r="A908" s="1">
        <v>907</v>
      </c>
      <c r="B908" s="21">
        <v>40720</v>
      </c>
      <c r="C908" s="43">
        <v>3</v>
      </c>
      <c r="D908" s="23">
        <v>10017</v>
      </c>
      <c r="E908" s="25">
        <f t="shared" si="179"/>
        <v>11812.25</v>
      </c>
      <c r="F908" s="25">
        <f t="shared" si="180"/>
        <v>11803.375</v>
      </c>
      <c r="G908" s="25">
        <f t="shared" si="169"/>
        <v>0.84865557520624402</v>
      </c>
      <c r="H908" s="25">
        <f t="shared" si="176"/>
        <v>0.99987902821477848</v>
      </c>
      <c r="I908" s="4">
        <f t="shared" si="170"/>
        <v>10018.211920980808</v>
      </c>
      <c r="J908" s="25">
        <f t="shared" si="177"/>
        <v>14541.832716856979</v>
      </c>
      <c r="K908" s="15">
        <f t="shared" si="171"/>
        <v>14540.073565392828</v>
      </c>
      <c r="L908" s="36">
        <f t="shared" si="172"/>
        <v>-4523.0735653928277</v>
      </c>
      <c r="M908" s="36">
        <f t="shared" si="173"/>
        <v>4523.0735653928277</v>
      </c>
      <c r="N908" s="36">
        <f t="shared" si="174"/>
        <v>0.45153973898301164</v>
      </c>
      <c r="O908" s="36">
        <f t="shared" si="175"/>
        <v>20458194.477955386</v>
      </c>
      <c r="P908" s="35">
        <f t="shared" si="178"/>
        <v>20458194.477955386</v>
      </c>
    </row>
    <row r="909" spans="1:16" x14ac:dyDescent="0.4">
      <c r="A909" s="1">
        <v>908</v>
      </c>
      <c r="B909" s="21">
        <v>40721</v>
      </c>
      <c r="C909" s="43">
        <v>4</v>
      </c>
      <c r="D909" s="23">
        <v>12763</v>
      </c>
      <c r="E909" s="25">
        <f t="shared" si="179"/>
        <v>11794.5</v>
      </c>
      <c r="F909" s="25">
        <f t="shared" si="180"/>
        <v>12045.5</v>
      </c>
      <c r="G909" s="25">
        <f t="shared" si="169"/>
        <v>1.0595658129591963</v>
      </c>
      <c r="H909" s="25">
        <f t="shared" si="176"/>
        <v>0.99887394017609554</v>
      </c>
      <c r="I909" s="4">
        <f t="shared" si="170"/>
        <v>12777.38810339767</v>
      </c>
      <c r="J909" s="25">
        <f t="shared" si="177"/>
        <v>14542.201571398173</v>
      </c>
      <c r="K909" s="15">
        <f t="shared" si="171"/>
        <v>14525.8261824575</v>
      </c>
      <c r="L909" s="36">
        <f t="shared" si="172"/>
        <v>-1762.8261824575002</v>
      </c>
      <c r="M909" s="36">
        <f t="shared" si="173"/>
        <v>1762.8261824575002</v>
      </c>
      <c r="N909" s="36">
        <f t="shared" si="174"/>
        <v>0.13812004877046935</v>
      </c>
      <c r="O909" s="36">
        <f t="shared" si="175"/>
        <v>3107556.1495576836</v>
      </c>
      <c r="P909" s="35">
        <f t="shared" si="178"/>
        <v>3107556.1495576836</v>
      </c>
    </row>
    <row r="910" spans="1:16" x14ac:dyDescent="0.4">
      <c r="A910" s="1">
        <v>909</v>
      </c>
      <c r="B910" s="21">
        <v>40722</v>
      </c>
      <c r="C910" s="43">
        <v>1</v>
      </c>
      <c r="D910" s="23">
        <v>13225</v>
      </c>
      <c r="E910" s="25">
        <f t="shared" si="179"/>
        <v>12296.5</v>
      </c>
      <c r="F910" s="25">
        <f t="shared" si="180"/>
        <v>12374.25</v>
      </c>
      <c r="G910" s="25">
        <f t="shared" si="169"/>
        <v>1.0687516415136271</v>
      </c>
      <c r="H910" s="25">
        <f t="shared" si="176"/>
        <v>1.0002606409424328</v>
      </c>
      <c r="I910" s="4">
        <f t="shared" si="170"/>
        <v>13221.553921725415</v>
      </c>
      <c r="J910" s="25">
        <f t="shared" si="177"/>
        <v>14542.570425939364</v>
      </c>
      <c r="K910" s="15">
        <f t="shared" si="171"/>
        <v>14546.360815200576</v>
      </c>
      <c r="L910" s="36">
        <f t="shared" si="172"/>
        <v>-1321.3608152005763</v>
      </c>
      <c r="M910" s="36">
        <f t="shared" si="173"/>
        <v>1321.3608152005763</v>
      </c>
      <c r="N910" s="36">
        <f t="shared" si="174"/>
        <v>9.9913861262803508E-2</v>
      </c>
      <c r="O910" s="36">
        <f t="shared" si="175"/>
        <v>1745994.4039475317</v>
      </c>
      <c r="P910" s="35">
        <f t="shared" si="178"/>
        <v>1745994.4039475317</v>
      </c>
    </row>
    <row r="911" spans="1:16" x14ac:dyDescent="0.4">
      <c r="A911" s="1">
        <v>910</v>
      </c>
      <c r="B911" s="21">
        <v>40723</v>
      </c>
      <c r="C911" s="43">
        <v>2</v>
      </c>
      <c r="D911" s="23">
        <v>13181</v>
      </c>
      <c r="E911" s="25">
        <f t="shared" si="179"/>
        <v>12452</v>
      </c>
      <c r="F911" s="25">
        <f t="shared" si="180"/>
        <v>12526</v>
      </c>
      <c r="G911" s="25">
        <f t="shared" si="169"/>
        <v>1.0522912342327957</v>
      </c>
      <c r="H911" s="25">
        <f t="shared" si="176"/>
        <v>1.0009863906666931</v>
      </c>
      <c r="I911" s="4">
        <f t="shared" si="170"/>
        <v>13168.011196656707</v>
      </c>
      <c r="J911" s="25">
        <f t="shared" si="177"/>
        <v>14542.939280480557</v>
      </c>
      <c r="K911" s="15">
        <f t="shared" si="171"/>
        <v>14557.284300053108</v>
      </c>
      <c r="L911" s="36">
        <f t="shared" si="172"/>
        <v>-1376.2843000531084</v>
      </c>
      <c r="M911" s="36">
        <f t="shared" si="173"/>
        <v>1376.2843000531084</v>
      </c>
      <c r="N911" s="36">
        <f t="shared" si="174"/>
        <v>0.1044142553716037</v>
      </c>
      <c r="O911" s="36">
        <f t="shared" si="175"/>
        <v>1894158.4745726744</v>
      </c>
      <c r="P911" s="35">
        <f t="shared" si="178"/>
        <v>1894158.4745726744</v>
      </c>
    </row>
    <row r="912" spans="1:16" x14ac:dyDescent="0.4">
      <c r="A912" s="1">
        <v>911</v>
      </c>
      <c r="B912" s="21">
        <v>40724</v>
      </c>
      <c r="C912" s="43">
        <v>3</v>
      </c>
      <c r="D912" s="23">
        <v>10639</v>
      </c>
      <c r="E912" s="25">
        <f t="shared" si="179"/>
        <v>12600</v>
      </c>
      <c r="F912" s="25">
        <f t="shared" si="180"/>
        <v>12400.375</v>
      </c>
      <c r="G912" s="25">
        <f t="shared" si="169"/>
        <v>0.85795792465953646</v>
      </c>
      <c r="H912" s="25">
        <f t="shared" si="176"/>
        <v>0.99987902821477848</v>
      </c>
      <c r="I912" s="4">
        <f t="shared" si="170"/>
        <v>10640.287174534773</v>
      </c>
      <c r="J912" s="25">
        <f t="shared" si="177"/>
        <v>14543.308135021751</v>
      </c>
      <c r="K912" s="15">
        <f t="shared" si="171"/>
        <v>14541.548805073631</v>
      </c>
      <c r="L912" s="36">
        <f t="shared" si="172"/>
        <v>-3902.5488050736312</v>
      </c>
      <c r="M912" s="36">
        <f t="shared" si="173"/>
        <v>3902.5488050736312</v>
      </c>
      <c r="N912" s="36">
        <f t="shared" si="174"/>
        <v>0.36681537786198243</v>
      </c>
      <c r="O912" s="36">
        <f t="shared" si="175"/>
        <v>15229887.175981628</v>
      </c>
      <c r="P912" s="35">
        <f t="shared" si="178"/>
        <v>15229887.175981628</v>
      </c>
    </row>
    <row r="913" spans="1:16" x14ac:dyDescent="0.4">
      <c r="A913" s="1">
        <v>912</v>
      </c>
      <c r="B913" s="21">
        <v>40725</v>
      </c>
      <c r="C913" s="43">
        <v>4</v>
      </c>
      <c r="D913" s="23">
        <v>13355</v>
      </c>
      <c r="E913" s="25">
        <f t="shared" si="179"/>
        <v>12200.75</v>
      </c>
      <c r="F913" s="25">
        <f t="shared" si="180"/>
        <v>11840.875</v>
      </c>
      <c r="G913" s="25">
        <f t="shared" si="169"/>
        <v>1.1278727290001795</v>
      </c>
      <c r="H913" s="25">
        <f t="shared" si="176"/>
        <v>0.99887394017609554</v>
      </c>
      <c r="I913" s="4">
        <f t="shared" si="170"/>
        <v>13370.055482322015</v>
      </c>
      <c r="J913" s="25">
        <f t="shared" si="177"/>
        <v>14543.676989562944</v>
      </c>
      <c r="K913" s="15">
        <f t="shared" si="171"/>
        <v>14527.299939213153</v>
      </c>
      <c r="L913" s="36">
        <f t="shared" si="172"/>
        <v>-1172.2999392131533</v>
      </c>
      <c r="M913" s="36">
        <f t="shared" si="173"/>
        <v>1172.2999392131533</v>
      </c>
      <c r="N913" s="36">
        <f t="shared" si="174"/>
        <v>8.7779853179569697E-2</v>
      </c>
      <c r="O913" s="36">
        <f t="shared" si="175"/>
        <v>1374287.1474791628</v>
      </c>
      <c r="P913" s="35">
        <f t="shared" si="178"/>
        <v>1374287.1474791628</v>
      </c>
    </row>
    <row r="914" spans="1:16" x14ac:dyDescent="0.4">
      <c r="A914" s="1">
        <v>913</v>
      </c>
      <c r="B914" s="21">
        <v>40726</v>
      </c>
      <c r="C914" s="43">
        <v>1</v>
      </c>
      <c r="D914" s="23">
        <v>11628</v>
      </c>
      <c r="E914" s="25">
        <f t="shared" si="179"/>
        <v>11481</v>
      </c>
      <c r="F914" s="25">
        <f t="shared" si="180"/>
        <v>11769.75</v>
      </c>
      <c r="G914" s="25">
        <f t="shared" si="169"/>
        <v>0.98795641368763143</v>
      </c>
      <c r="H914" s="25">
        <f t="shared" si="176"/>
        <v>1.0002606409424328</v>
      </c>
      <c r="I914" s="4">
        <f t="shared" si="170"/>
        <v>11624.97005684863</v>
      </c>
      <c r="J914" s="25">
        <f t="shared" si="177"/>
        <v>14544.045844104136</v>
      </c>
      <c r="K914" s="15">
        <f t="shared" si="171"/>
        <v>14547.836617919729</v>
      </c>
      <c r="L914" s="36">
        <f t="shared" si="172"/>
        <v>-2919.8366179197292</v>
      </c>
      <c r="M914" s="36">
        <f t="shared" si="173"/>
        <v>2919.8366179197292</v>
      </c>
      <c r="N914" s="36">
        <f t="shared" si="174"/>
        <v>0.25110394030957423</v>
      </c>
      <c r="O914" s="36">
        <f t="shared" si="175"/>
        <v>8525445.8753449228</v>
      </c>
      <c r="P914" s="35">
        <f t="shared" si="178"/>
        <v>8525445.8753449228</v>
      </c>
    </row>
    <row r="915" spans="1:16" x14ac:dyDescent="0.4">
      <c r="A915" s="1">
        <v>914</v>
      </c>
      <c r="B915" s="21">
        <v>40727</v>
      </c>
      <c r="C915" s="43">
        <v>2</v>
      </c>
      <c r="D915" s="23">
        <v>10302</v>
      </c>
      <c r="E915" s="25">
        <f t="shared" si="179"/>
        <v>12058.5</v>
      </c>
      <c r="F915" s="25">
        <f t="shared" si="180"/>
        <v>12070.625</v>
      </c>
      <c r="G915" s="25">
        <f t="shared" si="169"/>
        <v>0.85347693263604829</v>
      </c>
      <c r="H915" s="25">
        <f t="shared" si="176"/>
        <v>1.0009863906666931</v>
      </c>
      <c r="I915" s="4">
        <f t="shared" si="170"/>
        <v>10291.848216975752</v>
      </c>
      <c r="J915" s="25">
        <f t="shared" si="177"/>
        <v>14544.414698645329</v>
      </c>
      <c r="K915" s="15">
        <f t="shared" si="171"/>
        <v>14558.761173556588</v>
      </c>
      <c r="L915" s="36">
        <f t="shared" si="172"/>
        <v>-4256.7611735565879</v>
      </c>
      <c r="M915" s="36">
        <f t="shared" si="173"/>
        <v>4256.7611735565879</v>
      </c>
      <c r="N915" s="36">
        <f t="shared" si="174"/>
        <v>0.41319755130621122</v>
      </c>
      <c r="O915" s="36">
        <f t="shared" si="175"/>
        <v>18120015.688698858</v>
      </c>
      <c r="P915" s="35">
        <f t="shared" si="178"/>
        <v>18120015.688698858</v>
      </c>
    </row>
    <row r="916" spans="1:16" x14ac:dyDescent="0.4">
      <c r="A916" s="1">
        <v>915</v>
      </c>
      <c r="B916" s="21">
        <v>40728</v>
      </c>
      <c r="C916" s="43">
        <v>3</v>
      </c>
      <c r="D916" s="23">
        <v>12949</v>
      </c>
      <c r="E916" s="25">
        <f t="shared" si="179"/>
        <v>12082.75</v>
      </c>
      <c r="F916" s="25">
        <f t="shared" si="180"/>
        <v>12308.125</v>
      </c>
      <c r="G916" s="25">
        <f t="shared" si="169"/>
        <v>1.052069263189966</v>
      </c>
      <c r="H916" s="25">
        <f t="shared" si="176"/>
        <v>0.99987902821477848</v>
      </c>
      <c r="I916" s="4">
        <f t="shared" si="170"/>
        <v>12950.566653167663</v>
      </c>
      <c r="J916" s="25">
        <f t="shared" si="177"/>
        <v>14544.783553186522</v>
      </c>
      <c r="K916" s="15">
        <f t="shared" si="171"/>
        <v>14543.024044754433</v>
      </c>
      <c r="L916" s="36">
        <f t="shared" si="172"/>
        <v>-1594.0240447544329</v>
      </c>
      <c r="M916" s="36">
        <f t="shared" si="173"/>
        <v>1594.0240447544329</v>
      </c>
      <c r="N916" s="36">
        <f t="shared" si="174"/>
        <v>0.12310016563089296</v>
      </c>
      <c r="O916" s="36">
        <f t="shared" si="175"/>
        <v>2540912.6552552823</v>
      </c>
      <c r="P916" s="35">
        <f t="shared" si="178"/>
        <v>2540912.6552552823</v>
      </c>
    </row>
    <row r="917" spans="1:16" x14ac:dyDescent="0.4">
      <c r="A917" s="1">
        <v>916</v>
      </c>
      <c r="B917" s="21">
        <v>40729</v>
      </c>
      <c r="C917" s="43">
        <v>4</v>
      </c>
      <c r="D917" s="23">
        <v>13452</v>
      </c>
      <c r="E917" s="25">
        <f t="shared" si="179"/>
        <v>12533.5</v>
      </c>
      <c r="F917" s="25">
        <f t="shared" si="180"/>
        <v>12579.375</v>
      </c>
      <c r="G917" s="25">
        <f t="shared" si="169"/>
        <v>1.0693695036518109</v>
      </c>
      <c r="H917" s="25">
        <f t="shared" si="176"/>
        <v>0.99887394017609554</v>
      </c>
      <c r="I917" s="4">
        <f t="shared" si="170"/>
        <v>13467.164833260635</v>
      </c>
      <c r="J917" s="25">
        <f t="shared" si="177"/>
        <v>14545.152407727715</v>
      </c>
      <c r="K917" s="15">
        <f t="shared" si="171"/>
        <v>14528.773695968806</v>
      </c>
      <c r="L917" s="36">
        <f t="shared" si="172"/>
        <v>-1076.7736959688064</v>
      </c>
      <c r="M917" s="36">
        <f t="shared" si="173"/>
        <v>1076.7736959688064</v>
      </c>
      <c r="N917" s="36">
        <f t="shared" si="174"/>
        <v>8.0045621169254108E-2</v>
      </c>
      <c r="O917" s="36">
        <f t="shared" si="175"/>
        <v>1159441.5923303233</v>
      </c>
      <c r="P917" s="35">
        <f t="shared" si="178"/>
        <v>1159441.5923303233</v>
      </c>
    </row>
    <row r="918" spans="1:16" x14ac:dyDescent="0.4">
      <c r="A918" s="1">
        <v>917</v>
      </c>
      <c r="B918" s="21">
        <v>40730</v>
      </c>
      <c r="C918" s="43">
        <v>1</v>
      </c>
      <c r="D918" s="23">
        <v>13431</v>
      </c>
      <c r="E918" s="25">
        <f t="shared" si="179"/>
        <v>12625.25</v>
      </c>
      <c r="F918" s="25">
        <f t="shared" si="180"/>
        <v>12663.75</v>
      </c>
      <c r="G918" s="25">
        <f t="shared" si="169"/>
        <v>1.060586319218241</v>
      </c>
      <c r="H918" s="25">
        <f t="shared" si="176"/>
        <v>1.0002606409424328</v>
      </c>
      <c r="I918" s="4">
        <f t="shared" si="170"/>
        <v>13427.50024368197</v>
      </c>
      <c r="J918" s="25">
        <f t="shared" si="177"/>
        <v>14545.521262268907</v>
      </c>
      <c r="K918" s="15">
        <f t="shared" si="171"/>
        <v>14549.312420638882</v>
      </c>
      <c r="L918" s="36">
        <f t="shared" si="172"/>
        <v>-1118.312420638882</v>
      </c>
      <c r="M918" s="36">
        <f t="shared" si="173"/>
        <v>1118.312420638882</v>
      </c>
      <c r="N918" s="36">
        <f t="shared" si="174"/>
        <v>8.3263526218366621E-2</v>
      </c>
      <c r="O918" s="36">
        <f t="shared" si="175"/>
        <v>1250622.6701551958</v>
      </c>
      <c r="P918" s="35">
        <f t="shared" si="178"/>
        <v>1250622.6701551958</v>
      </c>
    </row>
    <row r="919" spans="1:16" x14ac:dyDescent="0.4">
      <c r="A919" s="1">
        <v>918</v>
      </c>
      <c r="B919" s="21">
        <v>40731</v>
      </c>
      <c r="C919" s="43">
        <v>2</v>
      </c>
      <c r="D919" s="23">
        <v>10669</v>
      </c>
      <c r="E919" s="25">
        <f t="shared" si="179"/>
        <v>12702.25</v>
      </c>
      <c r="F919" s="25">
        <f t="shared" si="180"/>
        <v>12490.25</v>
      </c>
      <c r="G919" s="25">
        <f t="shared" si="169"/>
        <v>0.85418626528692376</v>
      </c>
      <c r="H919" s="25">
        <f t="shared" si="176"/>
        <v>1.0009863906666931</v>
      </c>
      <c r="I919" s="4">
        <f t="shared" si="170"/>
        <v>10658.486568327928</v>
      </c>
      <c r="J919" s="25">
        <f t="shared" si="177"/>
        <v>14545.8901168101</v>
      </c>
      <c r="K919" s="15">
        <f t="shared" si="171"/>
        <v>14560.238047060066</v>
      </c>
      <c r="L919" s="36">
        <f t="shared" si="172"/>
        <v>-3891.2380470600656</v>
      </c>
      <c r="M919" s="36">
        <f t="shared" si="173"/>
        <v>3891.2380470600656</v>
      </c>
      <c r="N919" s="36">
        <f t="shared" si="174"/>
        <v>0.36472378358422208</v>
      </c>
      <c r="O919" s="36">
        <f t="shared" si="175"/>
        <v>15141733.538887832</v>
      </c>
      <c r="P919" s="35">
        <f t="shared" si="178"/>
        <v>15141733.538887832</v>
      </c>
    </row>
    <row r="920" spans="1:16" x14ac:dyDescent="0.4">
      <c r="A920" s="1">
        <v>919</v>
      </c>
      <c r="B920" s="21">
        <v>40732</v>
      </c>
      <c r="C920" s="43">
        <v>3</v>
      </c>
      <c r="D920" s="23">
        <v>13257</v>
      </c>
      <c r="E920" s="25">
        <f t="shared" si="179"/>
        <v>12278.25</v>
      </c>
      <c r="F920" s="25">
        <f t="shared" si="180"/>
        <v>11923.25</v>
      </c>
      <c r="G920" s="25">
        <f t="shared" si="169"/>
        <v>1.1118612794330405</v>
      </c>
      <c r="H920" s="25">
        <f t="shared" si="176"/>
        <v>0.99987902821477848</v>
      </c>
      <c r="I920" s="4">
        <f t="shared" si="170"/>
        <v>13258.603916985383</v>
      </c>
      <c r="J920" s="25">
        <f t="shared" si="177"/>
        <v>14546.258971351293</v>
      </c>
      <c r="K920" s="15">
        <f t="shared" si="171"/>
        <v>14544.499284435235</v>
      </c>
      <c r="L920" s="36">
        <f t="shared" si="172"/>
        <v>-1287.4992844352346</v>
      </c>
      <c r="M920" s="36">
        <f t="shared" si="173"/>
        <v>1287.4992844352346</v>
      </c>
      <c r="N920" s="36">
        <f t="shared" si="174"/>
        <v>9.7118449455776912E-2</v>
      </c>
      <c r="O920" s="36">
        <f t="shared" si="175"/>
        <v>1657654.407421241</v>
      </c>
      <c r="P920" s="35">
        <f t="shared" si="178"/>
        <v>1657654.407421241</v>
      </c>
    </row>
    <row r="921" spans="1:16" x14ac:dyDescent="0.4">
      <c r="A921" s="1">
        <v>920</v>
      </c>
      <c r="B921" s="21">
        <v>40733</v>
      </c>
      <c r="C921" s="43">
        <v>4</v>
      </c>
      <c r="D921" s="23">
        <v>11756</v>
      </c>
      <c r="E921" s="25">
        <f t="shared" si="179"/>
        <v>11568.25</v>
      </c>
      <c r="F921" s="25">
        <f t="shared" si="180"/>
        <v>11957.125</v>
      </c>
      <c r="G921" s="25">
        <f t="shared" si="169"/>
        <v>0.98317948503507324</v>
      </c>
      <c r="H921" s="25">
        <f t="shared" si="176"/>
        <v>0.99887394017609554</v>
      </c>
      <c r="I921" s="4">
        <f t="shared" si="170"/>
        <v>11769.252882828725</v>
      </c>
      <c r="J921" s="25">
        <f t="shared" si="177"/>
        <v>14546.627825892487</v>
      </c>
      <c r="K921" s="15">
        <f t="shared" si="171"/>
        <v>14530.247452724459</v>
      </c>
      <c r="L921" s="36">
        <f t="shared" si="172"/>
        <v>-2774.2474527244594</v>
      </c>
      <c r="M921" s="36">
        <f t="shared" si="173"/>
        <v>2774.2474527244594</v>
      </c>
      <c r="N921" s="36">
        <f t="shared" si="174"/>
        <v>0.2359856628721044</v>
      </c>
      <c r="O921" s="36">
        <f t="shared" si="175"/>
        <v>7696448.9289481519</v>
      </c>
      <c r="P921" s="35">
        <f t="shared" si="178"/>
        <v>7696448.9289481519</v>
      </c>
    </row>
    <row r="922" spans="1:16" x14ac:dyDescent="0.4">
      <c r="A922" s="1">
        <v>921</v>
      </c>
      <c r="B922" s="21">
        <v>40734</v>
      </c>
      <c r="C922" s="43">
        <v>1</v>
      </c>
      <c r="D922" s="23">
        <v>10591</v>
      </c>
      <c r="E922" s="25">
        <f t="shared" si="179"/>
        <v>12346</v>
      </c>
      <c r="F922" s="25">
        <f t="shared" si="180"/>
        <v>12462.625</v>
      </c>
      <c r="G922" s="25">
        <f t="shared" si="169"/>
        <v>0.84982096468440638</v>
      </c>
      <c r="H922" s="25">
        <f t="shared" si="176"/>
        <v>1.0002606409424328</v>
      </c>
      <c r="I922" s="4">
        <f t="shared" si="170"/>
        <v>10588.240271077042</v>
      </c>
      <c r="J922" s="25">
        <f t="shared" si="177"/>
        <v>14546.99668043368</v>
      </c>
      <c r="K922" s="15">
        <f t="shared" si="171"/>
        <v>14550.788223358035</v>
      </c>
      <c r="L922" s="36">
        <f t="shared" si="172"/>
        <v>-3959.7882233580349</v>
      </c>
      <c r="M922" s="36">
        <f t="shared" si="173"/>
        <v>3959.7882233580349</v>
      </c>
      <c r="N922" s="36">
        <f t="shared" si="174"/>
        <v>0.37388237403059532</v>
      </c>
      <c r="O922" s="36">
        <f t="shared" si="175"/>
        <v>15679922.773844982</v>
      </c>
      <c r="P922" s="35">
        <f t="shared" si="178"/>
        <v>15679922.773844982</v>
      </c>
    </row>
    <row r="923" spans="1:16" x14ac:dyDescent="0.4">
      <c r="A923" s="1">
        <v>922</v>
      </c>
      <c r="B923" s="21">
        <v>40735</v>
      </c>
      <c r="C923" s="43">
        <v>2</v>
      </c>
      <c r="D923" s="23">
        <v>13780</v>
      </c>
      <c r="E923" s="25">
        <f t="shared" si="179"/>
        <v>12579.25</v>
      </c>
      <c r="F923" s="25">
        <f t="shared" si="180"/>
        <v>12896.125</v>
      </c>
      <c r="G923" s="25">
        <f t="shared" si="169"/>
        <v>1.0685380298345433</v>
      </c>
      <c r="H923" s="25">
        <f t="shared" si="176"/>
        <v>1.0009863906666931</v>
      </c>
      <c r="I923" s="4">
        <f t="shared" si="170"/>
        <v>13766.420930880011</v>
      </c>
      <c r="J923" s="25">
        <f t="shared" si="177"/>
        <v>14547.365534974871</v>
      </c>
      <c r="K923" s="15">
        <f t="shared" si="171"/>
        <v>14561.714920563545</v>
      </c>
      <c r="L923" s="36">
        <f t="shared" si="172"/>
        <v>-781.71492056354509</v>
      </c>
      <c r="M923" s="36">
        <f t="shared" si="173"/>
        <v>781.71492056354509</v>
      </c>
      <c r="N923" s="36">
        <f t="shared" si="174"/>
        <v>5.6728223553232593E-2</v>
      </c>
      <c r="O923" s="36">
        <f t="shared" si="175"/>
        <v>611078.21703166957</v>
      </c>
      <c r="P923" s="35">
        <f t="shared" si="178"/>
        <v>611078.21703166957</v>
      </c>
    </row>
    <row r="924" spans="1:16" x14ac:dyDescent="0.4">
      <c r="A924" s="1">
        <v>923</v>
      </c>
      <c r="B924" s="21">
        <v>40736</v>
      </c>
      <c r="C924" s="43">
        <v>3</v>
      </c>
      <c r="D924" s="23">
        <v>14190</v>
      </c>
      <c r="E924" s="25">
        <f t="shared" si="179"/>
        <v>13213</v>
      </c>
      <c r="F924" s="25">
        <f t="shared" si="180"/>
        <v>13311.75</v>
      </c>
      <c r="G924" s="25">
        <f t="shared" si="169"/>
        <v>1.0659755479181925</v>
      </c>
      <c r="H924" s="25">
        <f t="shared" si="176"/>
        <v>0.99987902821477848</v>
      </c>
      <c r="I924" s="4">
        <f t="shared" si="170"/>
        <v>14191.71679731633</v>
      </c>
      <c r="J924" s="25">
        <f t="shared" si="177"/>
        <v>14547.734389516065</v>
      </c>
      <c r="K924" s="15">
        <f t="shared" si="171"/>
        <v>14545.974524116036</v>
      </c>
      <c r="L924" s="36">
        <f t="shared" si="172"/>
        <v>-355.97452411603626</v>
      </c>
      <c r="M924" s="36">
        <f t="shared" si="173"/>
        <v>355.97452411603626</v>
      </c>
      <c r="N924" s="36">
        <f t="shared" si="174"/>
        <v>2.5086294863709391E-2</v>
      </c>
      <c r="O924" s="36">
        <f t="shared" si="175"/>
        <v>126717.86181963848</v>
      </c>
      <c r="P924" s="35">
        <f t="shared" si="178"/>
        <v>126717.86181963848</v>
      </c>
    </row>
    <row r="925" spans="1:16" x14ac:dyDescent="0.4">
      <c r="A925" s="1">
        <v>924</v>
      </c>
      <c r="B925" s="21">
        <v>40737</v>
      </c>
      <c r="C925" s="43">
        <v>4</v>
      </c>
      <c r="D925" s="23">
        <v>14291</v>
      </c>
      <c r="E925" s="25">
        <f t="shared" si="179"/>
        <v>13410.5</v>
      </c>
      <c r="F925" s="25">
        <f t="shared" si="180"/>
        <v>13447.875</v>
      </c>
      <c r="G925" s="25">
        <f t="shared" si="169"/>
        <v>1.0626957790729019</v>
      </c>
      <c r="H925" s="25">
        <f t="shared" si="176"/>
        <v>0.99887394017609554</v>
      </c>
      <c r="I925" s="4">
        <f t="shared" si="170"/>
        <v>14307.110662513211</v>
      </c>
      <c r="J925" s="25">
        <f t="shared" si="177"/>
        <v>14548.103244057258</v>
      </c>
      <c r="K925" s="15">
        <f t="shared" si="171"/>
        <v>14531.721209480111</v>
      </c>
      <c r="L925" s="36">
        <f t="shared" si="172"/>
        <v>-240.7212094801107</v>
      </c>
      <c r="M925" s="36">
        <f t="shared" si="173"/>
        <v>240.7212094801107</v>
      </c>
      <c r="N925" s="36">
        <f t="shared" si="174"/>
        <v>1.6844252290260354E-2</v>
      </c>
      <c r="O925" s="36">
        <f t="shared" si="175"/>
        <v>57946.700693567342</v>
      </c>
      <c r="P925" s="35">
        <f t="shared" si="178"/>
        <v>57946.700693567342</v>
      </c>
    </row>
    <row r="926" spans="1:16" x14ac:dyDescent="0.4">
      <c r="A926" s="1">
        <v>925</v>
      </c>
      <c r="B926" s="21">
        <v>40738</v>
      </c>
      <c r="C926" s="43">
        <v>1</v>
      </c>
      <c r="D926" s="23">
        <v>11381</v>
      </c>
      <c r="E926" s="25">
        <f t="shared" si="179"/>
        <v>13485.25</v>
      </c>
      <c r="F926" s="25">
        <f t="shared" si="180"/>
        <v>13234.375</v>
      </c>
      <c r="G926" s="25">
        <f t="shared" si="169"/>
        <v>0.85995749704840618</v>
      </c>
      <c r="H926" s="25">
        <f t="shared" si="176"/>
        <v>1.0002606409424328</v>
      </c>
      <c r="I926" s="4">
        <f t="shared" si="170"/>
        <v>11378.034418386158</v>
      </c>
      <c r="J926" s="25">
        <f t="shared" si="177"/>
        <v>14548.472098598451</v>
      </c>
      <c r="K926" s="15">
        <f t="shared" si="171"/>
        <v>14552.264026077188</v>
      </c>
      <c r="L926" s="36">
        <f t="shared" si="172"/>
        <v>-3171.2640260771877</v>
      </c>
      <c r="M926" s="36">
        <f t="shared" si="173"/>
        <v>3171.2640260771877</v>
      </c>
      <c r="N926" s="36">
        <f t="shared" si="174"/>
        <v>0.27864546402576118</v>
      </c>
      <c r="O926" s="36">
        <f t="shared" si="175"/>
        <v>10056915.523091294</v>
      </c>
      <c r="P926" s="35">
        <f t="shared" si="178"/>
        <v>10056915.523091294</v>
      </c>
    </row>
    <row r="927" spans="1:16" x14ac:dyDescent="0.4">
      <c r="A927" s="1">
        <v>926</v>
      </c>
      <c r="B927" s="21">
        <v>40739</v>
      </c>
      <c r="C927" s="43">
        <v>2</v>
      </c>
      <c r="D927" s="23">
        <v>14079</v>
      </c>
      <c r="E927" s="25">
        <f t="shared" si="179"/>
        <v>12983.5</v>
      </c>
      <c r="F927" s="25">
        <f t="shared" si="180"/>
        <v>12552</v>
      </c>
      <c r="G927" s="25">
        <f t="shared" si="169"/>
        <v>1.1216539196940727</v>
      </c>
      <c r="H927" s="25">
        <f t="shared" si="176"/>
        <v>1.0009863906666931</v>
      </c>
      <c r="I927" s="4">
        <f t="shared" si="170"/>
        <v>14065.126290700991</v>
      </c>
      <c r="J927" s="25">
        <f t="shared" si="177"/>
        <v>14548.840953139643</v>
      </c>
      <c r="K927" s="15">
        <f t="shared" si="171"/>
        <v>14563.191794067023</v>
      </c>
      <c r="L927" s="36">
        <f t="shared" si="172"/>
        <v>-484.19179406702278</v>
      </c>
      <c r="M927" s="36">
        <f t="shared" si="173"/>
        <v>484.19179406702278</v>
      </c>
      <c r="N927" s="36">
        <f t="shared" si="174"/>
        <v>3.439106428489401E-2</v>
      </c>
      <c r="O927" s="36">
        <f t="shared" si="175"/>
        <v>234441.69344184219</v>
      </c>
      <c r="P927" s="35">
        <f t="shared" si="178"/>
        <v>234441.69344184219</v>
      </c>
    </row>
    <row r="928" spans="1:16" x14ac:dyDescent="0.4">
      <c r="A928" s="1">
        <v>927</v>
      </c>
      <c r="B928" s="21">
        <v>40740</v>
      </c>
      <c r="C928" s="43">
        <v>3</v>
      </c>
      <c r="D928" s="23">
        <v>12183</v>
      </c>
      <c r="E928" s="25">
        <f t="shared" si="179"/>
        <v>12120.5</v>
      </c>
      <c r="F928" s="25">
        <f t="shared" si="180"/>
        <v>12443.75</v>
      </c>
      <c r="G928" s="25">
        <f t="shared" si="169"/>
        <v>0.97904570567553995</v>
      </c>
      <c r="H928" s="25">
        <f t="shared" si="176"/>
        <v>0.99987902821477848</v>
      </c>
      <c r="I928" s="4">
        <f t="shared" si="170"/>
        <v>12184.473977569052</v>
      </c>
      <c r="J928" s="25">
        <f t="shared" si="177"/>
        <v>14549.209807680836</v>
      </c>
      <c r="K928" s="15">
        <f t="shared" si="171"/>
        <v>14547.449763796838</v>
      </c>
      <c r="L928" s="36">
        <f t="shared" si="172"/>
        <v>-2364.4497637968379</v>
      </c>
      <c r="M928" s="36">
        <f t="shared" si="173"/>
        <v>2364.4497637968379</v>
      </c>
      <c r="N928" s="36">
        <f t="shared" si="174"/>
        <v>0.1940777939585355</v>
      </c>
      <c r="O928" s="36">
        <f t="shared" si="175"/>
        <v>5590622.6855189223</v>
      </c>
      <c r="P928" s="35">
        <f t="shared" si="178"/>
        <v>5590622.6855189223</v>
      </c>
    </row>
    <row r="929" spans="1:16" x14ac:dyDescent="0.4">
      <c r="A929" s="1">
        <v>928</v>
      </c>
      <c r="B929" s="21">
        <v>40741</v>
      </c>
      <c r="C929" s="43">
        <v>4</v>
      </c>
      <c r="D929" s="23">
        <v>10839</v>
      </c>
      <c r="E929" s="25">
        <f t="shared" si="179"/>
        <v>12767</v>
      </c>
      <c r="F929" s="25">
        <f t="shared" si="180"/>
        <v>12778.5</v>
      </c>
      <c r="G929" s="25">
        <f t="shared" si="169"/>
        <v>0.8482216222561334</v>
      </c>
      <c r="H929" s="25">
        <f t="shared" si="176"/>
        <v>0.99887394017609554</v>
      </c>
      <c r="I929" s="4">
        <f t="shared" si="170"/>
        <v>10851.219121893548</v>
      </c>
      <c r="J929" s="25">
        <f t="shared" si="177"/>
        <v>14549.578662222029</v>
      </c>
      <c r="K929" s="15">
        <f t="shared" si="171"/>
        <v>14533.194966235764</v>
      </c>
      <c r="L929" s="36">
        <f t="shared" si="172"/>
        <v>-3694.1949662357638</v>
      </c>
      <c r="M929" s="36">
        <f t="shared" si="173"/>
        <v>3694.1949662357638</v>
      </c>
      <c r="N929" s="36">
        <f t="shared" si="174"/>
        <v>0.34082433492349512</v>
      </c>
      <c r="O929" s="36">
        <f t="shared" si="175"/>
        <v>13647076.448561655</v>
      </c>
      <c r="P929" s="35">
        <f t="shared" si="178"/>
        <v>13647076.448561655</v>
      </c>
    </row>
    <row r="930" spans="1:16" x14ac:dyDescent="0.4">
      <c r="A930" s="1">
        <v>929</v>
      </c>
      <c r="B930" s="21">
        <v>40742</v>
      </c>
      <c r="C930" s="43">
        <v>1</v>
      </c>
      <c r="D930" s="23">
        <v>13967</v>
      </c>
      <c r="E930" s="25">
        <f t="shared" si="179"/>
        <v>12790</v>
      </c>
      <c r="F930" s="25">
        <f t="shared" si="180"/>
        <v>13587.125</v>
      </c>
      <c r="G930" s="25">
        <f t="shared" si="169"/>
        <v>1.0279584533151789</v>
      </c>
      <c r="H930" s="25">
        <f t="shared" si="176"/>
        <v>1.0002606409424328</v>
      </c>
      <c r="I930" s="4">
        <f t="shared" si="170"/>
        <v>13963.360576539801</v>
      </c>
      <c r="J930" s="25">
        <f t="shared" si="177"/>
        <v>14549.947516763223</v>
      </c>
      <c r="K930" s="15">
        <f t="shared" si="171"/>
        <v>14553.739828796341</v>
      </c>
      <c r="L930" s="36">
        <f t="shared" si="172"/>
        <v>-586.73982879634059</v>
      </c>
      <c r="M930" s="36">
        <f t="shared" si="173"/>
        <v>586.73982879634059</v>
      </c>
      <c r="N930" s="36">
        <f t="shared" si="174"/>
        <v>4.2009009006682939E-2</v>
      </c>
      <c r="O930" s="36">
        <f t="shared" si="175"/>
        <v>344263.62669595907</v>
      </c>
      <c r="P930" s="35">
        <f t="shared" si="178"/>
        <v>344263.62669595907</v>
      </c>
    </row>
    <row r="931" spans="1:16" x14ac:dyDescent="0.4">
      <c r="A931" s="1">
        <v>930</v>
      </c>
      <c r="B931" s="21">
        <v>40743</v>
      </c>
      <c r="C931" s="43">
        <v>2</v>
      </c>
      <c r="D931" s="23">
        <v>14171</v>
      </c>
      <c r="E931" s="25">
        <f t="shared" si="179"/>
        <v>14384.25</v>
      </c>
      <c r="F931" s="25">
        <f t="shared" si="180"/>
        <v>16171.75</v>
      </c>
      <c r="G931" s="25">
        <f t="shared" si="169"/>
        <v>0.87628116932304789</v>
      </c>
      <c r="H931" s="25">
        <f t="shared" si="176"/>
        <v>1.0009863906666931</v>
      </c>
      <c r="I931" s="4">
        <f t="shared" si="170"/>
        <v>14157.03563218437</v>
      </c>
      <c r="J931" s="25">
        <f t="shared" si="177"/>
        <v>14550.316371304414</v>
      </c>
      <c r="K931" s="15">
        <f t="shared" si="171"/>
        <v>14564.6686675705</v>
      </c>
      <c r="L931" s="36">
        <f t="shared" si="172"/>
        <v>-393.66866757050047</v>
      </c>
      <c r="M931" s="36">
        <f t="shared" si="173"/>
        <v>393.66866757050047</v>
      </c>
      <c r="N931" s="36">
        <f t="shared" si="174"/>
        <v>2.7779879159586515E-2</v>
      </c>
      <c r="O931" s="36">
        <f t="shared" si="175"/>
        <v>154975.01982673322</v>
      </c>
      <c r="P931" s="35">
        <f t="shared" si="178"/>
        <v>154975.01982673322</v>
      </c>
    </row>
    <row r="932" spans="1:16" x14ac:dyDescent="0.4">
      <c r="A932" s="1">
        <v>931</v>
      </c>
      <c r="B932" s="21">
        <v>40744</v>
      </c>
      <c r="C932" s="43">
        <v>3</v>
      </c>
      <c r="D932" s="23">
        <v>18560</v>
      </c>
      <c r="E932" s="25">
        <f t="shared" si="179"/>
        <v>17959.25</v>
      </c>
      <c r="F932" s="25">
        <f t="shared" si="180"/>
        <v>18527.125</v>
      </c>
      <c r="G932" s="25">
        <f t="shared" si="169"/>
        <v>1.0017744253358252</v>
      </c>
      <c r="H932" s="25">
        <f t="shared" si="176"/>
        <v>0.99987902821477848</v>
      </c>
      <c r="I932" s="4">
        <f t="shared" si="170"/>
        <v>18562.245507976819</v>
      </c>
      <c r="J932" s="25">
        <f t="shared" si="177"/>
        <v>14550.685225845607</v>
      </c>
      <c r="K932" s="15">
        <f t="shared" si="171"/>
        <v>14548.92500347764</v>
      </c>
      <c r="L932" s="36">
        <f t="shared" si="172"/>
        <v>4011.0749965223604</v>
      </c>
      <c r="M932" s="36">
        <f t="shared" si="173"/>
        <v>4011.0749965223604</v>
      </c>
      <c r="N932" s="36">
        <f t="shared" si="174"/>
        <v>0.21611395455400648</v>
      </c>
      <c r="O932" s="36">
        <f t="shared" si="175"/>
        <v>16088722.627726853</v>
      </c>
      <c r="P932" s="35">
        <f t="shared" si="178"/>
        <v>16088722.627726853</v>
      </c>
    </row>
    <row r="933" spans="1:16" x14ac:dyDescent="0.4">
      <c r="A933" s="1">
        <v>932</v>
      </c>
      <c r="B933" s="21">
        <v>40745</v>
      </c>
      <c r="C933" s="43">
        <v>4</v>
      </c>
      <c r="D933" s="23">
        <v>25139</v>
      </c>
      <c r="E933" s="25">
        <f t="shared" si="179"/>
        <v>19095</v>
      </c>
      <c r="F933" s="25">
        <f t="shared" si="180"/>
        <v>19462.375</v>
      </c>
      <c r="G933" s="25">
        <f t="shared" si="169"/>
        <v>1.2916717512636562</v>
      </c>
      <c r="H933" s="25">
        <f t="shared" si="176"/>
        <v>0.99887394017609554</v>
      </c>
      <c r="I933" s="4">
        <f t="shared" si="170"/>
        <v>25167.339930370137</v>
      </c>
      <c r="J933" s="25">
        <f t="shared" si="177"/>
        <v>14551.054080386801</v>
      </c>
      <c r="K933" s="15">
        <f t="shared" si="171"/>
        <v>14534.668722991417</v>
      </c>
      <c r="L933" s="36">
        <f t="shared" si="172"/>
        <v>10604.331277008583</v>
      </c>
      <c r="M933" s="36">
        <f t="shared" si="173"/>
        <v>10604.331277008583</v>
      </c>
      <c r="N933" s="36">
        <f t="shared" si="174"/>
        <v>0.4218278880229358</v>
      </c>
      <c r="O933" s="36">
        <f t="shared" si="175"/>
        <v>112451841.83254249</v>
      </c>
      <c r="P933" s="35">
        <f t="shared" si="178"/>
        <v>112451841.83254249</v>
      </c>
    </row>
    <row r="934" spans="1:16" x14ac:dyDescent="0.4">
      <c r="A934" s="1">
        <v>933</v>
      </c>
      <c r="B934" s="21">
        <v>40746</v>
      </c>
      <c r="C934" s="43">
        <v>1</v>
      </c>
      <c r="D934" s="23">
        <v>18510</v>
      </c>
      <c r="E934" s="25">
        <f t="shared" si="179"/>
        <v>19829.75</v>
      </c>
      <c r="F934" s="25">
        <f t="shared" si="180"/>
        <v>19541.875</v>
      </c>
      <c r="G934" s="25">
        <f t="shared" si="169"/>
        <v>0.94719672498161001</v>
      </c>
      <c r="H934" s="25">
        <f t="shared" si="176"/>
        <v>1.0002606409424328</v>
      </c>
      <c r="I934" s="4">
        <f t="shared" si="170"/>
        <v>18505.176793280712</v>
      </c>
      <c r="J934" s="25">
        <f t="shared" si="177"/>
        <v>14551.422934927994</v>
      </c>
      <c r="K934" s="15">
        <f t="shared" si="171"/>
        <v>14555.215631515492</v>
      </c>
      <c r="L934" s="36">
        <f t="shared" si="172"/>
        <v>3954.7843684845084</v>
      </c>
      <c r="M934" s="36">
        <f t="shared" si="173"/>
        <v>3954.7843684845084</v>
      </c>
      <c r="N934" s="36">
        <f t="shared" si="174"/>
        <v>0.21365663795162121</v>
      </c>
      <c r="O934" s="36">
        <f t="shared" si="175"/>
        <v>15640319.401209412</v>
      </c>
      <c r="P934" s="35">
        <f t="shared" si="178"/>
        <v>15640319.401209412</v>
      </c>
    </row>
    <row r="935" spans="1:16" x14ac:dyDescent="0.4">
      <c r="A935" s="1">
        <v>934</v>
      </c>
      <c r="B935" s="21">
        <v>40747</v>
      </c>
      <c r="C935" s="43">
        <v>2</v>
      </c>
      <c r="D935" s="23">
        <v>17110</v>
      </c>
      <c r="E935" s="25">
        <f t="shared" si="179"/>
        <v>19254</v>
      </c>
      <c r="F935" s="25">
        <f t="shared" si="180"/>
        <v>17984.375</v>
      </c>
      <c r="G935" s="25">
        <f t="shared" si="169"/>
        <v>0.9513814074717637</v>
      </c>
      <c r="H935" s="25">
        <f t="shared" si="176"/>
        <v>1.0009863906666931</v>
      </c>
      <c r="I935" s="4">
        <f t="shared" si="170"/>
        <v>17093.139486745789</v>
      </c>
      <c r="J935" s="25">
        <f t="shared" si="177"/>
        <v>14551.791789469185</v>
      </c>
      <c r="K935" s="15">
        <f t="shared" si="171"/>
        <v>14566.14554107398</v>
      </c>
      <c r="L935" s="36">
        <f t="shared" si="172"/>
        <v>2543.85445892602</v>
      </c>
      <c r="M935" s="36">
        <f t="shared" si="173"/>
        <v>2543.85445892602</v>
      </c>
      <c r="N935" s="36">
        <f t="shared" si="174"/>
        <v>0.14867647334459497</v>
      </c>
      <c r="O935" s="36">
        <f t="shared" si="175"/>
        <v>6471195.5081977937</v>
      </c>
      <c r="P935" s="35">
        <f t="shared" si="178"/>
        <v>6471195.5081977937</v>
      </c>
    </row>
    <row r="936" spans="1:16" x14ac:dyDescent="0.4">
      <c r="A936" s="1">
        <v>935</v>
      </c>
      <c r="B936" s="21">
        <v>40748</v>
      </c>
      <c r="C936" s="43">
        <v>3</v>
      </c>
      <c r="D936" s="23">
        <v>16257</v>
      </c>
      <c r="E936" s="25">
        <f t="shared" si="179"/>
        <v>16714.75</v>
      </c>
      <c r="F936" s="25">
        <f t="shared" si="180"/>
        <v>16816.375</v>
      </c>
      <c r="G936" s="25">
        <f t="shared" si="169"/>
        <v>0.96673629126372362</v>
      </c>
      <c r="H936" s="25">
        <f t="shared" si="176"/>
        <v>0.99987902821477848</v>
      </c>
      <c r="I936" s="4">
        <f t="shared" si="170"/>
        <v>16258.966876248878</v>
      </c>
      <c r="J936" s="25">
        <f t="shared" si="177"/>
        <v>14552.160644010379</v>
      </c>
      <c r="K936" s="15">
        <f t="shared" si="171"/>
        <v>14550.400243158443</v>
      </c>
      <c r="L936" s="36">
        <f t="shared" si="172"/>
        <v>1706.5997568415569</v>
      </c>
      <c r="M936" s="36">
        <f t="shared" si="173"/>
        <v>1706.5997568415569</v>
      </c>
      <c r="N936" s="36">
        <f t="shared" si="174"/>
        <v>0.10497630293667694</v>
      </c>
      <c r="O936" s="36">
        <f t="shared" si="175"/>
        <v>2912482.7300516609</v>
      </c>
      <c r="P936" s="35">
        <f t="shared" si="178"/>
        <v>2912482.7300516609</v>
      </c>
    </row>
    <row r="937" spans="1:16" x14ac:dyDescent="0.4">
      <c r="A937" s="1">
        <v>936</v>
      </c>
      <c r="B937" s="21">
        <v>40749</v>
      </c>
      <c r="C937" s="43">
        <v>4</v>
      </c>
      <c r="D937" s="23">
        <v>14982</v>
      </c>
      <c r="E937" s="25">
        <f t="shared" si="179"/>
        <v>16918</v>
      </c>
      <c r="F937" s="25">
        <f t="shared" si="180"/>
        <v>17122.375</v>
      </c>
      <c r="G937" s="25">
        <f t="shared" si="169"/>
        <v>0.87499543725680584</v>
      </c>
      <c r="H937" s="25">
        <f t="shared" si="176"/>
        <v>0.99887394017609554</v>
      </c>
      <c r="I937" s="4">
        <f t="shared" si="170"/>
        <v>14998.889647034703</v>
      </c>
      <c r="J937" s="25">
        <f t="shared" si="177"/>
        <v>14552.529498551572</v>
      </c>
      <c r="K937" s="15">
        <f t="shared" si="171"/>
        <v>14536.142479747068</v>
      </c>
      <c r="L937" s="36">
        <f t="shared" si="172"/>
        <v>445.85752025293186</v>
      </c>
      <c r="M937" s="36">
        <f t="shared" si="173"/>
        <v>445.85752025293186</v>
      </c>
      <c r="N937" s="36">
        <f t="shared" si="174"/>
        <v>2.9759546138895466E-2</v>
      </c>
      <c r="O937" s="36">
        <f t="shared" si="175"/>
        <v>198788.92836609355</v>
      </c>
      <c r="P937" s="35">
        <f t="shared" si="178"/>
        <v>198788.92836609355</v>
      </c>
    </row>
    <row r="938" spans="1:16" x14ac:dyDescent="0.4">
      <c r="A938" s="1">
        <v>937</v>
      </c>
      <c r="B938" s="21">
        <v>40750</v>
      </c>
      <c r="C938" s="43">
        <v>1</v>
      </c>
      <c r="D938" s="23">
        <v>19323</v>
      </c>
      <c r="E938" s="25">
        <f t="shared" si="179"/>
        <v>17326.75</v>
      </c>
      <c r="F938" s="25">
        <f t="shared" si="180"/>
        <v>16978</v>
      </c>
      <c r="G938" s="25">
        <f t="shared" si="169"/>
        <v>1.1381199198963365</v>
      </c>
      <c r="H938" s="25">
        <f t="shared" si="176"/>
        <v>1.0002606409424328</v>
      </c>
      <c r="I938" s="4">
        <f t="shared" si="170"/>
        <v>19317.964947410223</v>
      </c>
      <c r="J938" s="25">
        <f t="shared" si="177"/>
        <v>14552.898353092765</v>
      </c>
      <c r="K938" s="15">
        <f t="shared" si="171"/>
        <v>14556.691434234644</v>
      </c>
      <c r="L938" s="36">
        <f t="shared" si="172"/>
        <v>4766.3085657653555</v>
      </c>
      <c r="M938" s="36">
        <f t="shared" si="173"/>
        <v>4766.3085657653555</v>
      </c>
      <c r="N938" s="36">
        <f t="shared" si="174"/>
        <v>0.24666503988849328</v>
      </c>
      <c r="O938" s="36">
        <f t="shared" si="175"/>
        <v>22717697.3440882</v>
      </c>
      <c r="P938" s="35">
        <f t="shared" si="178"/>
        <v>22717697.3440882</v>
      </c>
    </row>
    <row r="939" spans="1:16" x14ac:dyDescent="0.4">
      <c r="A939" s="1">
        <v>938</v>
      </c>
      <c r="B939" s="21">
        <v>40751</v>
      </c>
      <c r="C939" s="43">
        <v>2</v>
      </c>
      <c r="D939" s="23">
        <v>18745</v>
      </c>
      <c r="E939" s="25">
        <f t="shared" si="179"/>
        <v>16629.25</v>
      </c>
      <c r="F939" s="25">
        <f t="shared" si="180"/>
        <v>17025.5</v>
      </c>
      <c r="G939" s="25">
        <f t="shared" si="169"/>
        <v>1.1009955654753165</v>
      </c>
      <c r="H939" s="25">
        <f t="shared" si="176"/>
        <v>1.0009863906666931</v>
      </c>
      <c r="I939" s="4">
        <f t="shared" si="170"/>
        <v>18726.528327238448</v>
      </c>
      <c r="J939" s="25">
        <f t="shared" si="177"/>
        <v>14553.267207633957</v>
      </c>
      <c r="K939" s="15">
        <f t="shared" si="171"/>
        <v>14567.622414577458</v>
      </c>
      <c r="L939" s="36">
        <f t="shared" si="172"/>
        <v>4177.3775854225423</v>
      </c>
      <c r="M939" s="36">
        <f t="shared" si="173"/>
        <v>4177.3775854225423</v>
      </c>
      <c r="N939" s="36">
        <f t="shared" si="174"/>
        <v>0.22285289866217883</v>
      </c>
      <c r="O939" s="36">
        <f t="shared" si="175"/>
        <v>17450483.491190668</v>
      </c>
      <c r="P939" s="35">
        <f t="shared" si="178"/>
        <v>17450483.491190668</v>
      </c>
    </row>
    <row r="940" spans="1:16" x14ac:dyDescent="0.4">
      <c r="A940" s="1">
        <v>939</v>
      </c>
      <c r="B940" s="21">
        <v>40752</v>
      </c>
      <c r="C940" s="43">
        <v>3</v>
      </c>
      <c r="D940" s="23">
        <v>13467</v>
      </c>
      <c r="E940" s="25">
        <f t="shared" si="179"/>
        <v>17421.75</v>
      </c>
      <c r="F940" s="25">
        <f t="shared" si="180"/>
        <v>16471</v>
      </c>
      <c r="G940" s="25">
        <f t="shared" si="169"/>
        <v>0.81761884524315465</v>
      </c>
      <c r="H940" s="25">
        <f t="shared" si="176"/>
        <v>0.99987902821477848</v>
      </c>
      <c r="I940" s="4">
        <f t="shared" si="170"/>
        <v>13468.629324133828</v>
      </c>
      <c r="J940" s="25">
        <f t="shared" si="177"/>
        <v>14553.63606217515</v>
      </c>
      <c r="K940" s="15">
        <f t="shared" si="171"/>
        <v>14551.875482839245</v>
      </c>
      <c r="L940" s="36">
        <f t="shared" si="172"/>
        <v>-1084.8754828392448</v>
      </c>
      <c r="M940" s="36">
        <f t="shared" si="173"/>
        <v>1084.8754828392448</v>
      </c>
      <c r="N940" s="36">
        <f t="shared" si="174"/>
        <v>8.0558066595325231E-2</v>
      </c>
      <c r="O940" s="36">
        <f t="shared" si="175"/>
        <v>1176954.8132656845</v>
      </c>
      <c r="P940" s="35">
        <f t="shared" si="178"/>
        <v>1176954.8132656845</v>
      </c>
    </row>
    <row r="941" spans="1:16" x14ac:dyDescent="0.4">
      <c r="A941" s="1">
        <v>940</v>
      </c>
      <c r="B941" s="21">
        <v>40753</v>
      </c>
      <c r="C941" s="43">
        <v>4</v>
      </c>
      <c r="D941" s="23">
        <v>18152</v>
      </c>
      <c r="E941" s="25">
        <f t="shared" si="179"/>
        <v>15520.25</v>
      </c>
      <c r="F941" s="25">
        <f t="shared" si="180"/>
        <v>14908.625</v>
      </c>
      <c r="G941" s="25">
        <f t="shared" ref="G941:G1004" si="181">D941/F941</f>
        <v>1.2175502435670627</v>
      </c>
      <c r="H941" s="25">
        <f t="shared" si="176"/>
        <v>0.99887394017609554</v>
      </c>
      <c r="I941" s="4">
        <f t="shared" ref="I941:I1004" si="182">D941/H941</f>
        <v>18172.463280801891</v>
      </c>
      <c r="J941" s="25">
        <f t="shared" si="177"/>
        <v>14554.004916716343</v>
      </c>
      <c r="K941" s="15">
        <f t="shared" ref="K941:K1004" si="183">H941*J941</f>
        <v>14537.616236502721</v>
      </c>
      <c r="L941" s="36">
        <f t="shared" ref="L941:L1004" si="184">D941-K941</f>
        <v>3614.3837634972788</v>
      </c>
      <c r="M941" s="36">
        <f t="shared" ref="M941:M1004" si="185">ABS(L941)</f>
        <v>3614.3837634972788</v>
      </c>
      <c r="N941" s="36">
        <f t="shared" ref="N941:N1004" si="186">M941/D941</f>
        <v>0.19911765995467601</v>
      </c>
      <c r="O941" s="36">
        <f t="shared" ref="O941:O1004" si="187">L941^2</f>
        <v>13063769.989832753</v>
      </c>
      <c r="P941" s="35">
        <f t="shared" si="178"/>
        <v>13063769.989832753</v>
      </c>
    </row>
    <row r="942" spans="1:16" x14ac:dyDescent="0.4">
      <c r="A942" s="1">
        <v>941</v>
      </c>
      <c r="B942" s="21">
        <v>40754</v>
      </c>
      <c r="C942" s="43">
        <v>1</v>
      </c>
      <c r="D942" s="23">
        <v>11717</v>
      </c>
      <c r="E942" s="25">
        <f t="shared" si="179"/>
        <v>14297</v>
      </c>
      <c r="F942" s="25">
        <f t="shared" si="180"/>
        <v>16556.625</v>
      </c>
      <c r="G942" s="25">
        <f t="shared" si="181"/>
        <v>0.70769253999531911</v>
      </c>
      <c r="H942" s="25">
        <f t="shared" si="176"/>
        <v>1.0002606409424328</v>
      </c>
      <c r="I942" s="4">
        <f t="shared" si="182"/>
        <v>11713.946865849277</v>
      </c>
      <c r="J942" s="25">
        <f t="shared" si="177"/>
        <v>14554.373771257537</v>
      </c>
      <c r="K942" s="15">
        <f t="shared" si="183"/>
        <v>14558.167236953797</v>
      </c>
      <c r="L942" s="36">
        <f t="shared" si="184"/>
        <v>-2841.1672369537973</v>
      </c>
      <c r="M942" s="36">
        <f t="shared" si="185"/>
        <v>2841.1672369537973</v>
      </c>
      <c r="N942" s="36">
        <f t="shared" si="186"/>
        <v>0.2424824816039769</v>
      </c>
      <c r="O942" s="36">
        <f t="shared" si="187"/>
        <v>8072231.2683396749</v>
      </c>
      <c r="P942" s="35">
        <f t="shared" si="178"/>
        <v>8072231.2683396749</v>
      </c>
    </row>
    <row r="943" spans="1:16" x14ac:dyDescent="0.4">
      <c r="A943" s="1">
        <v>942</v>
      </c>
      <c r="B943" s="21">
        <v>40755</v>
      </c>
      <c r="C943" s="43">
        <v>2</v>
      </c>
      <c r="D943" s="23">
        <v>13852</v>
      </c>
      <c r="E943" s="25">
        <f t="shared" si="179"/>
        <v>18816.25</v>
      </c>
      <c r="F943" s="25">
        <f t="shared" si="180"/>
        <v>18978.125</v>
      </c>
      <c r="G943" s="25">
        <f t="shared" si="181"/>
        <v>0.72989296887864319</v>
      </c>
      <c r="H943" s="25">
        <f t="shared" si="176"/>
        <v>1.0009863906666931</v>
      </c>
      <c r="I943" s="4">
        <f t="shared" si="182"/>
        <v>13838.349980736568</v>
      </c>
      <c r="J943" s="25">
        <f t="shared" si="177"/>
        <v>14554.742625798728</v>
      </c>
      <c r="K943" s="15">
        <f t="shared" si="183"/>
        <v>14569.099288080937</v>
      </c>
      <c r="L943" s="36">
        <f t="shared" si="184"/>
        <v>-717.09928808093719</v>
      </c>
      <c r="M943" s="36">
        <f t="shared" si="185"/>
        <v>717.09928808093719</v>
      </c>
      <c r="N943" s="36">
        <f t="shared" si="186"/>
        <v>5.1768646266310801E-2</v>
      </c>
      <c r="O943" s="36">
        <f t="shared" si="187"/>
        <v>514231.38896618696</v>
      </c>
      <c r="P943" s="35">
        <f t="shared" si="178"/>
        <v>514231.38896618696</v>
      </c>
    </row>
    <row r="944" spans="1:16" x14ac:dyDescent="0.4">
      <c r="A944" s="1">
        <v>943</v>
      </c>
      <c r="B944" s="21">
        <v>40756</v>
      </c>
      <c r="C944" s="43">
        <v>3</v>
      </c>
      <c r="D944" s="23">
        <v>31544</v>
      </c>
      <c r="E944" s="25">
        <f t="shared" si="179"/>
        <v>19140</v>
      </c>
      <c r="F944" s="25">
        <f t="shared" si="180"/>
        <v>20279.25</v>
      </c>
      <c r="G944" s="25">
        <f t="shared" si="181"/>
        <v>1.5554815883230395</v>
      </c>
      <c r="H944" s="25">
        <f t="shared" si="176"/>
        <v>0.99987902821477848</v>
      </c>
      <c r="I944" s="4">
        <f t="shared" si="182"/>
        <v>31547.816395669226</v>
      </c>
      <c r="J944" s="25">
        <f t="shared" si="177"/>
        <v>14555.111480339921</v>
      </c>
      <c r="K944" s="15">
        <f t="shared" si="183"/>
        <v>14553.350722520046</v>
      </c>
      <c r="L944" s="36">
        <f t="shared" si="184"/>
        <v>16990.649277479955</v>
      </c>
      <c r="M944" s="36">
        <f t="shared" si="185"/>
        <v>16990.649277479955</v>
      </c>
      <c r="N944" s="36">
        <f t="shared" si="186"/>
        <v>0.53863331465508357</v>
      </c>
      <c r="O944" s="36">
        <f t="shared" si="187"/>
        <v>288682162.87033015</v>
      </c>
      <c r="P944" s="35">
        <f t="shared" si="178"/>
        <v>288682162.87033015</v>
      </c>
    </row>
    <row r="945" spans="1:16" x14ac:dyDescent="0.4">
      <c r="A945" s="1">
        <v>944</v>
      </c>
      <c r="B945" s="21">
        <v>40757</v>
      </c>
      <c r="C945" s="43">
        <v>4</v>
      </c>
      <c r="D945" s="23">
        <v>19447</v>
      </c>
      <c r="E945" s="25">
        <f t="shared" si="179"/>
        <v>21418.5</v>
      </c>
      <c r="F945" s="25">
        <f t="shared" si="180"/>
        <v>21898</v>
      </c>
      <c r="G945" s="25">
        <f t="shared" si="181"/>
        <v>0.88807197004292626</v>
      </c>
      <c r="H945" s="25">
        <f t="shared" si="176"/>
        <v>0.99887394017609554</v>
      </c>
      <c r="I945" s="4">
        <f t="shared" si="182"/>
        <v>19468.923172198894</v>
      </c>
      <c r="J945" s="25">
        <f t="shared" si="177"/>
        <v>14555.480334881115</v>
      </c>
      <c r="K945" s="15">
        <f t="shared" si="183"/>
        <v>14539.089993258374</v>
      </c>
      <c r="L945" s="36">
        <f t="shared" si="184"/>
        <v>4907.9100067416257</v>
      </c>
      <c r="M945" s="36">
        <f t="shared" si="185"/>
        <v>4907.9100067416257</v>
      </c>
      <c r="N945" s="36">
        <f t="shared" si="186"/>
        <v>0.25237363124089196</v>
      </c>
      <c r="O945" s="36">
        <f t="shared" si="187"/>
        <v>24087580.634274583</v>
      </c>
      <c r="P945" s="35">
        <f t="shared" si="178"/>
        <v>24087580.634274583</v>
      </c>
    </row>
    <row r="946" spans="1:16" x14ac:dyDescent="0.4">
      <c r="A946" s="1">
        <v>945</v>
      </c>
      <c r="B946" s="21">
        <v>40758</v>
      </c>
      <c r="C946" s="43">
        <v>1</v>
      </c>
      <c r="D946" s="23">
        <v>20831</v>
      </c>
      <c r="E946" s="25">
        <f t="shared" si="179"/>
        <v>22377.5</v>
      </c>
      <c r="F946" s="25">
        <f t="shared" si="180"/>
        <v>20365.75</v>
      </c>
      <c r="G946" s="25">
        <f t="shared" si="181"/>
        <v>1.022844727054</v>
      </c>
      <c r="H946" s="25">
        <f t="shared" si="176"/>
        <v>1.0002606409424328</v>
      </c>
      <c r="I946" s="4">
        <f t="shared" si="182"/>
        <v>20825.572003286361</v>
      </c>
      <c r="J946" s="25">
        <f t="shared" si="177"/>
        <v>14555.849189422308</v>
      </c>
      <c r="K946" s="15">
        <f t="shared" si="183"/>
        <v>14559.643039672948</v>
      </c>
      <c r="L946" s="36">
        <f t="shared" si="184"/>
        <v>6271.3569603270516</v>
      </c>
      <c r="M946" s="36">
        <f t="shared" si="185"/>
        <v>6271.3569603270516</v>
      </c>
      <c r="N946" s="36">
        <f t="shared" si="186"/>
        <v>0.30105885268719945</v>
      </c>
      <c r="O946" s="36">
        <f t="shared" si="187"/>
        <v>39329918.12384256</v>
      </c>
      <c r="P946" s="35">
        <f t="shared" si="178"/>
        <v>39329918.12384256</v>
      </c>
    </row>
    <row r="947" spans="1:16" x14ac:dyDescent="0.4">
      <c r="A947" s="1">
        <v>946</v>
      </c>
      <c r="B947" s="21">
        <v>40759</v>
      </c>
      <c r="C947" s="43">
        <v>2</v>
      </c>
      <c r="D947" s="23">
        <v>17688</v>
      </c>
      <c r="E947" s="25">
        <f t="shared" si="179"/>
        <v>18354</v>
      </c>
      <c r="F947" s="25">
        <f t="shared" si="180"/>
        <v>18138.25</v>
      </c>
      <c r="G947" s="25">
        <f t="shared" si="181"/>
        <v>0.97517676732871139</v>
      </c>
      <c r="H947" s="25">
        <f t="shared" si="176"/>
        <v>1.0009863906666931</v>
      </c>
      <c r="I947" s="4">
        <f t="shared" si="182"/>
        <v>17670.56991476093</v>
      </c>
      <c r="J947" s="25">
        <f t="shared" si="177"/>
        <v>14556.218043963501</v>
      </c>
      <c r="K947" s="15">
        <f t="shared" si="183"/>
        <v>14570.576161584417</v>
      </c>
      <c r="L947" s="36">
        <f t="shared" si="184"/>
        <v>3117.4238384155833</v>
      </c>
      <c r="M947" s="36">
        <f t="shared" si="185"/>
        <v>3117.4238384155833</v>
      </c>
      <c r="N947" s="36">
        <f t="shared" si="186"/>
        <v>0.176245128811374</v>
      </c>
      <c r="O947" s="36">
        <f t="shared" si="187"/>
        <v>9718331.388321748</v>
      </c>
      <c r="P947" s="35">
        <f t="shared" si="178"/>
        <v>9718331.388321748</v>
      </c>
    </row>
    <row r="948" spans="1:16" x14ac:dyDescent="0.4">
      <c r="A948" s="1">
        <v>947</v>
      </c>
      <c r="B948" s="21">
        <v>40760</v>
      </c>
      <c r="C948" s="43">
        <v>3</v>
      </c>
      <c r="D948" s="23">
        <v>15450</v>
      </c>
      <c r="E948" s="25">
        <f t="shared" si="179"/>
        <v>17922.5</v>
      </c>
      <c r="F948" s="25">
        <f t="shared" si="180"/>
        <v>17185</v>
      </c>
      <c r="G948" s="25">
        <f t="shared" si="181"/>
        <v>0.89903986034332262</v>
      </c>
      <c r="H948" s="25">
        <f t="shared" si="176"/>
        <v>0.99987902821477848</v>
      </c>
      <c r="I948" s="4">
        <f t="shared" si="182"/>
        <v>15451.869240206997</v>
      </c>
      <c r="J948" s="25">
        <f t="shared" si="177"/>
        <v>14556.586898504693</v>
      </c>
      <c r="K948" s="15">
        <f t="shared" si="183"/>
        <v>14554.825962200848</v>
      </c>
      <c r="L948" s="36">
        <f t="shared" si="184"/>
        <v>895.17403779915185</v>
      </c>
      <c r="M948" s="36">
        <f t="shared" si="185"/>
        <v>895.17403779915185</v>
      </c>
      <c r="N948" s="36">
        <f t="shared" si="186"/>
        <v>5.7940067171466138E-2</v>
      </c>
      <c r="O948" s="36">
        <f t="shared" si="187"/>
        <v>801336.5579496373</v>
      </c>
      <c r="P948" s="35">
        <f t="shared" si="178"/>
        <v>801336.5579496373</v>
      </c>
    </row>
    <row r="949" spans="1:16" x14ac:dyDescent="0.4">
      <c r="A949" s="1">
        <v>948</v>
      </c>
      <c r="B949" s="21">
        <v>40761</v>
      </c>
      <c r="C949" s="43">
        <v>4</v>
      </c>
      <c r="D949" s="23">
        <v>17721</v>
      </c>
      <c r="E949" s="25">
        <f t="shared" si="179"/>
        <v>16447.5</v>
      </c>
      <c r="F949" s="25">
        <f t="shared" si="180"/>
        <v>16270</v>
      </c>
      <c r="G949" s="25">
        <f t="shared" si="181"/>
        <v>1.089182544560541</v>
      </c>
      <c r="H949" s="25">
        <f t="shared" si="176"/>
        <v>0.99887394017609554</v>
      </c>
      <c r="I949" s="4">
        <f t="shared" si="182"/>
        <v>17740.977401889064</v>
      </c>
      <c r="J949" s="25">
        <f t="shared" si="177"/>
        <v>14556.955753045886</v>
      </c>
      <c r="K949" s="15">
        <f t="shared" si="183"/>
        <v>14540.563750014026</v>
      </c>
      <c r="L949" s="36">
        <f t="shared" si="184"/>
        <v>3180.4362499859744</v>
      </c>
      <c r="M949" s="36">
        <f t="shared" si="185"/>
        <v>3180.4362499859744</v>
      </c>
      <c r="N949" s="36">
        <f t="shared" si="186"/>
        <v>0.179472730093447</v>
      </c>
      <c r="O949" s="36">
        <f t="shared" si="187"/>
        <v>10115174.740224848</v>
      </c>
      <c r="P949" s="35">
        <f t="shared" si="178"/>
        <v>10115174.740224848</v>
      </c>
    </row>
    <row r="950" spans="1:16" x14ac:dyDescent="0.4">
      <c r="A950" s="1">
        <v>949</v>
      </c>
      <c r="B950" s="21">
        <v>40762</v>
      </c>
      <c r="C950" s="43">
        <v>1</v>
      </c>
      <c r="D950" s="23">
        <v>14931</v>
      </c>
      <c r="E950" s="25">
        <f t="shared" si="179"/>
        <v>16092.5</v>
      </c>
      <c r="F950" s="25">
        <f t="shared" si="180"/>
        <v>16456.25</v>
      </c>
      <c r="G950" s="25">
        <f t="shared" si="181"/>
        <v>0.90731484998101031</v>
      </c>
      <c r="H950" s="25">
        <f t="shared" si="176"/>
        <v>1.0002606409424328</v>
      </c>
      <c r="I950" s="4">
        <f t="shared" si="182"/>
        <v>14927.109384142319</v>
      </c>
      <c r="J950" s="25">
        <f t="shared" si="177"/>
        <v>14557.324607587079</v>
      </c>
      <c r="K950" s="15">
        <f t="shared" si="183"/>
        <v>14561.118842392101</v>
      </c>
      <c r="L950" s="36">
        <f t="shared" si="184"/>
        <v>369.88115760789879</v>
      </c>
      <c r="M950" s="36">
        <f t="shared" si="185"/>
        <v>369.88115760789879</v>
      </c>
      <c r="N950" s="36">
        <f t="shared" si="186"/>
        <v>2.477269825248803E-2</v>
      </c>
      <c r="O950" s="36">
        <f t="shared" si="187"/>
        <v>136812.07075335926</v>
      </c>
      <c r="P950" s="35">
        <f t="shared" si="178"/>
        <v>136812.07075335926</v>
      </c>
    </row>
    <row r="951" spans="1:16" x14ac:dyDescent="0.4">
      <c r="A951" s="1">
        <v>950</v>
      </c>
      <c r="B951" s="21">
        <v>40763</v>
      </c>
      <c r="C951" s="43">
        <v>2</v>
      </c>
      <c r="D951" s="23">
        <v>16268</v>
      </c>
      <c r="E951" s="25">
        <f t="shared" si="179"/>
        <v>16820</v>
      </c>
      <c r="F951" s="25">
        <f t="shared" si="180"/>
        <v>16278.75</v>
      </c>
      <c r="G951" s="25">
        <f t="shared" si="181"/>
        <v>0.999339629885587</v>
      </c>
      <c r="H951" s="25">
        <f t="shared" si="176"/>
        <v>1.0009863906666931</v>
      </c>
      <c r="I951" s="4">
        <f t="shared" si="182"/>
        <v>16251.969209256606</v>
      </c>
      <c r="J951" s="25">
        <f t="shared" si="177"/>
        <v>14557.693462128273</v>
      </c>
      <c r="K951" s="15">
        <f t="shared" si="183"/>
        <v>14572.053035087896</v>
      </c>
      <c r="L951" s="36">
        <f t="shared" si="184"/>
        <v>1695.9469649121038</v>
      </c>
      <c r="M951" s="36">
        <f t="shared" si="185"/>
        <v>1695.9469649121038</v>
      </c>
      <c r="N951" s="36">
        <f t="shared" si="186"/>
        <v>0.10425048960610424</v>
      </c>
      <c r="O951" s="36">
        <f t="shared" si="187"/>
        <v>2876236.1077945768</v>
      </c>
      <c r="P951" s="35">
        <f t="shared" si="178"/>
        <v>2876236.1077945768</v>
      </c>
    </row>
    <row r="952" spans="1:16" x14ac:dyDescent="0.4">
      <c r="A952" s="1">
        <v>951</v>
      </c>
      <c r="B952" s="21">
        <v>40764</v>
      </c>
      <c r="C952" s="43">
        <v>3</v>
      </c>
      <c r="D952" s="23">
        <v>18360</v>
      </c>
      <c r="E952" s="25">
        <f t="shared" si="179"/>
        <v>15737.5</v>
      </c>
      <c r="F952" s="25">
        <f t="shared" si="180"/>
        <v>15782.25</v>
      </c>
      <c r="G952" s="25">
        <f t="shared" si="181"/>
        <v>1.1633322244927053</v>
      </c>
      <c r="H952" s="25">
        <f t="shared" si="176"/>
        <v>0.99987902821477848</v>
      </c>
      <c r="I952" s="4">
        <f t="shared" si="182"/>
        <v>18362.221310692588</v>
      </c>
      <c r="J952" s="25">
        <f t="shared" si="177"/>
        <v>14558.062316669464</v>
      </c>
      <c r="K952" s="15">
        <f t="shared" si="183"/>
        <v>14556.30120188165</v>
      </c>
      <c r="L952" s="36">
        <f t="shared" si="184"/>
        <v>3803.6987981183502</v>
      </c>
      <c r="M952" s="36">
        <f t="shared" si="185"/>
        <v>3803.6987981183502</v>
      </c>
      <c r="N952" s="36">
        <f t="shared" si="186"/>
        <v>0.20717313715241559</v>
      </c>
      <c r="O952" s="36">
        <f t="shared" si="187"/>
        <v>14468124.546806982</v>
      </c>
      <c r="P952" s="35">
        <f t="shared" si="178"/>
        <v>14468124.546806982</v>
      </c>
    </row>
    <row r="953" spans="1:16" x14ac:dyDescent="0.4">
      <c r="A953" s="1">
        <v>952</v>
      </c>
      <c r="B953" s="21">
        <v>40765</v>
      </c>
      <c r="C953" s="43">
        <v>4</v>
      </c>
      <c r="D953" s="23">
        <v>13391</v>
      </c>
      <c r="E953" s="25">
        <f t="shared" si="179"/>
        <v>15827</v>
      </c>
      <c r="F953" s="25">
        <f t="shared" si="180"/>
        <v>15990.75</v>
      </c>
      <c r="G953" s="25">
        <f t="shared" si="181"/>
        <v>0.83742163438237727</v>
      </c>
      <c r="H953" s="25">
        <f t="shared" si="176"/>
        <v>0.99887394017609554</v>
      </c>
      <c r="I953" s="4">
        <f t="shared" si="182"/>
        <v>13406.096066175523</v>
      </c>
      <c r="J953" s="25">
        <f t="shared" si="177"/>
        <v>14558.431171210657</v>
      </c>
      <c r="K953" s="15">
        <f t="shared" si="183"/>
        <v>14542.037506769679</v>
      </c>
      <c r="L953" s="36">
        <f t="shared" si="184"/>
        <v>-1151.0375067696787</v>
      </c>
      <c r="M953" s="36">
        <f t="shared" si="185"/>
        <v>1151.0375067696787</v>
      </c>
      <c r="N953" s="36">
        <f t="shared" si="186"/>
        <v>8.5956053078162842E-2</v>
      </c>
      <c r="O953" s="36">
        <f t="shared" si="187"/>
        <v>1324887.341990558</v>
      </c>
      <c r="P953" s="35">
        <f t="shared" si="178"/>
        <v>1324887.341990558</v>
      </c>
    </row>
    <row r="954" spans="1:16" x14ac:dyDescent="0.4">
      <c r="A954" s="1">
        <v>953</v>
      </c>
      <c r="B954" s="21">
        <v>40766</v>
      </c>
      <c r="C954" s="43">
        <v>1</v>
      </c>
      <c r="D954" s="23">
        <v>15289</v>
      </c>
      <c r="E954" s="25">
        <f t="shared" si="179"/>
        <v>16154.5</v>
      </c>
      <c r="F954" s="25">
        <f t="shared" si="180"/>
        <v>17195.625</v>
      </c>
      <c r="G954" s="25">
        <f t="shared" si="181"/>
        <v>0.88912150619707042</v>
      </c>
      <c r="H954" s="25">
        <f t="shared" si="176"/>
        <v>1.0002606409424328</v>
      </c>
      <c r="I954" s="4">
        <f t="shared" si="182"/>
        <v>15285.016098998856</v>
      </c>
      <c r="J954" s="25">
        <f t="shared" si="177"/>
        <v>14558.800025751851</v>
      </c>
      <c r="K954" s="15">
        <f t="shared" si="183"/>
        <v>14562.594645111254</v>
      </c>
      <c r="L954" s="36">
        <f t="shared" si="184"/>
        <v>726.40535488874593</v>
      </c>
      <c r="M954" s="36">
        <f t="shared" si="185"/>
        <v>726.40535488874593</v>
      </c>
      <c r="N954" s="36">
        <f t="shared" si="186"/>
        <v>4.751163286603087E-2</v>
      </c>
      <c r="O954" s="36">
        <f t="shared" si="187"/>
        <v>527664.73961104488</v>
      </c>
      <c r="P954" s="35">
        <f t="shared" si="178"/>
        <v>527664.73961104488</v>
      </c>
    </row>
    <row r="955" spans="1:16" x14ac:dyDescent="0.4">
      <c r="A955" s="1">
        <v>954</v>
      </c>
      <c r="B955" s="21">
        <v>40767</v>
      </c>
      <c r="C955" s="43">
        <v>2</v>
      </c>
      <c r="D955" s="23">
        <v>17578</v>
      </c>
      <c r="E955" s="25">
        <f t="shared" si="179"/>
        <v>18236.75</v>
      </c>
      <c r="F955" s="25">
        <f t="shared" si="180"/>
        <v>18290.875</v>
      </c>
      <c r="G955" s="25">
        <f t="shared" si="181"/>
        <v>0.96102564803488078</v>
      </c>
      <c r="H955" s="25">
        <f t="shared" si="176"/>
        <v>1.0009863906666931</v>
      </c>
      <c r="I955" s="4">
        <f t="shared" si="182"/>
        <v>17560.678310813411</v>
      </c>
      <c r="J955" s="25">
        <f t="shared" si="177"/>
        <v>14559.168880293044</v>
      </c>
      <c r="K955" s="15">
        <f t="shared" si="183"/>
        <v>14573.529908591374</v>
      </c>
      <c r="L955" s="36">
        <f t="shared" si="184"/>
        <v>3004.4700914086261</v>
      </c>
      <c r="M955" s="36">
        <f t="shared" si="185"/>
        <v>3004.4700914086261</v>
      </c>
      <c r="N955" s="36">
        <f t="shared" si="186"/>
        <v>0.1709221806467531</v>
      </c>
      <c r="O955" s="36">
        <f t="shared" si="187"/>
        <v>9026840.530168958</v>
      </c>
      <c r="P955" s="35">
        <f t="shared" si="178"/>
        <v>9026840.530168958</v>
      </c>
    </row>
    <row r="956" spans="1:16" x14ac:dyDescent="0.4">
      <c r="A956" s="1">
        <v>955</v>
      </c>
      <c r="B956" s="21">
        <v>40768</v>
      </c>
      <c r="C956" s="43">
        <v>3</v>
      </c>
      <c r="D956" s="23">
        <v>26689</v>
      </c>
      <c r="E956" s="25">
        <f t="shared" si="179"/>
        <v>18345</v>
      </c>
      <c r="F956" s="25">
        <f t="shared" si="180"/>
        <v>18502.25</v>
      </c>
      <c r="G956" s="25">
        <f t="shared" si="181"/>
        <v>1.4424732127173723</v>
      </c>
      <c r="H956" s="25">
        <f t="shared" si="176"/>
        <v>0.99987902821477848</v>
      </c>
      <c r="I956" s="4">
        <f t="shared" si="182"/>
        <v>26692.229006594469</v>
      </c>
      <c r="J956" s="25">
        <f t="shared" si="177"/>
        <v>14559.537734834235</v>
      </c>
      <c r="K956" s="15">
        <f t="shared" si="183"/>
        <v>14557.776441562452</v>
      </c>
      <c r="L956" s="36">
        <f t="shared" si="184"/>
        <v>12131.223558437548</v>
      </c>
      <c r="M956" s="36">
        <f t="shared" si="185"/>
        <v>12131.223558437548</v>
      </c>
      <c r="N956" s="36">
        <f t="shared" si="186"/>
        <v>0.45454020601886724</v>
      </c>
      <c r="O956" s="36">
        <f t="shared" si="187"/>
        <v>147166585.02479017</v>
      </c>
      <c r="P956" s="35">
        <f t="shared" si="178"/>
        <v>147166585.02479017</v>
      </c>
    </row>
    <row r="957" spans="1:16" x14ac:dyDescent="0.4">
      <c r="A957" s="1">
        <v>956</v>
      </c>
      <c r="B957" s="21">
        <v>40769</v>
      </c>
      <c r="C957" s="43">
        <v>4</v>
      </c>
      <c r="D957" s="23">
        <v>13824</v>
      </c>
      <c r="E957" s="25">
        <f t="shared" si="179"/>
        <v>18659.5</v>
      </c>
      <c r="F957" s="25">
        <f t="shared" si="180"/>
        <v>18451.125</v>
      </c>
      <c r="G957" s="25">
        <f t="shared" si="181"/>
        <v>0.74922260837753796</v>
      </c>
      <c r="H957" s="25">
        <f t="shared" si="176"/>
        <v>0.99887394017609554</v>
      </c>
      <c r="I957" s="4">
        <f t="shared" si="182"/>
        <v>13839.584199746878</v>
      </c>
      <c r="J957" s="25">
        <f t="shared" si="177"/>
        <v>14559.906589375429</v>
      </c>
      <c r="K957" s="15">
        <f t="shared" si="183"/>
        <v>14543.511263525332</v>
      </c>
      <c r="L957" s="36">
        <f t="shared" si="184"/>
        <v>-719.51126352533174</v>
      </c>
      <c r="M957" s="36">
        <f t="shared" si="185"/>
        <v>719.51126352533174</v>
      </c>
      <c r="N957" s="36">
        <f t="shared" si="186"/>
        <v>5.2047979132330134E-2</v>
      </c>
      <c r="O957" s="36">
        <f t="shared" si="187"/>
        <v>517696.45833981939</v>
      </c>
      <c r="P957" s="35">
        <f t="shared" si="178"/>
        <v>517696.45833981939</v>
      </c>
    </row>
    <row r="958" spans="1:16" x14ac:dyDescent="0.4">
      <c r="A958" s="1">
        <v>957</v>
      </c>
      <c r="B958" s="21">
        <v>40770</v>
      </c>
      <c r="C958" s="43">
        <v>1</v>
      </c>
      <c r="D958" s="23">
        <v>16547</v>
      </c>
      <c r="E958" s="25">
        <f t="shared" si="179"/>
        <v>18242.75</v>
      </c>
      <c r="F958" s="25">
        <f t="shared" si="180"/>
        <v>16534.75</v>
      </c>
      <c r="G958" s="25">
        <f t="shared" si="181"/>
        <v>1.0007408639380697</v>
      </c>
      <c r="H958" s="25">
        <f t="shared" si="176"/>
        <v>1.0002606409424328</v>
      </c>
      <c r="I958" s="4">
        <f t="shared" si="182"/>
        <v>16542.688298131601</v>
      </c>
      <c r="J958" s="25">
        <f t="shared" si="177"/>
        <v>14560.275443916622</v>
      </c>
      <c r="K958" s="15">
        <f t="shared" si="183"/>
        <v>14564.070447830407</v>
      </c>
      <c r="L958" s="36">
        <f t="shared" si="184"/>
        <v>1982.9295521695931</v>
      </c>
      <c r="M958" s="36">
        <f t="shared" si="185"/>
        <v>1982.9295521695931</v>
      </c>
      <c r="N958" s="36">
        <f t="shared" si="186"/>
        <v>0.11983619702481375</v>
      </c>
      <c r="O958" s="36">
        <f t="shared" si="187"/>
        <v>3932009.6088675028</v>
      </c>
      <c r="P958" s="35">
        <f t="shared" si="178"/>
        <v>3932009.6088675028</v>
      </c>
    </row>
    <row r="959" spans="1:16" x14ac:dyDescent="0.4">
      <c r="A959" s="1">
        <v>958</v>
      </c>
      <c r="B959" s="21">
        <v>40771</v>
      </c>
      <c r="C959" s="43">
        <v>2</v>
      </c>
      <c r="D959" s="23">
        <v>15911</v>
      </c>
      <c r="E959" s="25">
        <f t="shared" si="179"/>
        <v>14826.75</v>
      </c>
      <c r="F959" s="25">
        <f t="shared" si="180"/>
        <v>14792.75</v>
      </c>
      <c r="G959" s="25">
        <f t="shared" si="181"/>
        <v>1.0755944635040815</v>
      </c>
      <c r="H959" s="25">
        <f t="shared" si="176"/>
        <v>1.0009863906666931</v>
      </c>
      <c r="I959" s="4">
        <f t="shared" si="182"/>
        <v>15895.321003717841</v>
      </c>
      <c r="J959" s="25">
        <f t="shared" si="177"/>
        <v>14560.644298457815</v>
      </c>
      <c r="K959" s="15">
        <f t="shared" si="183"/>
        <v>14575.006782094853</v>
      </c>
      <c r="L959" s="36">
        <f t="shared" si="184"/>
        <v>1335.9932179051466</v>
      </c>
      <c r="M959" s="36">
        <f t="shared" si="185"/>
        <v>1335.9932179051466</v>
      </c>
      <c r="N959" s="36">
        <f t="shared" si="186"/>
        <v>8.396664055717093E-2</v>
      </c>
      <c r="O959" s="36">
        <f t="shared" si="187"/>
        <v>1784877.8782885484</v>
      </c>
      <c r="P959" s="35">
        <f t="shared" si="178"/>
        <v>1784877.8782885484</v>
      </c>
    </row>
    <row r="960" spans="1:16" x14ac:dyDescent="0.4">
      <c r="A960" s="1">
        <v>959</v>
      </c>
      <c r="B960" s="21">
        <v>40772</v>
      </c>
      <c r="C960" s="43">
        <v>3</v>
      </c>
      <c r="D960" s="23">
        <v>13025</v>
      </c>
      <c r="E960" s="25">
        <f t="shared" si="179"/>
        <v>14758.75</v>
      </c>
      <c r="F960" s="25">
        <f t="shared" si="180"/>
        <v>14643</v>
      </c>
      <c r="G960" s="25">
        <f t="shared" si="181"/>
        <v>0.8895035170388581</v>
      </c>
      <c r="H960" s="25">
        <f t="shared" si="176"/>
        <v>0.99987902821477848</v>
      </c>
      <c r="I960" s="4">
        <f t="shared" si="182"/>
        <v>13026.575848135673</v>
      </c>
      <c r="J960" s="25">
        <f t="shared" si="177"/>
        <v>14561.013152999007</v>
      </c>
      <c r="K960" s="15">
        <f t="shared" si="183"/>
        <v>14559.251681243255</v>
      </c>
      <c r="L960" s="36">
        <f t="shared" si="184"/>
        <v>-1534.251681243255</v>
      </c>
      <c r="M960" s="36">
        <f t="shared" si="185"/>
        <v>1534.251681243255</v>
      </c>
      <c r="N960" s="36">
        <f t="shared" si="186"/>
        <v>0.11779283541215009</v>
      </c>
      <c r="O960" s="36">
        <f t="shared" si="187"/>
        <v>2353928.2213977547</v>
      </c>
      <c r="P960" s="35">
        <f t="shared" si="178"/>
        <v>2353928.2213977547</v>
      </c>
    </row>
    <row r="961" spans="1:16" x14ac:dyDescent="0.4">
      <c r="A961" s="1">
        <v>960</v>
      </c>
      <c r="B961" s="21">
        <v>40773</v>
      </c>
      <c r="C961" s="43">
        <v>4</v>
      </c>
      <c r="D961" s="23">
        <v>13552</v>
      </c>
      <c r="E961" s="25">
        <f t="shared" si="179"/>
        <v>14527.25</v>
      </c>
      <c r="F961" s="25">
        <f t="shared" si="180"/>
        <v>14181.375</v>
      </c>
      <c r="G961" s="25">
        <f t="shared" si="181"/>
        <v>0.95561960670245305</v>
      </c>
      <c r="H961" s="25">
        <f t="shared" si="176"/>
        <v>0.99887394017609554</v>
      </c>
      <c r="I961" s="4">
        <f t="shared" si="182"/>
        <v>13567.277566187044</v>
      </c>
      <c r="J961" s="25">
        <f t="shared" si="177"/>
        <v>14561.3820075402</v>
      </c>
      <c r="K961" s="15">
        <f t="shared" si="183"/>
        <v>14544.985020280983</v>
      </c>
      <c r="L961" s="36">
        <f t="shared" si="184"/>
        <v>-992.98502028098301</v>
      </c>
      <c r="M961" s="36">
        <f t="shared" si="185"/>
        <v>992.98502028098301</v>
      </c>
      <c r="N961" s="36">
        <f t="shared" si="186"/>
        <v>7.3272212240332271E-2</v>
      </c>
      <c r="O961" s="36">
        <f t="shared" si="187"/>
        <v>986019.2505024242</v>
      </c>
      <c r="P961" s="35">
        <f t="shared" si="178"/>
        <v>986019.2505024242</v>
      </c>
    </row>
    <row r="962" spans="1:16" x14ac:dyDescent="0.4">
      <c r="A962" s="1">
        <v>961</v>
      </c>
      <c r="B962" s="21">
        <v>40774</v>
      </c>
      <c r="C962" s="43">
        <v>1</v>
      </c>
      <c r="D962" s="23">
        <v>15621</v>
      </c>
      <c r="E962" s="25">
        <f t="shared" si="179"/>
        <v>13835.5</v>
      </c>
      <c r="F962" s="25">
        <f t="shared" si="180"/>
        <v>13909.125</v>
      </c>
      <c r="G962" s="25">
        <f t="shared" si="181"/>
        <v>1.1230756787360816</v>
      </c>
      <c r="H962" s="25">
        <f t="shared" ref="H962:H1025" si="188">VLOOKUP(C962,$Q$38:$S$42,3,FALSE)</f>
        <v>1.0002606409424328</v>
      </c>
      <c r="I962" s="4">
        <f t="shared" si="182"/>
        <v>15616.929588754079</v>
      </c>
      <c r="J962" s="25">
        <f t="shared" si="177"/>
        <v>14561.750862081393</v>
      </c>
      <c r="K962" s="15">
        <f t="shared" si="183"/>
        <v>14565.546250549558</v>
      </c>
      <c r="L962" s="36">
        <f t="shared" si="184"/>
        <v>1055.453749450442</v>
      </c>
      <c r="M962" s="36">
        <f t="shared" si="185"/>
        <v>1055.453749450442</v>
      </c>
      <c r="N962" s="36">
        <f t="shared" si="186"/>
        <v>6.7566336947086747E-2</v>
      </c>
      <c r="O962" s="36">
        <f t="shared" si="187"/>
        <v>1113982.6172289965</v>
      </c>
      <c r="P962" s="35">
        <f t="shared" si="178"/>
        <v>1113982.6172289965</v>
      </c>
    </row>
    <row r="963" spans="1:16" x14ac:dyDescent="0.4">
      <c r="A963" s="1">
        <v>962</v>
      </c>
      <c r="B963" s="21">
        <v>40775</v>
      </c>
      <c r="C963" s="43">
        <v>2</v>
      </c>
      <c r="D963" s="23">
        <v>13144</v>
      </c>
      <c r="E963" s="25">
        <f t="shared" si="179"/>
        <v>13982.75</v>
      </c>
      <c r="F963" s="25">
        <f t="shared" si="180"/>
        <v>13845.625</v>
      </c>
      <c r="G963" s="25">
        <f t="shared" si="181"/>
        <v>0.94932514783550759</v>
      </c>
      <c r="H963" s="25">
        <f t="shared" si="188"/>
        <v>1.0009863906666931</v>
      </c>
      <c r="I963" s="4">
        <f t="shared" si="182"/>
        <v>13131.047657147086</v>
      </c>
      <c r="J963" s="25">
        <f t="shared" ref="J963:J1026" si="189">INTERCEPT($I$2:$I$3896,$A$2:$A$3896)+SLOPE($I$2:$I$3896,$A$2:$A$3896)*A963</f>
        <v>14562.119716622587</v>
      </c>
      <c r="K963" s="15">
        <f t="shared" si="183"/>
        <v>14576.483655598331</v>
      </c>
      <c r="L963" s="36">
        <f t="shared" si="184"/>
        <v>-1432.4836555983311</v>
      </c>
      <c r="M963" s="36">
        <f t="shared" si="185"/>
        <v>1432.4836555983311</v>
      </c>
      <c r="N963" s="36">
        <f t="shared" si="186"/>
        <v>0.10898384476554558</v>
      </c>
      <c r="O963" s="36">
        <f t="shared" si="187"/>
        <v>2052009.4235563581</v>
      </c>
      <c r="P963" s="35">
        <f t="shared" ref="P963:P1026" si="190">(D963-K963)^2</f>
        <v>2052009.4235563581</v>
      </c>
    </row>
    <row r="964" spans="1:16" x14ac:dyDescent="0.4">
      <c r="A964" s="1">
        <v>963</v>
      </c>
      <c r="B964" s="21">
        <v>40776</v>
      </c>
      <c r="C964" s="43">
        <v>3</v>
      </c>
      <c r="D964" s="23">
        <v>13614</v>
      </c>
      <c r="E964" s="25">
        <f t="shared" si="179"/>
        <v>13708.5</v>
      </c>
      <c r="F964" s="25">
        <f t="shared" si="180"/>
        <v>13379.5</v>
      </c>
      <c r="G964" s="25">
        <f t="shared" si="181"/>
        <v>1.0175268134085729</v>
      </c>
      <c r="H964" s="25">
        <f t="shared" si="188"/>
        <v>0.99987902821477848</v>
      </c>
      <c r="I964" s="4">
        <f t="shared" si="182"/>
        <v>13615.647109137739</v>
      </c>
      <c r="J964" s="25">
        <f t="shared" si="189"/>
        <v>14562.48857116378</v>
      </c>
      <c r="K964" s="15">
        <f t="shared" si="183"/>
        <v>14560.726920924059</v>
      </c>
      <c r="L964" s="36">
        <f t="shared" si="184"/>
        <v>-946.7269209240585</v>
      </c>
      <c r="M964" s="36">
        <f t="shared" si="185"/>
        <v>946.7269209240585</v>
      </c>
      <c r="N964" s="36">
        <f t="shared" si="186"/>
        <v>6.9540687595420786E-2</v>
      </c>
      <c r="O964" s="36">
        <f t="shared" si="187"/>
        <v>896291.86280234857</v>
      </c>
      <c r="P964" s="35">
        <f t="shared" si="190"/>
        <v>896291.86280234857</v>
      </c>
    </row>
    <row r="965" spans="1:16" x14ac:dyDescent="0.4">
      <c r="A965" s="1">
        <v>964</v>
      </c>
      <c r="B965" s="21">
        <v>40777</v>
      </c>
      <c r="C965" s="43">
        <v>4</v>
      </c>
      <c r="D965" s="23">
        <v>12455</v>
      </c>
      <c r="E965" s="25">
        <f t="shared" ref="E965:E1028" si="191">AVERAGE(D963:D966)</f>
        <v>13050.5</v>
      </c>
      <c r="F965" s="25">
        <f t="shared" ref="F965:F1028" si="192">AVERAGE(E965:E966)</f>
        <v>13072.625</v>
      </c>
      <c r="G965" s="25">
        <f t="shared" si="181"/>
        <v>0.95275432439926944</v>
      </c>
      <c r="H965" s="25">
        <f t="shared" si="188"/>
        <v>0.99887394017609554</v>
      </c>
      <c r="I965" s="4">
        <f t="shared" si="182"/>
        <v>12469.040885984328</v>
      </c>
      <c r="J965" s="25">
        <f t="shared" si="189"/>
        <v>14562.857425704971</v>
      </c>
      <c r="K965" s="15">
        <f t="shared" si="183"/>
        <v>14546.458777036636</v>
      </c>
      <c r="L965" s="36">
        <f t="shared" si="184"/>
        <v>-2091.4587770366361</v>
      </c>
      <c r="M965" s="36">
        <f t="shared" si="185"/>
        <v>2091.4587770366361</v>
      </c>
      <c r="N965" s="36">
        <f t="shared" si="186"/>
        <v>0.16792121854970984</v>
      </c>
      <c r="O965" s="36">
        <f t="shared" si="187"/>
        <v>4374199.8160435818</v>
      </c>
      <c r="P965" s="35">
        <f t="shared" si="190"/>
        <v>4374199.8160435818</v>
      </c>
    </row>
    <row r="966" spans="1:16" x14ac:dyDescent="0.4">
      <c r="A966" s="1">
        <v>965</v>
      </c>
      <c r="B966" s="21">
        <v>40778</v>
      </c>
      <c r="C966" s="43">
        <v>1</v>
      </c>
      <c r="D966" s="23">
        <v>12989</v>
      </c>
      <c r="E966" s="25">
        <f t="shared" si="191"/>
        <v>13094.75</v>
      </c>
      <c r="F966" s="25">
        <f t="shared" si="192"/>
        <v>13127.25</v>
      </c>
      <c r="G966" s="25">
        <f t="shared" si="181"/>
        <v>0.98946847207145439</v>
      </c>
      <c r="H966" s="25">
        <f t="shared" si="188"/>
        <v>1.0002606409424328</v>
      </c>
      <c r="I966" s="4">
        <f t="shared" si="182"/>
        <v>12985.615416959654</v>
      </c>
      <c r="J966" s="25">
        <f t="shared" si="189"/>
        <v>14563.226280246165</v>
      </c>
      <c r="K966" s="15">
        <f t="shared" si="183"/>
        <v>14567.022053268711</v>
      </c>
      <c r="L966" s="36">
        <f t="shared" si="184"/>
        <v>-1578.0220532687108</v>
      </c>
      <c r="M966" s="36">
        <f t="shared" si="185"/>
        <v>1578.0220532687108</v>
      </c>
      <c r="N966" s="36">
        <f t="shared" si="186"/>
        <v>0.12148911026781975</v>
      </c>
      <c r="O966" s="36">
        <f t="shared" si="187"/>
        <v>2490153.6006023982</v>
      </c>
      <c r="P966" s="35">
        <f t="shared" si="190"/>
        <v>2490153.6006023982</v>
      </c>
    </row>
    <row r="967" spans="1:16" x14ac:dyDescent="0.4">
      <c r="A967" s="1">
        <v>966</v>
      </c>
      <c r="B967" s="21">
        <v>40779</v>
      </c>
      <c r="C967" s="43">
        <v>2</v>
      </c>
      <c r="D967" s="23">
        <v>13321</v>
      </c>
      <c r="E967" s="25">
        <f t="shared" si="191"/>
        <v>13159.75</v>
      </c>
      <c r="F967" s="25">
        <f t="shared" si="192"/>
        <v>15253.125</v>
      </c>
      <c r="G967" s="25">
        <f t="shared" si="181"/>
        <v>0.87332923581233357</v>
      </c>
      <c r="H967" s="25">
        <f t="shared" si="188"/>
        <v>1.0009863906666931</v>
      </c>
      <c r="I967" s="4">
        <f t="shared" si="182"/>
        <v>13307.873238044458</v>
      </c>
      <c r="J967" s="25">
        <f t="shared" si="189"/>
        <v>14563.595134787358</v>
      </c>
      <c r="K967" s="15">
        <f t="shared" si="183"/>
        <v>14577.960529101811</v>
      </c>
      <c r="L967" s="36">
        <f t="shared" si="184"/>
        <v>-1256.9605291018106</v>
      </c>
      <c r="M967" s="36">
        <f t="shared" si="185"/>
        <v>1256.9605291018106</v>
      </c>
      <c r="N967" s="36">
        <f t="shared" si="186"/>
        <v>9.4359322055537168E-2</v>
      </c>
      <c r="O967" s="36">
        <f t="shared" si="187"/>
        <v>1579949.7717199037</v>
      </c>
      <c r="P967" s="35">
        <f t="shared" si="190"/>
        <v>1579949.7717199037</v>
      </c>
    </row>
    <row r="968" spans="1:16" x14ac:dyDescent="0.4">
      <c r="A968" s="1">
        <v>967</v>
      </c>
      <c r="B968" s="21">
        <v>40780</v>
      </c>
      <c r="C968" s="43">
        <v>3</v>
      </c>
      <c r="D968" s="23">
        <v>13874</v>
      </c>
      <c r="E968" s="25">
        <f t="shared" si="191"/>
        <v>17346.5</v>
      </c>
      <c r="F968" s="25">
        <f t="shared" si="192"/>
        <v>17659.375</v>
      </c>
      <c r="G968" s="25">
        <f t="shared" si="181"/>
        <v>0.78564501858078217</v>
      </c>
      <c r="H968" s="25">
        <f t="shared" si="188"/>
        <v>0.99987902821477848</v>
      </c>
      <c r="I968" s="4">
        <f t="shared" si="182"/>
        <v>13875.678565607241</v>
      </c>
      <c r="J968" s="25">
        <f t="shared" si="189"/>
        <v>14563.963989328551</v>
      </c>
      <c r="K968" s="15">
        <f t="shared" si="183"/>
        <v>14562.20216060486</v>
      </c>
      <c r="L968" s="36">
        <f t="shared" si="184"/>
        <v>-688.20216060486018</v>
      </c>
      <c r="M968" s="36">
        <f t="shared" si="185"/>
        <v>688.20216060486018</v>
      </c>
      <c r="N968" s="36">
        <f t="shared" si="186"/>
        <v>4.9603730762927789E-2</v>
      </c>
      <c r="O968" s="36">
        <f t="shared" si="187"/>
        <v>473622.21386119776</v>
      </c>
      <c r="P968" s="35">
        <f t="shared" si="190"/>
        <v>473622.21386119776</v>
      </c>
    </row>
    <row r="969" spans="1:16" x14ac:dyDescent="0.4">
      <c r="A969" s="1">
        <v>968</v>
      </c>
      <c r="B969" s="21">
        <v>40781</v>
      </c>
      <c r="C969" s="43">
        <v>4</v>
      </c>
      <c r="D969" s="23">
        <v>29202</v>
      </c>
      <c r="E969" s="25">
        <f t="shared" si="191"/>
        <v>17972.25</v>
      </c>
      <c r="F969" s="25">
        <f t="shared" si="192"/>
        <v>18206.875</v>
      </c>
      <c r="G969" s="25">
        <f t="shared" si="181"/>
        <v>1.6038996258281555</v>
      </c>
      <c r="H969" s="25">
        <f t="shared" si="188"/>
        <v>0.99887394017609554</v>
      </c>
      <c r="I969" s="4">
        <f t="shared" si="182"/>
        <v>29234.920269170161</v>
      </c>
      <c r="J969" s="25">
        <f t="shared" si="189"/>
        <v>14564.332843869743</v>
      </c>
      <c r="K969" s="15">
        <f t="shared" si="183"/>
        <v>14547.932533792289</v>
      </c>
      <c r="L969" s="36">
        <f t="shared" si="184"/>
        <v>14654.067466207711</v>
      </c>
      <c r="M969" s="36">
        <f t="shared" si="185"/>
        <v>14654.067466207711</v>
      </c>
      <c r="N969" s="36">
        <f t="shared" si="186"/>
        <v>0.50181725451022907</v>
      </c>
      <c r="O969" s="36">
        <f t="shared" si="187"/>
        <v>214741693.30416727</v>
      </c>
      <c r="P969" s="35">
        <f t="shared" si="190"/>
        <v>214741693.30416727</v>
      </c>
    </row>
    <row r="970" spans="1:16" x14ac:dyDescent="0.4">
      <c r="A970" s="1">
        <v>969</v>
      </c>
      <c r="B970" s="21">
        <v>40782</v>
      </c>
      <c r="C970" s="43">
        <v>1</v>
      </c>
      <c r="D970" s="23">
        <v>15492</v>
      </c>
      <c r="E970" s="25">
        <f t="shared" si="191"/>
        <v>18441.5</v>
      </c>
      <c r="F970" s="25">
        <f t="shared" si="192"/>
        <v>19274.125</v>
      </c>
      <c r="G970" s="25">
        <f t="shared" si="181"/>
        <v>0.8037718962598821</v>
      </c>
      <c r="H970" s="25">
        <f t="shared" si="188"/>
        <v>1.0002606409424328</v>
      </c>
      <c r="I970" s="4">
        <f t="shared" si="182"/>
        <v>15487.963202674489</v>
      </c>
      <c r="J970" s="25">
        <f t="shared" si="189"/>
        <v>14564.701698410936</v>
      </c>
      <c r="K970" s="15">
        <f t="shared" si="183"/>
        <v>14568.497855987864</v>
      </c>
      <c r="L970" s="36">
        <f t="shared" si="184"/>
        <v>923.50214401213634</v>
      </c>
      <c r="M970" s="36">
        <f t="shared" si="185"/>
        <v>923.50214401213634</v>
      </c>
      <c r="N970" s="36">
        <f t="shared" si="186"/>
        <v>5.9611550736647069E-2</v>
      </c>
      <c r="O970" s="36">
        <f t="shared" si="187"/>
        <v>852856.20999501261</v>
      </c>
      <c r="P970" s="35">
        <f t="shared" si="190"/>
        <v>852856.20999501261</v>
      </c>
    </row>
    <row r="971" spans="1:16" x14ac:dyDescent="0.4">
      <c r="A971" s="1">
        <v>970</v>
      </c>
      <c r="B971" s="21">
        <v>40783</v>
      </c>
      <c r="C971" s="43">
        <v>2</v>
      </c>
      <c r="D971" s="23">
        <v>15198</v>
      </c>
      <c r="E971" s="25">
        <f t="shared" si="191"/>
        <v>20106.75</v>
      </c>
      <c r="F971" s="25">
        <f t="shared" si="192"/>
        <v>18429.625</v>
      </c>
      <c r="G971" s="25">
        <f t="shared" si="181"/>
        <v>0.82465052870039401</v>
      </c>
      <c r="H971" s="25">
        <f t="shared" si="188"/>
        <v>1.0009863906666931</v>
      </c>
      <c r="I971" s="4">
        <f t="shared" si="182"/>
        <v>15183.023607221654</v>
      </c>
      <c r="J971" s="25">
        <f t="shared" si="189"/>
        <v>14565.070552952129</v>
      </c>
      <c r="K971" s="15">
        <f t="shared" si="183"/>
        <v>14579.437402605288</v>
      </c>
      <c r="L971" s="36">
        <f t="shared" si="184"/>
        <v>618.5625973947117</v>
      </c>
      <c r="M971" s="36">
        <f t="shared" si="185"/>
        <v>618.5625973947117</v>
      </c>
      <c r="N971" s="36">
        <f t="shared" si="186"/>
        <v>4.0700263021102231E-2</v>
      </c>
      <c r="O971" s="36">
        <f t="shared" si="187"/>
        <v>382619.6868956922</v>
      </c>
      <c r="P971" s="35">
        <f t="shared" si="190"/>
        <v>382619.6868956922</v>
      </c>
    </row>
    <row r="972" spans="1:16" x14ac:dyDescent="0.4">
      <c r="A972" s="1">
        <v>971</v>
      </c>
      <c r="B972" s="21">
        <v>40784</v>
      </c>
      <c r="C972" s="43">
        <v>3</v>
      </c>
      <c r="D972" s="23">
        <v>20535</v>
      </c>
      <c r="E972" s="25">
        <f t="shared" si="191"/>
        <v>16752.5</v>
      </c>
      <c r="F972" s="25">
        <f t="shared" si="192"/>
        <v>17397.5</v>
      </c>
      <c r="G972" s="25">
        <f t="shared" si="181"/>
        <v>1.1803420031613738</v>
      </c>
      <c r="H972" s="25">
        <f t="shared" si="188"/>
        <v>0.99987902821477848</v>
      </c>
      <c r="I972" s="4">
        <f t="shared" si="182"/>
        <v>20537.484456158621</v>
      </c>
      <c r="J972" s="25">
        <f t="shared" si="189"/>
        <v>14565.439407493323</v>
      </c>
      <c r="K972" s="15">
        <f t="shared" si="183"/>
        <v>14563.677400285662</v>
      </c>
      <c r="L972" s="36">
        <f t="shared" si="184"/>
        <v>5971.3225997143381</v>
      </c>
      <c r="M972" s="36">
        <f t="shared" si="185"/>
        <v>5971.3225997143381</v>
      </c>
      <c r="N972" s="36">
        <f t="shared" si="186"/>
        <v>0.29078756268392197</v>
      </c>
      <c r="O972" s="36">
        <f t="shared" si="187"/>
        <v>35656693.589859203</v>
      </c>
      <c r="P972" s="35">
        <f t="shared" si="190"/>
        <v>35656693.589859203</v>
      </c>
    </row>
    <row r="973" spans="1:16" x14ac:dyDescent="0.4">
      <c r="A973" s="1">
        <v>972</v>
      </c>
      <c r="B973" s="21">
        <v>40785</v>
      </c>
      <c r="C973" s="43">
        <v>4</v>
      </c>
      <c r="D973" s="23">
        <v>15785</v>
      </c>
      <c r="E973" s="25">
        <f t="shared" si="191"/>
        <v>18042.5</v>
      </c>
      <c r="F973" s="25">
        <f t="shared" si="192"/>
        <v>17893.625</v>
      </c>
      <c r="G973" s="25">
        <f t="shared" si="181"/>
        <v>0.88215775171324984</v>
      </c>
      <c r="H973" s="25">
        <f t="shared" si="188"/>
        <v>0.99887394017609554</v>
      </c>
      <c r="I973" s="4">
        <f t="shared" si="182"/>
        <v>15802.794892433772</v>
      </c>
      <c r="J973" s="25">
        <f t="shared" si="189"/>
        <v>14565.808262034514</v>
      </c>
      <c r="K973" s="15">
        <f t="shared" si="183"/>
        <v>14549.40629054794</v>
      </c>
      <c r="L973" s="36">
        <f t="shared" si="184"/>
        <v>1235.5937094520596</v>
      </c>
      <c r="M973" s="36">
        <f t="shared" si="185"/>
        <v>1235.5937094520596</v>
      </c>
      <c r="N973" s="36">
        <f t="shared" si="186"/>
        <v>7.8276446591831458E-2</v>
      </c>
      <c r="O973" s="36">
        <f t="shared" si="187"/>
        <v>1526691.8148375005</v>
      </c>
      <c r="P973" s="35">
        <f t="shared" si="190"/>
        <v>1526691.8148375005</v>
      </c>
    </row>
    <row r="974" spans="1:16" x14ac:dyDescent="0.4">
      <c r="A974" s="1">
        <v>973</v>
      </c>
      <c r="B974" s="21">
        <v>40786</v>
      </c>
      <c r="C974" s="43">
        <v>1</v>
      </c>
      <c r="D974" s="23">
        <v>20652</v>
      </c>
      <c r="E974" s="25">
        <f t="shared" si="191"/>
        <v>17744.75</v>
      </c>
      <c r="F974" s="25">
        <f t="shared" si="192"/>
        <v>17169.875</v>
      </c>
      <c r="G974" s="25">
        <f t="shared" si="181"/>
        <v>1.2028043302586653</v>
      </c>
      <c r="H974" s="25">
        <f t="shared" si="188"/>
        <v>1.0002606409424328</v>
      </c>
      <c r="I974" s="4">
        <f t="shared" si="182"/>
        <v>20646.618645858092</v>
      </c>
      <c r="J974" s="25">
        <f t="shared" si="189"/>
        <v>14566.177116575707</v>
      </c>
      <c r="K974" s="15">
        <f t="shared" si="183"/>
        <v>14569.973658707015</v>
      </c>
      <c r="L974" s="36">
        <f t="shared" si="184"/>
        <v>6082.0263412929853</v>
      </c>
      <c r="M974" s="36">
        <f t="shared" si="185"/>
        <v>6082.0263412929853</v>
      </c>
      <c r="N974" s="36">
        <f t="shared" si="186"/>
        <v>0.29450059758342945</v>
      </c>
      <c r="O974" s="36">
        <f t="shared" si="187"/>
        <v>36991044.416181736</v>
      </c>
      <c r="P974" s="35">
        <f t="shared" si="190"/>
        <v>36991044.416181736</v>
      </c>
    </row>
    <row r="975" spans="1:16" x14ac:dyDescent="0.4">
      <c r="A975" s="1">
        <v>974</v>
      </c>
      <c r="B975" s="21">
        <v>40787</v>
      </c>
      <c r="C975" s="43">
        <v>2</v>
      </c>
      <c r="D975" s="23">
        <v>14007</v>
      </c>
      <c r="E975" s="25">
        <f t="shared" si="191"/>
        <v>16595</v>
      </c>
      <c r="F975" s="25">
        <f t="shared" si="192"/>
        <v>16576.375</v>
      </c>
      <c r="G975" s="25">
        <f t="shared" si="181"/>
        <v>0.84499777544849219</v>
      </c>
      <c r="H975" s="25">
        <f t="shared" si="188"/>
        <v>1.0009863906666931</v>
      </c>
      <c r="I975" s="4">
        <f t="shared" si="182"/>
        <v>13993.197240844434</v>
      </c>
      <c r="J975" s="25">
        <f t="shared" si="189"/>
        <v>14566.545971116901</v>
      </c>
      <c r="K975" s="15">
        <f t="shared" si="183"/>
        <v>14580.914276108768</v>
      </c>
      <c r="L975" s="36">
        <f t="shared" si="184"/>
        <v>-573.91427610876781</v>
      </c>
      <c r="M975" s="36">
        <f t="shared" si="185"/>
        <v>573.91427610876781</v>
      </c>
      <c r="N975" s="36">
        <f t="shared" si="186"/>
        <v>4.0973390169827074E-2</v>
      </c>
      <c r="O975" s="36">
        <f t="shared" si="187"/>
        <v>329377.59632145095</v>
      </c>
      <c r="P975" s="35">
        <f t="shared" si="190"/>
        <v>329377.59632145095</v>
      </c>
    </row>
    <row r="976" spans="1:16" x14ac:dyDescent="0.4">
      <c r="A976" s="1">
        <v>975</v>
      </c>
      <c r="B976" s="21">
        <v>40788</v>
      </c>
      <c r="C976" s="43">
        <v>3</v>
      </c>
      <c r="D976" s="23">
        <v>15936</v>
      </c>
      <c r="E976" s="25">
        <f t="shared" si="191"/>
        <v>16557.75</v>
      </c>
      <c r="F976" s="25">
        <f t="shared" si="192"/>
        <v>15287.875</v>
      </c>
      <c r="G976" s="25">
        <f t="shared" si="181"/>
        <v>1.0423947082246552</v>
      </c>
      <c r="H976" s="25">
        <f t="shared" si="188"/>
        <v>0.99987902821477848</v>
      </c>
      <c r="I976" s="4">
        <f t="shared" si="182"/>
        <v>15937.928039607683</v>
      </c>
      <c r="J976" s="25">
        <f t="shared" si="189"/>
        <v>14566.914825658094</v>
      </c>
      <c r="K976" s="15">
        <f t="shared" si="183"/>
        <v>14565.152639966464</v>
      </c>
      <c r="L976" s="36">
        <f t="shared" si="184"/>
        <v>1370.8473600335365</v>
      </c>
      <c r="M976" s="36">
        <f t="shared" si="185"/>
        <v>1370.8473600335365</v>
      </c>
      <c r="N976" s="36">
        <f t="shared" si="186"/>
        <v>8.6022048194875536E-2</v>
      </c>
      <c r="O976" s="36">
        <f t="shared" si="187"/>
        <v>1879222.4845109163</v>
      </c>
      <c r="P976" s="35">
        <f t="shared" si="190"/>
        <v>1879222.4845109163</v>
      </c>
    </row>
    <row r="977" spans="1:16" x14ac:dyDescent="0.4">
      <c r="A977" s="1">
        <v>976</v>
      </c>
      <c r="B977" s="21">
        <v>40789</v>
      </c>
      <c r="C977" s="43">
        <v>4</v>
      </c>
      <c r="D977" s="23">
        <v>15636</v>
      </c>
      <c r="E977" s="25">
        <f t="shared" si="191"/>
        <v>14018</v>
      </c>
      <c r="F977" s="25">
        <f t="shared" si="192"/>
        <v>13953.875</v>
      </c>
      <c r="G977" s="25">
        <f t="shared" si="181"/>
        <v>1.1205489514561366</v>
      </c>
      <c r="H977" s="25">
        <f t="shared" si="188"/>
        <v>0.99887394017609554</v>
      </c>
      <c r="I977" s="4">
        <f t="shared" si="182"/>
        <v>15653.626920373421</v>
      </c>
      <c r="J977" s="25">
        <f t="shared" si="189"/>
        <v>14567.283680199285</v>
      </c>
      <c r="K977" s="15">
        <f t="shared" si="183"/>
        <v>14550.880047303594</v>
      </c>
      <c r="L977" s="36">
        <f t="shared" si="184"/>
        <v>1085.1199526964065</v>
      </c>
      <c r="M977" s="36">
        <f t="shared" si="185"/>
        <v>1085.1199526964065</v>
      </c>
      <c r="N977" s="36">
        <f t="shared" si="186"/>
        <v>6.9398820203146999E-2</v>
      </c>
      <c r="O977" s="36">
        <f t="shared" si="187"/>
        <v>1177485.3117398515</v>
      </c>
      <c r="P977" s="35">
        <f t="shared" si="190"/>
        <v>1177485.3117398515</v>
      </c>
    </row>
    <row r="978" spans="1:16" x14ac:dyDescent="0.4">
      <c r="A978" s="1">
        <v>977</v>
      </c>
      <c r="B978" s="21">
        <v>40790</v>
      </c>
      <c r="C978" s="43">
        <v>1</v>
      </c>
      <c r="D978" s="23">
        <v>10493</v>
      </c>
      <c r="E978" s="25">
        <f t="shared" si="191"/>
        <v>13889.75</v>
      </c>
      <c r="F978" s="25">
        <f t="shared" si="192"/>
        <v>13642.25</v>
      </c>
      <c r="G978" s="25">
        <f t="shared" si="181"/>
        <v>0.76915464824350821</v>
      </c>
      <c r="H978" s="25">
        <f t="shared" si="188"/>
        <v>1.0002606409424328</v>
      </c>
      <c r="I978" s="4">
        <f t="shared" si="182"/>
        <v>10490.265807233633</v>
      </c>
      <c r="J978" s="25">
        <f t="shared" si="189"/>
        <v>14567.652534740479</v>
      </c>
      <c r="K978" s="15">
        <f t="shared" si="183"/>
        <v>14571.449461426168</v>
      </c>
      <c r="L978" s="36">
        <f t="shared" si="184"/>
        <v>-4078.4494614261675</v>
      </c>
      <c r="M978" s="36">
        <f t="shared" si="185"/>
        <v>4078.4494614261675</v>
      </c>
      <c r="N978" s="36">
        <f t="shared" si="186"/>
        <v>0.38868288015116437</v>
      </c>
      <c r="O978" s="36">
        <f t="shared" si="187"/>
        <v>16633750.009407395</v>
      </c>
      <c r="P978" s="35">
        <f t="shared" si="190"/>
        <v>16633750.009407395</v>
      </c>
    </row>
    <row r="979" spans="1:16" x14ac:dyDescent="0.4">
      <c r="A979" s="1">
        <v>978</v>
      </c>
      <c r="B979" s="21">
        <v>40791</v>
      </c>
      <c r="C979" s="43">
        <v>2</v>
      </c>
      <c r="D979" s="23">
        <v>13494</v>
      </c>
      <c r="E979" s="25">
        <f t="shared" si="191"/>
        <v>13394.75</v>
      </c>
      <c r="F979" s="25">
        <f t="shared" si="192"/>
        <v>13557.625</v>
      </c>
      <c r="G979" s="25">
        <f t="shared" si="181"/>
        <v>0.99530706890034204</v>
      </c>
      <c r="H979" s="25">
        <f t="shared" si="188"/>
        <v>1.0009863906666931</v>
      </c>
      <c r="I979" s="4">
        <f t="shared" si="182"/>
        <v>13480.702760616463</v>
      </c>
      <c r="J979" s="25">
        <f t="shared" si="189"/>
        <v>14568.021389281672</v>
      </c>
      <c r="K979" s="15">
        <f t="shared" si="183"/>
        <v>14582.391149612245</v>
      </c>
      <c r="L979" s="36">
        <f t="shared" si="184"/>
        <v>-1088.3911496122455</v>
      </c>
      <c r="M979" s="36">
        <f t="shared" si="185"/>
        <v>1088.3911496122455</v>
      </c>
      <c r="N979" s="36">
        <f t="shared" si="186"/>
        <v>8.0657414377667519E-2</v>
      </c>
      <c r="O979" s="36">
        <f t="shared" si="187"/>
        <v>1184595.2945542654</v>
      </c>
      <c r="P979" s="35">
        <f t="shared" si="190"/>
        <v>1184595.2945542654</v>
      </c>
    </row>
    <row r="980" spans="1:16" x14ac:dyDescent="0.4">
      <c r="A980" s="1">
        <v>979</v>
      </c>
      <c r="B980" s="21">
        <v>40792</v>
      </c>
      <c r="C980" s="43">
        <v>3</v>
      </c>
      <c r="D980" s="23">
        <v>13956</v>
      </c>
      <c r="E980" s="25">
        <f t="shared" si="191"/>
        <v>13720.5</v>
      </c>
      <c r="F980" s="25">
        <f t="shared" si="192"/>
        <v>14267.125</v>
      </c>
      <c r="G980" s="25">
        <f t="shared" si="181"/>
        <v>0.97819287347661144</v>
      </c>
      <c r="H980" s="25">
        <f t="shared" si="188"/>
        <v>0.99987902821477848</v>
      </c>
      <c r="I980" s="4">
        <f t="shared" si="182"/>
        <v>13957.688486493777</v>
      </c>
      <c r="J980" s="25">
        <f t="shared" si="189"/>
        <v>14568.390243822865</v>
      </c>
      <c r="K980" s="15">
        <f t="shared" si="183"/>
        <v>14566.627879647265</v>
      </c>
      <c r="L980" s="36">
        <f t="shared" si="184"/>
        <v>-610.62787964726522</v>
      </c>
      <c r="M980" s="36">
        <f t="shared" si="185"/>
        <v>610.62787964726522</v>
      </c>
      <c r="N980" s="36">
        <f t="shared" si="186"/>
        <v>4.3753789026029319E-2</v>
      </c>
      <c r="O980" s="36">
        <f t="shared" si="187"/>
        <v>372866.407402515</v>
      </c>
      <c r="P980" s="35">
        <f t="shared" si="190"/>
        <v>372866.407402515</v>
      </c>
    </row>
    <row r="981" spans="1:16" x14ac:dyDescent="0.4">
      <c r="A981" s="1">
        <v>980</v>
      </c>
      <c r="B981" s="21">
        <v>40793</v>
      </c>
      <c r="C981" s="43">
        <v>4</v>
      </c>
      <c r="D981" s="23">
        <v>16939</v>
      </c>
      <c r="E981" s="25">
        <f t="shared" si="191"/>
        <v>14813.75</v>
      </c>
      <c r="F981" s="25">
        <f t="shared" si="192"/>
        <v>14795.25</v>
      </c>
      <c r="G981" s="25">
        <f t="shared" si="181"/>
        <v>1.1448944762677211</v>
      </c>
      <c r="H981" s="25">
        <f t="shared" si="188"/>
        <v>0.99887394017609554</v>
      </c>
      <c r="I981" s="4">
        <f t="shared" si="182"/>
        <v>16958.095830404542</v>
      </c>
      <c r="J981" s="25">
        <f t="shared" si="189"/>
        <v>14568.759098364057</v>
      </c>
      <c r="K981" s="15">
        <f t="shared" si="183"/>
        <v>14552.353804059247</v>
      </c>
      <c r="L981" s="36">
        <f t="shared" si="184"/>
        <v>2386.6461959407534</v>
      </c>
      <c r="M981" s="36">
        <f t="shared" si="185"/>
        <v>2386.6461959407534</v>
      </c>
      <c r="N981" s="36">
        <f t="shared" si="186"/>
        <v>0.14089652257752838</v>
      </c>
      <c r="O981" s="36">
        <f t="shared" si="187"/>
        <v>5696080.0645984691</v>
      </c>
      <c r="P981" s="35">
        <f t="shared" si="190"/>
        <v>5696080.0645984691</v>
      </c>
    </row>
    <row r="982" spans="1:16" x14ac:dyDescent="0.4">
      <c r="A982" s="1">
        <v>981</v>
      </c>
      <c r="B982" s="21">
        <v>40794</v>
      </c>
      <c r="C982" s="43">
        <v>1</v>
      </c>
      <c r="D982" s="23">
        <v>14866</v>
      </c>
      <c r="E982" s="25">
        <f t="shared" si="191"/>
        <v>14776.75</v>
      </c>
      <c r="F982" s="25">
        <f t="shared" si="192"/>
        <v>14945.625</v>
      </c>
      <c r="G982" s="25">
        <f t="shared" si="181"/>
        <v>0.99467235394973441</v>
      </c>
      <c r="H982" s="25">
        <f t="shared" si="188"/>
        <v>1.0002606409424328</v>
      </c>
      <c r="I982" s="4">
        <f t="shared" si="182"/>
        <v>14862.126321389038</v>
      </c>
      <c r="J982" s="25">
        <f t="shared" si="189"/>
        <v>14569.12795290525</v>
      </c>
      <c r="K982" s="15">
        <f t="shared" si="183"/>
        <v>14572.92526414532</v>
      </c>
      <c r="L982" s="36">
        <f t="shared" si="184"/>
        <v>293.0747358546796</v>
      </c>
      <c r="M982" s="36">
        <f t="shared" si="185"/>
        <v>293.0747358546796</v>
      </c>
      <c r="N982" s="36">
        <f t="shared" si="186"/>
        <v>1.9714431310014772E-2</v>
      </c>
      <c r="O982" s="36">
        <f t="shared" si="187"/>
        <v>85892.800796290219</v>
      </c>
      <c r="P982" s="35">
        <f t="shared" si="190"/>
        <v>85892.800796290219</v>
      </c>
    </row>
    <row r="983" spans="1:16" x14ac:dyDescent="0.4">
      <c r="A983" s="1">
        <v>982</v>
      </c>
      <c r="B983" s="21">
        <v>40795</v>
      </c>
      <c r="C983" s="43">
        <v>2</v>
      </c>
      <c r="D983" s="23">
        <v>13346</v>
      </c>
      <c r="E983" s="25">
        <f t="shared" si="191"/>
        <v>15114.5</v>
      </c>
      <c r="F983" s="25">
        <f t="shared" si="192"/>
        <v>15853.875</v>
      </c>
      <c r="G983" s="25">
        <f t="shared" si="181"/>
        <v>0.84181312139776554</v>
      </c>
      <c r="H983" s="25">
        <f t="shared" si="188"/>
        <v>1.0009863906666931</v>
      </c>
      <c r="I983" s="4">
        <f t="shared" si="182"/>
        <v>13332.848602577984</v>
      </c>
      <c r="J983" s="25">
        <f t="shared" si="189"/>
        <v>14569.496807446443</v>
      </c>
      <c r="K983" s="15">
        <f t="shared" si="183"/>
        <v>14583.868023115723</v>
      </c>
      <c r="L983" s="36">
        <f t="shared" si="184"/>
        <v>-1237.8680231157232</v>
      </c>
      <c r="M983" s="36">
        <f t="shared" si="185"/>
        <v>1237.8680231157232</v>
      </c>
      <c r="N983" s="36">
        <f t="shared" si="186"/>
        <v>9.2751987345700823E-2</v>
      </c>
      <c r="O983" s="36">
        <f t="shared" si="187"/>
        <v>1532317.2426524286</v>
      </c>
      <c r="P983" s="35">
        <f t="shared" si="190"/>
        <v>1532317.2426524286</v>
      </c>
    </row>
    <row r="984" spans="1:16" x14ac:dyDescent="0.4">
      <c r="A984" s="1">
        <v>983</v>
      </c>
      <c r="B984" s="21">
        <v>40796</v>
      </c>
      <c r="C984" s="43">
        <v>3</v>
      </c>
      <c r="D984" s="23">
        <v>15307</v>
      </c>
      <c r="E984" s="25">
        <f t="shared" si="191"/>
        <v>16593.25</v>
      </c>
      <c r="F984" s="25">
        <f t="shared" si="192"/>
        <v>16766</v>
      </c>
      <c r="G984" s="25">
        <f t="shared" si="181"/>
        <v>0.91297864726231659</v>
      </c>
      <c r="H984" s="25">
        <f t="shared" si="188"/>
        <v>0.99987902821477848</v>
      </c>
      <c r="I984" s="4">
        <f t="shared" si="182"/>
        <v>15308.851939148772</v>
      </c>
      <c r="J984" s="25">
        <f t="shared" si="189"/>
        <v>14569.865661987636</v>
      </c>
      <c r="K984" s="15">
        <f t="shared" si="183"/>
        <v>14568.103119328069</v>
      </c>
      <c r="L984" s="36">
        <f t="shared" si="184"/>
        <v>738.89688067193129</v>
      </c>
      <c r="M984" s="36">
        <f t="shared" si="185"/>
        <v>738.89688067193129</v>
      </c>
      <c r="N984" s="36">
        <f t="shared" si="186"/>
        <v>4.8271828619058682E-2</v>
      </c>
      <c r="O984" s="36">
        <f t="shared" si="187"/>
        <v>545968.60026671027</v>
      </c>
      <c r="P984" s="35">
        <f t="shared" si="190"/>
        <v>545968.60026671027</v>
      </c>
    </row>
    <row r="985" spans="1:16" x14ac:dyDescent="0.4">
      <c r="A985" s="1">
        <v>984</v>
      </c>
      <c r="B985" s="21">
        <v>40797</v>
      </c>
      <c r="C985" s="43">
        <v>4</v>
      </c>
      <c r="D985" s="23">
        <v>22854</v>
      </c>
      <c r="E985" s="25">
        <f t="shared" si="191"/>
        <v>16938.75</v>
      </c>
      <c r="F985" s="25">
        <f t="shared" si="192"/>
        <v>17537.125</v>
      </c>
      <c r="G985" s="25">
        <f t="shared" si="181"/>
        <v>1.3031782575536184</v>
      </c>
      <c r="H985" s="25">
        <f t="shared" si="188"/>
        <v>0.99887394017609554</v>
      </c>
      <c r="I985" s="4">
        <f t="shared" si="182"/>
        <v>22879.763983001674</v>
      </c>
      <c r="J985" s="25">
        <f t="shared" si="189"/>
        <v>14570.234516528828</v>
      </c>
      <c r="K985" s="15">
        <f t="shared" si="183"/>
        <v>14553.8275608149</v>
      </c>
      <c r="L985" s="36">
        <f t="shared" si="184"/>
        <v>8300.1724391851003</v>
      </c>
      <c r="M985" s="36">
        <f t="shared" si="185"/>
        <v>8300.1724391851003</v>
      </c>
      <c r="N985" s="36">
        <f t="shared" si="186"/>
        <v>0.36318248180559642</v>
      </c>
      <c r="O985" s="36">
        <f t="shared" si="187"/>
        <v>68892862.520207942</v>
      </c>
      <c r="P985" s="35">
        <f t="shared" si="190"/>
        <v>68892862.520207942</v>
      </c>
    </row>
    <row r="986" spans="1:16" x14ac:dyDescent="0.4">
      <c r="A986" s="1">
        <v>985</v>
      </c>
      <c r="B986" s="21">
        <v>40798</v>
      </c>
      <c r="C986" s="43">
        <v>1</v>
      </c>
      <c r="D986" s="23">
        <v>16248</v>
      </c>
      <c r="E986" s="25">
        <f t="shared" si="191"/>
        <v>18135.5</v>
      </c>
      <c r="F986" s="25">
        <f t="shared" si="192"/>
        <v>18612.875</v>
      </c>
      <c r="G986" s="25">
        <f t="shared" si="181"/>
        <v>0.87294413141441074</v>
      </c>
      <c r="H986" s="25">
        <f t="shared" si="188"/>
        <v>1.0002606409424328</v>
      </c>
      <c r="I986" s="4">
        <f t="shared" si="182"/>
        <v>16243.766209466507</v>
      </c>
      <c r="J986" s="25">
        <f t="shared" si="189"/>
        <v>14570.603371070021</v>
      </c>
      <c r="K986" s="15">
        <f t="shared" si="183"/>
        <v>14574.401066864471</v>
      </c>
      <c r="L986" s="36">
        <f t="shared" si="184"/>
        <v>1673.5989331355286</v>
      </c>
      <c r="M986" s="36">
        <f t="shared" si="185"/>
        <v>1673.5989331355286</v>
      </c>
      <c r="N986" s="36">
        <f t="shared" si="186"/>
        <v>0.10300338091676074</v>
      </c>
      <c r="O986" s="36">
        <f t="shared" si="187"/>
        <v>2800933.3889923794</v>
      </c>
      <c r="P986" s="35">
        <f t="shared" si="190"/>
        <v>2800933.3889923794</v>
      </c>
    </row>
    <row r="987" spans="1:16" x14ac:dyDescent="0.4">
      <c r="A987" s="1">
        <v>986</v>
      </c>
      <c r="B987" s="21">
        <v>40799</v>
      </c>
      <c r="C987" s="43">
        <v>2</v>
      </c>
      <c r="D987" s="23">
        <v>18133</v>
      </c>
      <c r="E987" s="25">
        <f t="shared" si="191"/>
        <v>19090.25</v>
      </c>
      <c r="F987" s="25">
        <f t="shared" si="192"/>
        <v>17591.625</v>
      </c>
      <c r="G987" s="25">
        <f t="shared" si="181"/>
        <v>1.0307745873391458</v>
      </c>
      <c r="H987" s="25">
        <f t="shared" si="188"/>
        <v>1.0009863906666931</v>
      </c>
      <c r="I987" s="4">
        <f t="shared" si="182"/>
        <v>18115.131403457708</v>
      </c>
      <c r="J987" s="25">
        <f t="shared" si="189"/>
        <v>14570.972225611215</v>
      </c>
      <c r="K987" s="15">
        <f t="shared" si="183"/>
        <v>14585.344896619203</v>
      </c>
      <c r="L987" s="36">
        <f t="shared" si="184"/>
        <v>3547.6551033807973</v>
      </c>
      <c r="M987" s="36">
        <f t="shared" si="185"/>
        <v>3547.6551033807973</v>
      </c>
      <c r="N987" s="36">
        <f t="shared" si="186"/>
        <v>0.1956463411118291</v>
      </c>
      <c r="O987" s="36">
        <f t="shared" si="187"/>
        <v>12585856.732543815</v>
      </c>
      <c r="P987" s="35">
        <f t="shared" si="190"/>
        <v>12585856.732543815</v>
      </c>
    </row>
    <row r="988" spans="1:16" x14ac:dyDescent="0.4">
      <c r="A988" s="1">
        <v>987</v>
      </c>
      <c r="B988" s="21">
        <v>40800</v>
      </c>
      <c r="C988" s="43">
        <v>3</v>
      </c>
      <c r="D988" s="23">
        <v>19126</v>
      </c>
      <c r="E988" s="25">
        <f t="shared" si="191"/>
        <v>16093</v>
      </c>
      <c r="F988" s="25">
        <f t="shared" si="192"/>
        <v>15858.25</v>
      </c>
      <c r="G988" s="25">
        <f t="shared" si="181"/>
        <v>1.206059937256633</v>
      </c>
      <c r="H988" s="25">
        <f t="shared" si="188"/>
        <v>0.99987902821477848</v>
      </c>
      <c r="I988" s="4">
        <f t="shared" si="182"/>
        <v>19128.313986291199</v>
      </c>
      <c r="J988" s="25">
        <f t="shared" si="189"/>
        <v>14571.341080152408</v>
      </c>
      <c r="K988" s="15">
        <f t="shared" si="183"/>
        <v>14569.57835900887</v>
      </c>
      <c r="L988" s="36">
        <f t="shared" si="184"/>
        <v>4556.4216409911296</v>
      </c>
      <c r="M988" s="36">
        <f t="shared" si="185"/>
        <v>4556.4216409911296</v>
      </c>
      <c r="N988" s="36">
        <f t="shared" si="186"/>
        <v>0.23823181224464757</v>
      </c>
      <c r="O988" s="36">
        <f t="shared" si="187"/>
        <v>20760978.170492299</v>
      </c>
      <c r="P988" s="35">
        <f t="shared" si="190"/>
        <v>20760978.170492299</v>
      </c>
    </row>
    <row r="989" spans="1:16" x14ac:dyDescent="0.4">
      <c r="A989" s="1">
        <v>988</v>
      </c>
      <c r="B989" s="21">
        <v>40801</v>
      </c>
      <c r="C989" s="43">
        <v>4</v>
      </c>
      <c r="D989" s="23">
        <v>10865</v>
      </c>
      <c r="E989" s="25">
        <f t="shared" si="191"/>
        <v>15623.5</v>
      </c>
      <c r="F989" s="25">
        <f t="shared" si="192"/>
        <v>15102.75</v>
      </c>
      <c r="G989" s="25">
        <f t="shared" si="181"/>
        <v>0.71940540630017713</v>
      </c>
      <c r="H989" s="25">
        <f t="shared" si="188"/>
        <v>0.99887394017609554</v>
      </c>
      <c r="I989" s="4">
        <f t="shared" si="182"/>
        <v>10877.248432454415</v>
      </c>
      <c r="J989" s="25">
        <f t="shared" si="189"/>
        <v>14571.709934693601</v>
      </c>
      <c r="K989" s="15">
        <f t="shared" si="183"/>
        <v>14555.301317570553</v>
      </c>
      <c r="L989" s="36">
        <f t="shared" si="184"/>
        <v>-3690.3013175705528</v>
      </c>
      <c r="M989" s="36">
        <f t="shared" si="185"/>
        <v>3690.3013175705528</v>
      </c>
      <c r="N989" s="36">
        <f t="shared" si="186"/>
        <v>0.3396503743737278</v>
      </c>
      <c r="O989" s="36">
        <f t="shared" si="187"/>
        <v>13618323.814462958</v>
      </c>
      <c r="P989" s="35">
        <f t="shared" si="190"/>
        <v>13618323.814462958</v>
      </c>
    </row>
    <row r="990" spans="1:16" x14ac:dyDescent="0.4">
      <c r="A990" s="1">
        <v>989</v>
      </c>
      <c r="B990" s="21">
        <v>40802</v>
      </c>
      <c r="C990" s="43">
        <v>1</v>
      </c>
      <c r="D990" s="23">
        <v>14370</v>
      </c>
      <c r="E990" s="25">
        <f t="shared" si="191"/>
        <v>14582</v>
      </c>
      <c r="F990" s="25">
        <f t="shared" si="192"/>
        <v>13360.875</v>
      </c>
      <c r="G990" s="25">
        <f t="shared" si="181"/>
        <v>1.075528361727806</v>
      </c>
      <c r="H990" s="25">
        <f t="shared" si="188"/>
        <v>1.0002606409424328</v>
      </c>
      <c r="I990" s="4">
        <f t="shared" si="182"/>
        <v>14366.255565610149</v>
      </c>
      <c r="J990" s="25">
        <f t="shared" si="189"/>
        <v>14572.078789234793</v>
      </c>
      <c r="K990" s="15">
        <f t="shared" si="183"/>
        <v>14575.876869583624</v>
      </c>
      <c r="L990" s="36">
        <f t="shared" si="184"/>
        <v>-205.87686958362428</v>
      </c>
      <c r="M990" s="36">
        <f t="shared" si="185"/>
        <v>205.87686958362428</v>
      </c>
      <c r="N990" s="36">
        <f t="shared" si="186"/>
        <v>1.4326852441449149E-2</v>
      </c>
      <c r="O990" s="36">
        <f t="shared" si="187"/>
        <v>42385.285429552641</v>
      </c>
      <c r="P990" s="35">
        <f t="shared" si="190"/>
        <v>42385.285429552641</v>
      </c>
    </row>
    <row r="991" spans="1:16" x14ac:dyDescent="0.4">
      <c r="A991" s="1">
        <v>990</v>
      </c>
      <c r="B991" s="21">
        <v>40803</v>
      </c>
      <c r="C991" s="43">
        <v>2</v>
      </c>
      <c r="D991" s="23">
        <v>13967</v>
      </c>
      <c r="E991" s="25">
        <f t="shared" si="191"/>
        <v>12139.75</v>
      </c>
      <c r="F991" s="25">
        <f t="shared" si="192"/>
        <v>12755.125</v>
      </c>
      <c r="G991" s="25">
        <f t="shared" si="181"/>
        <v>1.0950108289805078</v>
      </c>
      <c r="H991" s="25">
        <f t="shared" si="188"/>
        <v>1.0009863906666931</v>
      </c>
      <c r="I991" s="4">
        <f t="shared" si="182"/>
        <v>13953.236657590791</v>
      </c>
      <c r="J991" s="25">
        <f t="shared" si="189"/>
        <v>14572.447643775986</v>
      </c>
      <c r="K991" s="15">
        <f t="shared" si="183"/>
        <v>14586.82177012268</v>
      </c>
      <c r="L991" s="36">
        <f t="shared" si="184"/>
        <v>-619.82177012268039</v>
      </c>
      <c r="M991" s="36">
        <f t="shared" si="185"/>
        <v>619.82177012268039</v>
      </c>
      <c r="N991" s="36">
        <f t="shared" si="186"/>
        <v>4.4377587894514244E-2</v>
      </c>
      <c r="O991" s="36">
        <f t="shared" si="187"/>
        <v>384179.02671801287</v>
      </c>
      <c r="P991" s="35">
        <f t="shared" si="190"/>
        <v>384179.02671801287</v>
      </c>
    </row>
    <row r="992" spans="1:16" x14ac:dyDescent="0.4">
      <c r="A992" s="1">
        <v>991</v>
      </c>
      <c r="B992" s="21">
        <v>40804</v>
      </c>
      <c r="C992" s="43">
        <v>3</v>
      </c>
      <c r="D992" s="23">
        <v>9357</v>
      </c>
      <c r="E992" s="25">
        <f t="shared" si="191"/>
        <v>13370.5</v>
      </c>
      <c r="F992" s="25">
        <f t="shared" si="192"/>
        <v>15035</v>
      </c>
      <c r="G992" s="25">
        <f t="shared" si="181"/>
        <v>0.62234785500498835</v>
      </c>
      <c r="H992" s="25">
        <f t="shared" si="188"/>
        <v>0.99987902821477848</v>
      </c>
      <c r="I992" s="4">
        <f t="shared" si="182"/>
        <v>9358.1320699428397</v>
      </c>
      <c r="J992" s="25">
        <f t="shared" si="189"/>
        <v>14572.816498317179</v>
      </c>
      <c r="K992" s="15">
        <f t="shared" si="183"/>
        <v>14571.053598689672</v>
      </c>
      <c r="L992" s="36">
        <f t="shared" si="184"/>
        <v>-5214.0535986896721</v>
      </c>
      <c r="M992" s="36">
        <f t="shared" si="185"/>
        <v>5214.0535986896721</v>
      </c>
      <c r="N992" s="36">
        <f t="shared" si="186"/>
        <v>0.55723560956392781</v>
      </c>
      <c r="O992" s="36">
        <f t="shared" si="187"/>
        <v>27186354.930008721</v>
      </c>
      <c r="P992" s="35">
        <f t="shared" si="190"/>
        <v>27186354.930008721</v>
      </c>
    </row>
    <row r="993" spans="1:16" x14ac:dyDescent="0.4">
      <c r="A993" s="1">
        <v>992</v>
      </c>
      <c r="B993" s="21">
        <v>40805</v>
      </c>
      <c r="C993" s="43">
        <v>4</v>
      </c>
      <c r="D993" s="23">
        <v>15788</v>
      </c>
      <c r="E993" s="25">
        <f t="shared" si="191"/>
        <v>16699.5</v>
      </c>
      <c r="F993" s="25">
        <f t="shared" si="192"/>
        <v>17027.625</v>
      </c>
      <c r="G993" s="25">
        <f t="shared" si="181"/>
        <v>0.92719918367946208</v>
      </c>
      <c r="H993" s="25">
        <f t="shared" si="188"/>
        <v>0.99887394017609554</v>
      </c>
      <c r="I993" s="4">
        <f t="shared" si="182"/>
        <v>15805.798274421564</v>
      </c>
      <c r="J993" s="25">
        <f t="shared" si="189"/>
        <v>14573.185352858372</v>
      </c>
      <c r="K993" s="15">
        <f t="shared" si="183"/>
        <v>14556.775074326206</v>
      </c>
      <c r="L993" s="36">
        <f t="shared" si="184"/>
        <v>1231.2249256737941</v>
      </c>
      <c r="M993" s="36">
        <f t="shared" si="185"/>
        <v>1231.2249256737941</v>
      </c>
      <c r="N993" s="36">
        <f t="shared" si="186"/>
        <v>7.7984857212680142E-2</v>
      </c>
      <c r="O993" s="36">
        <f t="shared" si="187"/>
        <v>1515914.81760044</v>
      </c>
      <c r="P993" s="35">
        <f t="shared" si="190"/>
        <v>1515914.81760044</v>
      </c>
    </row>
    <row r="994" spans="1:16" x14ac:dyDescent="0.4">
      <c r="A994" s="1">
        <v>993</v>
      </c>
      <c r="B994" s="21">
        <v>40806</v>
      </c>
      <c r="C994" s="43">
        <v>1</v>
      </c>
      <c r="D994" s="23">
        <v>27686</v>
      </c>
      <c r="E994" s="25">
        <f t="shared" si="191"/>
        <v>17355.75</v>
      </c>
      <c r="F994" s="25">
        <f t="shared" si="192"/>
        <v>17965.875</v>
      </c>
      <c r="G994" s="25">
        <f t="shared" si="181"/>
        <v>1.5410326521808706</v>
      </c>
      <c r="H994" s="25">
        <f t="shared" si="188"/>
        <v>1.0002606409424328</v>
      </c>
      <c r="I994" s="4">
        <f t="shared" si="182"/>
        <v>27678.785775190157</v>
      </c>
      <c r="J994" s="25">
        <f t="shared" si="189"/>
        <v>14573.554207399564</v>
      </c>
      <c r="K994" s="15">
        <f t="shared" si="183"/>
        <v>14577.352672302777</v>
      </c>
      <c r="L994" s="36">
        <f t="shared" si="184"/>
        <v>13108.647327697223</v>
      </c>
      <c r="M994" s="36">
        <f t="shared" si="185"/>
        <v>13108.647327697223</v>
      </c>
      <c r="N994" s="36">
        <f t="shared" si="186"/>
        <v>0.47347566740219688</v>
      </c>
      <c r="O994" s="36">
        <f t="shared" si="187"/>
        <v>171836634.76194355</v>
      </c>
      <c r="P994" s="35">
        <f t="shared" si="190"/>
        <v>171836634.76194355</v>
      </c>
    </row>
    <row r="995" spans="1:16" x14ac:dyDescent="0.4">
      <c r="A995" s="1">
        <v>994</v>
      </c>
      <c r="B995" s="21">
        <v>40807</v>
      </c>
      <c r="C995" s="43">
        <v>2</v>
      </c>
      <c r="D995" s="23">
        <v>16592</v>
      </c>
      <c r="E995" s="25">
        <f t="shared" si="191"/>
        <v>18576</v>
      </c>
      <c r="F995" s="25">
        <f t="shared" si="192"/>
        <v>18962.625</v>
      </c>
      <c r="G995" s="25">
        <f t="shared" si="181"/>
        <v>0.8749843442034001</v>
      </c>
      <c r="H995" s="25">
        <f t="shared" si="188"/>
        <v>1.0009863906666931</v>
      </c>
      <c r="I995" s="4">
        <f t="shared" si="182"/>
        <v>16575.649933611112</v>
      </c>
      <c r="J995" s="25">
        <f t="shared" si="189"/>
        <v>14573.923061940757</v>
      </c>
      <c r="K995" s="15">
        <f t="shared" si="183"/>
        <v>14588.29864362616</v>
      </c>
      <c r="L995" s="36">
        <f t="shared" si="184"/>
        <v>2003.7013563738401</v>
      </c>
      <c r="M995" s="36">
        <f t="shared" si="185"/>
        <v>2003.7013563738401</v>
      </c>
      <c r="N995" s="36">
        <f t="shared" si="186"/>
        <v>0.12076310007074735</v>
      </c>
      <c r="O995" s="36">
        <f t="shared" si="187"/>
        <v>4014819.1255343664</v>
      </c>
      <c r="P995" s="35">
        <f t="shared" si="190"/>
        <v>4014819.1255343664</v>
      </c>
    </row>
    <row r="996" spans="1:16" x14ac:dyDescent="0.4">
      <c r="A996" s="1">
        <v>995</v>
      </c>
      <c r="B996" s="21">
        <v>40808</v>
      </c>
      <c r="C996" s="43">
        <v>3</v>
      </c>
      <c r="D996" s="23">
        <v>14238</v>
      </c>
      <c r="E996" s="25">
        <f t="shared" si="191"/>
        <v>19349.25</v>
      </c>
      <c r="F996" s="25">
        <f t="shared" si="192"/>
        <v>17359.625</v>
      </c>
      <c r="G996" s="25">
        <f t="shared" si="181"/>
        <v>0.82017900732302684</v>
      </c>
      <c r="H996" s="25">
        <f t="shared" si="188"/>
        <v>0.99987902821477848</v>
      </c>
      <c r="I996" s="4">
        <f t="shared" si="182"/>
        <v>14239.722604664546</v>
      </c>
      <c r="J996" s="25">
        <f t="shared" si="189"/>
        <v>14574.29191648195</v>
      </c>
      <c r="K996" s="15">
        <f t="shared" si="183"/>
        <v>14572.528838370474</v>
      </c>
      <c r="L996" s="36">
        <f t="shared" si="184"/>
        <v>-334.52883837047375</v>
      </c>
      <c r="M996" s="36">
        <f t="shared" si="185"/>
        <v>334.52883837047375</v>
      </c>
      <c r="N996" s="36">
        <f t="shared" si="186"/>
        <v>2.349549363467297E-2</v>
      </c>
      <c r="O996" s="36">
        <f t="shared" si="187"/>
        <v>111909.54370149855</v>
      </c>
      <c r="P996" s="35">
        <f t="shared" si="190"/>
        <v>111909.54370149855</v>
      </c>
    </row>
    <row r="997" spans="1:16" x14ac:dyDescent="0.4">
      <c r="A997" s="1">
        <v>996</v>
      </c>
      <c r="B997" s="21">
        <v>40809</v>
      </c>
      <c r="C997" s="43">
        <v>4</v>
      </c>
      <c r="D997" s="23">
        <v>18881</v>
      </c>
      <c r="E997" s="25">
        <f t="shared" si="191"/>
        <v>15370</v>
      </c>
      <c r="F997" s="25">
        <f t="shared" si="192"/>
        <v>14938.625</v>
      </c>
      <c r="G997" s="25">
        <f t="shared" si="181"/>
        <v>1.2639048105163628</v>
      </c>
      <c r="H997" s="25">
        <f t="shared" si="188"/>
        <v>0.99887394017609554</v>
      </c>
      <c r="I997" s="4">
        <f t="shared" si="182"/>
        <v>18902.285103835417</v>
      </c>
      <c r="J997" s="25">
        <f t="shared" si="189"/>
        <v>14574.660771023144</v>
      </c>
      <c r="K997" s="15">
        <f t="shared" si="183"/>
        <v>14558.248831081859</v>
      </c>
      <c r="L997" s="36">
        <f t="shared" si="184"/>
        <v>4322.751168918141</v>
      </c>
      <c r="M997" s="36">
        <f t="shared" si="185"/>
        <v>4322.751168918141</v>
      </c>
      <c r="N997" s="36">
        <f t="shared" si="186"/>
        <v>0.22894715157661888</v>
      </c>
      <c r="O997" s="36">
        <f t="shared" si="187"/>
        <v>18686177.668383155</v>
      </c>
      <c r="P997" s="35">
        <f t="shared" si="190"/>
        <v>18686177.668383155</v>
      </c>
    </row>
    <row r="998" spans="1:16" x14ac:dyDescent="0.4">
      <c r="A998" s="1">
        <v>997</v>
      </c>
      <c r="B998" s="21">
        <v>40810</v>
      </c>
      <c r="C998" s="43">
        <v>1</v>
      </c>
      <c r="D998" s="23">
        <v>11769</v>
      </c>
      <c r="E998" s="25">
        <f t="shared" si="191"/>
        <v>14507.25</v>
      </c>
      <c r="F998" s="25">
        <f t="shared" si="192"/>
        <v>14677</v>
      </c>
      <c r="G998" s="25">
        <f t="shared" si="181"/>
        <v>0.80186686652585681</v>
      </c>
      <c r="H998" s="25">
        <f t="shared" si="188"/>
        <v>1.0002606409424328</v>
      </c>
      <c r="I998" s="4">
        <f t="shared" si="182"/>
        <v>11765.933316051902</v>
      </c>
      <c r="J998" s="25">
        <f t="shared" si="189"/>
        <v>14575.029625564335</v>
      </c>
      <c r="K998" s="15">
        <f t="shared" si="183"/>
        <v>14578.828475021928</v>
      </c>
      <c r="L998" s="36">
        <f t="shared" si="184"/>
        <v>-2809.8284750219282</v>
      </c>
      <c r="M998" s="36">
        <f t="shared" si="185"/>
        <v>2809.8284750219282</v>
      </c>
      <c r="N998" s="36">
        <f t="shared" si="186"/>
        <v>0.23874827725566558</v>
      </c>
      <c r="O998" s="36">
        <f t="shared" si="187"/>
        <v>7895136.0590440547</v>
      </c>
      <c r="P998" s="35">
        <f t="shared" si="190"/>
        <v>7895136.0590440547</v>
      </c>
    </row>
    <row r="999" spans="1:16" x14ac:dyDescent="0.4">
      <c r="A999" s="1">
        <v>998</v>
      </c>
      <c r="B999" s="21">
        <v>40811</v>
      </c>
      <c r="C999" s="43">
        <v>2</v>
      </c>
      <c r="D999" s="23">
        <v>13141</v>
      </c>
      <c r="E999" s="25">
        <f t="shared" si="191"/>
        <v>14846.75</v>
      </c>
      <c r="F999" s="25">
        <f t="shared" si="192"/>
        <v>15919.75</v>
      </c>
      <c r="G999" s="25">
        <f t="shared" si="181"/>
        <v>0.82545266100284242</v>
      </c>
      <c r="H999" s="25">
        <f t="shared" si="188"/>
        <v>1.0009863906666931</v>
      </c>
      <c r="I999" s="4">
        <f t="shared" si="182"/>
        <v>13128.050613403064</v>
      </c>
      <c r="J999" s="25">
        <f t="shared" si="189"/>
        <v>14575.398480105529</v>
      </c>
      <c r="K999" s="15">
        <f t="shared" si="183"/>
        <v>14589.775517129638</v>
      </c>
      <c r="L999" s="36">
        <f t="shared" si="184"/>
        <v>-1448.7755171296376</v>
      </c>
      <c r="M999" s="36">
        <f t="shared" si="185"/>
        <v>1448.7755171296376</v>
      </c>
      <c r="N999" s="36">
        <f t="shared" si="186"/>
        <v>0.11024849837376437</v>
      </c>
      <c r="O999" s="36">
        <f t="shared" si="187"/>
        <v>2098950.4990342488</v>
      </c>
      <c r="P999" s="35">
        <f t="shared" si="190"/>
        <v>2098950.4990342488</v>
      </c>
    </row>
    <row r="1000" spans="1:16" x14ac:dyDescent="0.4">
      <c r="A1000" s="1">
        <v>999</v>
      </c>
      <c r="B1000" s="21">
        <v>40812</v>
      </c>
      <c r="C1000" s="43">
        <v>3</v>
      </c>
      <c r="D1000" s="23">
        <v>15596</v>
      </c>
      <c r="E1000" s="25">
        <f t="shared" si="191"/>
        <v>16992.75</v>
      </c>
      <c r="F1000" s="25">
        <f t="shared" si="192"/>
        <v>17558.75</v>
      </c>
      <c r="G1000" s="25">
        <f t="shared" si="181"/>
        <v>0.88821812486651952</v>
      </c>
      <c r="H1000" s="25">
        <f t="shared" si="188"/>
        <v>0.99987902821477848</v>
      </c>
      <c r="I1000" s="4">
        <f t="shared" si="182"/>
        <v>15597.886904224488</v>
      </c>
      <c r="J1000" s="25">
        <f t="shared" si="189"/>
        <v>14575.767334646722</v>
      </c>
      <c r="K1000" s="15">
        <f t="shared" si="183"/>
        <v>14574.004078051275</v>
      </c>
      <c r="L1000" s="36">
        <f t="shared" si="184"/>
        <v>1021.9959219487246</v>
      </c>
      <c r="M1000" s="36">
        <f t="shared" si="185"/>
        <v>1021.9959219487246</v>
      </c>
      <c r="N1000" s="36">
        <f t="shared" si="186"/>
        <v>6.5529361499661751E-2</v>
      </c>
      <c r="O1000" s="36">
        <f t="shared" si="187"/>
        <v>1044475.6644798236</v>
      </c>
      <c r="P1000" s="35">
        <f t="shared" si="190"/>
        <v>1044475.6644798236</v>
      </c>
    </row>
    <row r="1001" spans="1:16" x14ac:dyDescent="0.4">
      <c r="A1001" s="1">
        <v>1000</v>
      </c>
      <c r="B1001" s="21">
        <v>40813</v>
      </c>
      <c r="C1001" s="43">
        <v>4</v>
      </c>
      <c r="D1001" s="23">
        <v>27465</v>
      </c>
      <c r="E1001" s="25">
        <f t="shared" si="191"/>
        <v>18124.75</v>
      </c>
      <c r="F1001" s="25">
        <f t="shared" si="192"/>
        <v>18242.75</v>
      </c>
      <c r="G1001" s="25">
        <f t="shared" si="181"/>
        <v>1.5055295939482809</v>
      </c>
      <c r="H1001" s="25">
        <f t="shared" si="188"/>
        <v>0.99887394017609554</v>
      </c>
      <c r="I1001" s="4">
        <f t="shared" si="182"/>
        <v>27495.962098238426</v>
      </c>
      <c r="J1001" s="25">
        <f t="shared" si="189"/>
        <v>14576.136189187915</v>
      </c>
      <c r="K1001" s="15">
        <f t="shared" si="183"/>
        <v>14559.72258783751</v>
      </c>
      <c r="L1001" s="36">
        <f t="shared" si="184"/>
        <v>12905.27741216249</v>
      </c>
      <c r="M1001" s="36">
        <f t="shared" si="185"/>
        <v>12905.27741216249</v>
      </c>
      <c r="N1001" s="36">
        <f t="shared" si="186"/>
        <v>0.46988084515428691</v>
      </c>
      <c r="O1001" s="36">
        <f t="shared" si="187"/>
        <v>166546185.08487138</v>
      </c>
      <c r="P1001" s="35">
        <f t="shared" si="190"/>
        <v>166546185.08487138</v>
      </c>
    </row>
    <row r="1002" spans="1:16" x14ac:dyDescent="0.4">
      <c r="A1002" s="1">
        <v>1001</v>
      </c>
      <c r="B1002" s="21">
        <v>40814</v>
      </c>
      <c r="C1002" s="43">
        <v>1</v>
      </c>
      <c r="D1002" s="23">
        <v>16297</v>
      </c>
      <c r="E1002" s="25">
        <f t="shared" si="191"/>
        <v>18360.75</v>
      </c>
      <c r="F1002" s="25">
        <f t="shared" si="192"/>
        <v>18767.875</v>
      </c>
      <c r="G1002" s="25">
        <f t="shared" si="181"/>
        <v>0.86834551061321541</v>
      </c>
      <c r="H1002" s="25">
        <f t="shared" si="188"/>
        <v>1.0002606409424328</v>
      </c>
      <c r="I1002" s="4">
        <f t="shared" si="182"/>
        <v>16292.753441388211</v>
      </c>
      <c r="J1002" s="25">
        <f t="shared" si="189"/>
        <v>14576.505043729107</v>
      </c>
      <c r="K1002" s="15">
        <f t="shared" si="183"/>
        <v>14580.304277741081</v>
      </c>
      <c r="L1002" s="36">
        <f t="shared" si="184"/>
        <v>1716.695722258919</v>
      </c>
      <c r="M1002" s="36">
        <f t="shared" si="185"/>
        <v>1716.695722258919</v>
      </c>
      <c r="N1002" s="36">
        <f t="shared" si="186"/>
        <v>0.10533814335515242</v>
      </c>
      <c r="O1002" s="36">
        <f t="shared" si="187"/>
        <v>2947044.2028220715</v>
      </c>
      <c r="P1002" s="35">
        <f t="shared" si="190"/>
        <v>2947044.2028220715</v>
      </c>
    </row>
    <row r="1003" spans="1:16" x14ac:dyDescent="0.4">
      <c r="A1003" s="1">
        <v>1002</v>
      </c>
      <c r="B1003" s="21">
        <v>40815</v>
      </c>
      <c r="C1003" s="43">
        <v>2</v>
      </c>
      <c r="D1003" s="23">
        <v>14085</v>
      </c>
      <c r="E1003" s="25">
        <f t="shared" si="191"/>
        <v>19175</v>
      </c>
      <c r="F1003" s="25">
        <f t="shared" si="192"/>
        <v>17243.875</v>
      </c>
      <c r="G1003" s="25">
        <f t="shared" si="181"/>
        <v>0.81681176649679954</v>
      </c>
      <c r="H1003" s="25">
        <f t="shared" si="188"/>
        <v>1.0009863906666931</v>
      </c>
      <c r="I1003" s="4">
        <f t="shared" si="182"/>
        <v>14071.120378189038</v>
      </c>
      <c r="J1003" s="25">
        <f t="shared" si="189"/>
        <v>14576.8738982703</v>
      </c>
      <c r="K1003" s="15">
        <f t="shared" si="183"/>
        <v>14591.252390633117</v>
      </c>
      <c r="L1003" s="36">
        <f t="shared" si="184"/>
        <v>-506.2523906331171</v>
      </c>
      <c r="M1003" s="36">
        <f t="shared" si="185"/>
        <v>506.2523906331171</v>
      </c>
      <c r="N1003" s="36">
        <f t="shared" si="186"/>
        <v>3.5942661741790352E-2</v>
      </c>
      <c r="O1003" s="36">
        <f t="shared" si="187"/>
        <v>256291.48302174619</v>
      </c>
      <c r="P1003" s="35">
        <f t="shared" si="190"/>
        <v>256291.48302174619</v>
      </c>
    </row>
    <row r="1004" spans="1:16" x14ac:dyDescent="0.4">
      <c r="A1004" s="1">
        <v>1003</v>
      </c>
      <c r="B1004" s="21">
        <v>40816</v>
      </c>
      <c r="C1004" s="43">
        <v>3</v>
      </c>
      <c r="D1004" s="23">
        <v>18853</v>
      </c>
      <c r="E1004" s="25">
        <f t="shared" si="191"/>
        <v>15312.75</v>
      </c>
      <c r="F1004" s="25">
        <f t="shared" si="192"/>
        <v>14740</v>
      </c>
      <c r="G1004" s="25">
        <f t="shared" si="181"/>
        <v>1.2790366350067843</v>
      </c>
      <c r="H1004" s="25">
        <f t="shared" si="188"/>
        <v>0.99987902821477848</v>
      </c>
      <c r="I1004" s="4">
        <f t="shared" si="182"/>
        <v>18855.28095699822</v>
      </c>
      <c r="J1004" s="25">
        <f t="shared" si="189"/>
        <v>14577.242752811493</v>
      </c>
      <c r="K1004" s="15">
        <f t="shared" si="183"/>
        <v>14575.479317732077</v>
      </c>
      <c r="L1004" s="36">
        <f t="shared" si="184"/>
        <v>4277.5206822679229</v>
      </c>
      <c r="M1004" s="36">
        <f t="shared" si="185"/>
        <v>4277.5206822679229</v>
      </c>
      <c r="N1004" s="36">
        <f t="shared" si="186"/>
        <v>0.2268880646193138</v>
      </c>
      <c r="O1004" s="36">
        <f t="shared" si="187"/>
        <v>18297183.187229838</v>
      </c>
      <c r="P1004" s="35">
        <f t="shared" si="190"/>
        <v>18297183.187229838</v>
      </c>
    </row>
    <row r="1005" spans="1:16" x14ac:dyDescent="0.4">
      <c r="A1005" s="1">
        <v>1004</v>
      </c>
      <c r="B1005" s="21">
        <v>40817</v>
      </c>
      <c r="C1005" s="43">
        <v>4</v>
      </c>
      <c r="D1005" s="23">
        <v>12016</v>
      </c>
      <c r="E1005" s="25">
        <f t="shared" si="191"/>
        <v>14167.25</v>
      </c>
      <c r="F1005" s="25">
        <f t="shared" si="192"/>
        <v>14485</v>
      </c>
      <c r="G1005" s="25">
        <f t="shared" ref="G1005:G1068" si="193">D1005/F1005</f>
        <v>0.82954780807732131</v>
      </c>
      <c r="H1005" s="25">
        <f t="shared" si="188"/>
        <v>0.99887394017609554</v>
      </c>
      <c r="I1005" s="4">
        <f t="shared" ref="I1005:I1068" si="194">D1005/H1005</f>
        <v>12029.54598843739</v>
      </c>
      <c r="J1005" s="25">
        <f t="shared" si="189"/>
        <v>14577.611607352686</v>
      </c>
      <c r="K1005" s="15">
        <f t="shared" ref="K1005:K1068" si="195">H1005*J1005</f>
        <v>14561.196344593163</v>
      </c>
      <c r="L1005" s="36">
        <f t="shared" ref="L1005:L1068" si="196">D1005-K1005</f>
        <v>-2545.1963445931633</v>
      </c>
      <c r="M1005" s="36">
        <f t="shared" ref="M1005:M1068" si="197">ABS(L1005)</f>
        <v>2545.1963445931633</v>
      </c>
      <c r="N1005" s="36">
        <f t="shared" ref="N1005:N1068" si="198">M1005/D1005</f>
        <v>0.21181727235295966</v>
      </c>
      <c r="O1005" s="36">
        <f t="shared" ref="O1005:O1068" si="199">L1005^2</f>
        <v>6478024.4325304003</v>
      </c>
      <c r="P1005" s="35">
        <f t="shared" si="190"/>
        <v>6478024.4325304003</v>
      </c>
    </row>
    <row r="1006" spans="1:16" x14ac:dyDescent="0.4">
      <c r="A1006" s="1">
        <v>1005</v>
      </c>
      <c r="B1006" s="21">
        <v>40818</v>
      </c>
      <c r="C1006" s="43">
        <v>1</v>
      </c>
      <c r="D1006" s="23">
        <v>11715</v>
      </c>
      <c r="E1006" s="25">
        <f t="shared" si="191"/>
        <v>14802.75</v>
      </c>
      <c r="F1006" s="25">
        <f t="shared" si="192"/>
        <v>14014.125</v>
      </c>
      <c r="G1006" s="25">
        <f t="shared" si="193"/>
        <v>0.83594230820689841</v>
      </c>
      <c r="H1006" s="25">
        <f t="shared" si="188"/>
        <v>1.0002606409424328</v>
      </c>
      <c r="I1006" s="4">
        <f t="shared" si="194"/>
        <v>11711.947386995329</v>
      </c>
      <c r="J1006" s="25">
        <f t="shared" si="189"/>
        <v>14577.98046189388</v>
      </c>
      <c r="K1006" s="15">
        <f t="shared" si="195"/>
        <v>14581.780080460236</v>
      </c>
      <c r="L1006" s="36">
        <f t="shared" si="196"/>
        <v>-2866.7800804602357</v>
      </c>
      <c r="M1006" s="36">
        <f t="shared" si="197"/>
        <v>2866.7800804602357</v>
      </c>
      <c r="N1006" s="36">
        <f t="shared" si="198"/>
        <v>0.24471020746566247</v>
      </c>
      <c r="O1006" s="36">
        <f t="shared" si="199"/>
        <v>8218428.0297235958</v>
      </c>
      <c r="P1006" s="35">
        <f t="shared" si="190"/>
        <v>8218428.0297235958</v>
      </c>
    </row>
    <row r="1007" spans="1:16" x14ac:dyDescent="0.4">
      <c r="A1007" s="1">
        <v>1006</v>
      </c>
      <c r="B1007" s="21">
        <v>40819</v>
      </c>
      <c r="C1007" s="43">
        <v>2</v>
      </c>
      <c r="D1007" s="23">
        <v>16627</v>
      </c>
      <c r="E1007" s="25">
        <f t="shared" si="191"/>
        <v>13225.5</v>
      </c>
      <c r="F1007" s="25">
        <f t="shared" si="192"/>
        <v>13734.5</v>
      </c>
      <c r="G1007" s="25">
        <f t="shared" si="193"/>
        <v>1.2106010411736867</v>
      </c>
      <c r="H1007" s="25">
        <f t="shared" si="188"/>
        <v>1.0009863906666931</v>
      </c>
      <c r="I1007" s="4">
        <f t="shared" si="194"/>
        <v>16610.61544395805</v>
      </c>
      <c r="J1007" s="25">
        <f t="shared" si="189"/>
        <v>14578.349316435071</v>
      </c>
      <c r="K1007" s="15">
        <f t="shared" si="195"/>
        <v>14592.729264136595</v>
      </c>
      <c r="L1007" s="36">
        <f t="shared" si="196"/>
        <v>2034.2707358634052</v>
      </c>
      <c r="M1007" s="36">
        <f t="shared" si="197"/>
        <v>2034.2707358634052</v>
      </c>
      <c r="N1007" s="36">
        <f t="shared" si="198"/>
        <v>0.12234743103767398</v>
      </c>
      <c r="O1007" s="36">
        <f t="shared" si="199"/>
        <v>4138257.4267902402</v>
      </c>
      <c r="P1007" s="35">
        <f t="shared" si="190"/>
        <v>4138257.4267902402</v>
      </c>
    </row>
    <row r="1008" spans="1:16" x14ac:dyDescent="0.4">
      <c r="A1008" s="1">
        <v>1007</v>
      </c>
      <c r="B1008" s="21">
        <v>40820</v>
      </c>
      <c r="C1008" s="43">
        <v>3</v>
      </c>
      <c r="D1008" s="23">
        <v>12544</v>
      </c>
      <c r="E1008" s="25">
        <f t="shared" si="191"/>
        <v>14243.5</v>
      </c>
      <c r="F1008" s="25">
        <f t="shared" si="192"/>
        <v>15472.75</v>
      </c>
      <c r="G1008" s="25">
        <f t="shared" si="193"/>
        <v>0.81071561293241345</v>
      </c>
      <c r="H1008" s="25">
        <f t="shared" si="188"/>
        <v>0.99987902821477848</v>
      </c>
      <c r="I1008" s="4">
        <f t="shared" si="194"/>
        <v>12545.517653667092</v>
      </c>
      <c r="J1008" s="25">
        <f t="shared" si="189"/>
        <v>14578.718170976264</v>
      </c>
      <c r="K1008" s="15">
        <f t="shared" si="195"/>
        <v>14576.954557412881</v>
      </c>
      <c r="L1008" s="36">
        <f t="shared" si="196"/>
        <v>-2032.9545574128806</v>
      </c>
      <c r="M1008" s="36">
        <f t="shared" si="197"/>
        <v>2032.9545574128806</v>
      </c>
      <c r="N1008" s="36">
        <f t="shared" si="198"/>
        <v>0.1620658926508993</v>
      </c>
      <c r="O1008" s="36">
        <f t="shared" si="199"/>
        <v>4132904.2325058011</v>
      </c>
      <c r="P1008" s="35">
        <f t="shared" si="190"/>
        <v>4132904.2325058011</v>
      </c>
    </row>
    <row r="1009" spans="1:16" x14ac:dyDescent="0.4">
      <c r="A1009" s="1">
        <v>1008</v>
      </c>
      <c r="B1009" s="21">
        <v>40821</v>
      </c>
      <c r="C1009" s="43">
        <v>4</v>
      </c>
      <c r="D1009" s="23">
        <v>16088</v>
      </c>
      <c r="E1009" s="25">
        <f t="shared" si="191"/>
        <v>16702</v>
      </c>
      <c r="F1009" s="25">
        <f t="shared" si="192"/>
        <v>16610.875</v>
      </c>
      <c r="G1009" s="25">
        <f t="shared" si="193"/>
        <v>0.96852212782288716</v>
      </c>
      <c r="H1009" s="25">
        <f t="shared" si="188"/>
        <v>0.99887394017609554</v>
      </c>
      <c r="I1009" s="4">
        <f t="shared" si="194"/>
        <v>16106.136473200793</v>
      </c>
      <c r="J1009" s="25">
        <f t="shared" si="189"/>
        <v>14579.087025517458</v>
      </c>
      <c r="K1009" s="15">
        <f t="shared" si="195"/>
        <v>14562.670101348816</v>
      </c>
      <c r="L1009" s="36">
        <f t="shared" si="196"/>
        <v>1525.3298986511836</v>
      </c>
      <c r="M1009" s="36">
        <f t="shared" si="197"/>
        <v>1525.3298986511836</v>
      </c>
      <c r="N1009" s="36">
        <f t="shared" si="198"/>
        <v>9.4811654565588238E-2</v>
      </c>
      <c r="O1009" s="36">
        <f t="shared" si="199"/>
        <v>2326631.2997192303</v>
      </c>
      <c r="P1009" s="35">
        <f t="shared" si="190"/>
        <v>2326631.2997192303</v>
      </c>
    </row>
    <row r="1010" spans="1:16" x14ac:dyDescent="0.4">
      <c r="A1010" s="1">
        <v>1009</v>
      </c>
      <c r="B1010" s="21">
        <v>40822</v>
      </c>
      <c r="C1010" s="43">
        <v>1</v>
      </c>
      <c r="D1010" s="23">
        <v>21549</v>
      </c>
      <c r="E1010" s="25">
        <f t="shared" si="191"/>
        <v>16519.75</v>
      </c>
      <c r="F1010" s="25">
        <f t="shared" si="192"/>
        <v>16818.5</v>
      </c>
      <c r="G1010" s="25">
        <f t="shared" si="193"/>
        <v>1.2812676516930761</v>
      </c>
      <c r="H1010" s="25">
        <f t="shared" si="188"/>
        <v>1.0002606409424328</v>
      </c>
      <c r="I1010" s="4">
        <f t="shared" si="194"/>
        <v>21543.38491185338</v>
      </c>
      <c r="J1010" s="25">
        <f t="shared" si="189"/>
        <v>14579.455880058651</v>
      </c>
      <c r="K1010" s="15">
        <f t="shared" si="195"/>
        <v>14583.255883179387</v>
      </c>
      <c r="L1010" s="36">
        <f t="shared" si="196"/>
        <v>6965.7441168206133</v>
      </c>
      <c r="M1010" s="36">
        <f t="shared" si="197"/>
        <v>6965.7441168206133</v>
      </c>
      <c r="N1010" s="36">
        <f t="shared" si="198"/>
        <v>0.32325138599566633</v>
      </c>
      <c r="O1010" s="36">
        <f t="shared" si="199"/>
        <v>48521591.101020984</v>
      </c>
      <c r="P1010" s="35">
        <f t="shared" si="190"/>
        <v>48521591.101020984</v>
      </c>
    </row>
    <row r="1011" spans="1:16" x14ac:dyDescent="0.4">
      <c r="A1011" s="1">
        <v>1010</v>
      </c>
      <c r="B1011" s="21">
        <v>40823</v>
      </c>
      <c r="C1011" s="43">
        <v>2</v>
      </c>
      <c r="D1011" s="23">
        <v>15898</v>
      </c>
      <c r="E1011" s="25">
        <f t="shared" si="191"/>
        <v>17117.25</v>
      </c>
      <c r="F1011" s="25">
        <f t="shared" si="192"/>
        <v>17711.875</v>
      </c>
      <c r="G1011" s="25">
        <f t="shared" si="193"/>
        <v>0.89758989378594867</v>
      </c>
      <c r="H1011" s="25">
        <f t="shared" si="188"/>
        <v>1.0009863906666931</v>
      </c>
      <c r="I1011" s="4">
        <f t="shared" si="194"/>
        <v>15882.333814160407</v>
      </c>
      <c r="J1011" s="25">
        <f t="shared" si="189"/>
        <v>14579.824734599842</v>
      </c>
      <c r="K1011" s="15">
        <f t="shared" si="195"/>
        <v>14594.206137640074</v>
      </c>
      <c r="L1011" s="36">
        <f t="shared" si="196"/>
        <v>1303.7938623599257</v>
      </c>
      <c r="M1011" s="36">
        <f t="shared" si="197"/>
        <v>1303.7938623599257</v>
      </c>
      <c r="N1011" s="36">
        <f t="shared" si="198"/>
        <v>8.2009929699328576E-2</v>
      </c>
      <c r="O1011" s="36">
        <f t="shared" si="199"/>
        <v>1699878.4355274129</v>
      </c>
      <c r="P1011" s="35">
        <f t="shared" si="190"/>
        <v>1699878.4355274129</v>
      </c>
    </row>
    <row r="1012" spans="1:16" x14ac:dyDescent="0.4">
      <c r="A1012" s="1">
        <v>1011</v>
      </c>
      <c r="B1012" s="21">
        <v>40824</v>
      </c>
      <c r="C1012" s="43">
        <v>3</v>
      </c>
      <c r="D1012" s="23">
        <v>14934</v>
      </c>
      <c r="E1012" s="25">
        <f t="shared" si="191"/>
        <v>18306.5</v>
      </c>
      <c r="F1012" s="25">
        <f t="shared" si="192"/>
        <v>17527.125</v>
      </c>
      <c r="G1012" s="25">
        <f t="shared" si="193"/>
        <v>0.85205074990906948</v>
      </c>
      <c r="H1012" s="25">
        <f t="shared" si="188"/>
        <v>0.99987902821477848</v>
      </c>
      <c r="I1012" s="4">
        <f t="shared" si="194"/>
        <v>14935.806811213677</v>
      </c>
      <c r="J1012" s="25">
        <f t="shared" si="189"/>
        <v>14580.193589141036</v>
      </c>
      <c r="K1012" s="15">
        <f t="shared" si="195"/>
        <v>14578.429797093682</v>
      </c>
      <c r="L1012" s="36">
        <f t="shared" si="196"/>
        <v>355.57020290631772</v>
      </c>
      <c r="M1012" s="36">
        <f t="shared" si="197"/>
        <v>355.57020290631772</v>
      </c>
      <c r="N1012" s="36">
        <f t="shared" si="198"/>
        <v>2.380944173739907E-2</v>
      </c>
      <c r="O1012" s="36">
        <f t="shared" si="199"/>
        <v>126430.16919483995</v>
      </c>
      <c r="P1012" s="35">
        <f t="shared" si="190"/>
        <v>126430.16919483995</v>
      </c>
    </row>
    <row r="1013" spans="1:16" x14ac:dyDescent="0.4">
      <c r="A1013" s="1">
        <v>1012</v>
      </c>
      <c r="B1013" s="21">
        <v>40825</v>
      </c>
      <c r="C1013" s="43">
        <v>4</v>
      </c>
      <c r="D1013" s="23">
        <v>20845</v>
      </c>
      <c r="E1013" s="25">
        <f t="shared" si="191"/>
        <v>16747.75</v>
      </c>
      <c r="F1013" s="25">
        <f t="shared" si="192"/>
        <v>16950.125</v>
      </c>
      <c r="G1013" s="25">
        <f t="shared" si="193"/>
        <v>1.2297844411176908</v>
      </c>
      <c r="H1013" s="25">
        <f t="shared" si="188"/>
        <v>0.99887394017609554</v>
      </c>
      <c r="I1013" s="4">
        <f t="shared" si="194"/>
        <v>20868.499178510105</v>
      </c>
      <c r="J1013" s="25">
        <f t="shared" si="189"/>
        <v>14580.562443682229</v>
      </c>
      <c r="K1013" s="15">
        <f t="shared" si="195"/>
        <v>14564.143858104468</v>
      </c>
      <c r="L1013" s="36">
        <f t="shared" si="196"/>
        <v>6280.8561418955323</v>
      </c>
      <c r="M1013" s="36">
        <f t="shared" si="197"/>
        <v>6280.8561418955323</v>
      </c>
      <c r="N1013" s="36">
        <f t="shared" si="198"/>
        <v>0.30131235988944749</v>
      </c>
      <c r="O1013" s="36">
        <f t="shared" si="199"/>
        <v>39449153.875186831</v>
      </c>
      <c r="P1013" s="35">
        <f t="shared" si="190"/>
        <v>39449153.875186831</v>
      </c>
    </row>
    <row r="1014" spans="1:16" x14ac:dyDescent="0.4">
      <c r="A1014" s="1">
        <v>1013</v>
      </c>
      <c r="B1014" s="21">
        <v>40826</v>
      </c>
      <c r="C1014" s="43">
        <v>1</v>
      </c>
      <c r="D1014" s="23">
        <v>15314</v>
      </c>
      <c r="E1014" s="25">
        <f t="shared" si="191"/>
        <v>17152.5</v>
      </c>
      <c r="F1014" s="25">
        <f t="shared" si="192"/>
        <v>17607.75</v>
      </c>
      <c r="G1014" s="25">
        <f t="shared" si="193"/>
        <v>0.8697306583748633</v>
      </c>
      <c r="H1014" s="25">
        <f t="shared" si="188"/>
        <v>1.0002606409424328</v>
      </c>
      <c r="I1014" s="4">
        <f t="shared" si="194"/>
        <v>15310.009584673195</v>
      </c>
      <c r="J1014" s="25">
        <f t="shared" si="189"/>
        <v>14580.931298223422</v>
      </c>
      <c r="K1014" s="15">
        <f t="shared" si="195"/>
        <v>14584.73168589854</v>
      </c>
      <c r="L1014" s="36">
        <f t="shared" si="196"/>
        <v>729.26831410146042</v>
      </c>
      <c r="M1014" s="36">
        <f t="shared" si="197"/>
        <v>729.26831410146042</v>
      </c>
      <c r="N1014" s="36">
        <f t="shared" si="198"/>
        <v>4.7621020902537572E-2</v>
      </c>
      <c r="O1014" s="36">
        <f t="shared" si="199"/>
        <v>531832.27395238634</v>
      </c>
      <c r="P1014" s="35">
        <f t="shared" si="190"/>
        <v>531832.27395238634</v>
      </c>
    </row>
    <row r="1015" spans="1:16" x14ac:dyDescent="0.4">
      <c r="A1015" s="1">
        <v>1014</v>
      </c>
      <c r="B1015" s="21">
        <v>40827</v>
      </c>
      <c r="C1015" s="43">
        <v>2</v>
      </c>
      <c r="D1015" s="23">
        <v>17517</v>
      </c>
      <c r="E1015" s="25">
        <f t="shared" si="191"/>
        <v>18063</v>
      </c>
      <c r="F1015" s="25">
        <f t="shared" si="192"/>
        <v>16555.875</v>
      </c>
      <c r="G1015" s="25">
        <f t="shared" si="193"/>
        <v>1.0580534100432626</v>
      </c>
      <c r="H1015" s="25">
        <f t="shared" si="188"/>
        <v>1.0009863906666931</v>
      </c>
      <c r="I1015" s="4">
        <f t="shared" si="194"/>
        <v>17499.738421351609</v>
      </c>
      <c r="J1015" s="25">
        <f t="shared" si="189"/>
        <v>14581.300152764614</v>
      </c>
      <c r="K1015" s="15">
        <f t="shared" si="195"/>
        <v>14595.683011143552</v>
      </c>
      <c r="L1015" s="36">
        <f t="shared" si="196"/>
        <v>2921.316988856448</v>
      </c>
      <c r="M1015" s="36">
        <f t="shared" si="197"/>
        <v>2921.316988856448</v>
      </c>
      <c r="N1015" s="36">
        <f t="shared" si="198"/>
        <v>0.16677039383778319</v>
      </c>
      <c r="O1015" s="36">
        <f t="shared" si="199"/>
        <v>8534092.9493813049</v>
      </c>
      <c r="P1015" s="35">
        <f t="shared" si="190"/>
        <v>8534092.9493813049</v>
      </c>
    </row>
    <row r="1016" spans="1:16" x14ac:dyDescent="0.4">
      <c r="A1016" s="1">
        <v>1015</v>
      </c>
      <c r="B1016" s="21">
        <v>40828</v>
      </c>
      <c r="C1016" s="43">
        <v>3</v>
      </c>
      <c r="D1016" s="23">
        <v>18576</v>
      </c>
      <c r="E1016" s="25">
        <f t="shared" si="191"/>
        <v>15048.75</v>
      </c>
      <c r="F1016" s="25">
        <f t="shared" si="192"/>
        <v>14740.125</v>
      </c>
      <c r="G1016" s="25">
        <f t="shared" si="193"/>
        <v>1.2602335461877019</v>
      </c>
      <c r="H1016" s="25">
        <f t="shared" si="188"/>
        <v>0.99987902821477848</v>
      </c>
      <c r="I1016" s="4">
        <f t="shared" si="194"/>
        <v>18578.247443759559</v>
      </c>
      <c r="J1016" s="25">
        <f t="shared" si="189"/>
        <v>14581.669007305807</v>
      </c>
      <c r="K1016" s="15">
        <f t="shared" si="195"/>
        <v>14579.905036774484</v>
      </c>
      <c r="L1016" s="36">
        <f t="shared" si="196"/>
        <v>3996.094963225516</v>
      </c>
      <c r="M1016" s="36">
        <f t="shared" si="197"/>
        <v>3996.094963225516</v>
      </c>
      <c r="N1016" s="36">
        <f t="shared" si="198"/>
        <v>0.21512139121584389</v>
      </c>
      <c r="O1016" s="36">
        <f t="shared" si="199"/>
        <v>15968774.955116339</v>
      </c>
      <c r="P1016" s="35">
        <f t="shared" si="190"/>
        <v>15968774.955116339</v>
      </c>
    </row>
    <row r="1017" spans="1:16" x14ac:dyDescent="0.4">
      <c r="A1017" s="1">
        <v>1016</v>
      </c>
      <c r="B1017" s="21">
        <v>40829</v>
      </c>
      <c r="C1017" s="43">
        <v>4</v>
      </c>
      <c r="D1017" s="23">
        <v>8788</v>
      </c>
      <c r="E1017" s="25">
        <f t="shared" si="191"/>
        <v>14431.5</v>
      </c>
      <c r="F1017" s="25">
        <f t="shared" si="192"/>
        <v>13927.75</v>
      </c>
      <c r="G1017" s="25">
        <f t="shared" si="193"/>
        <v>0.63097054441672196</v>
      </c>
      <c r="H1017" s="25">
        <f t="shared" si="188"/>
        <v>0.99887394017609554</v>
      </c>
      <c r="I1017" s="4">
        <f t="shared" si="194"/>
        <v>8797.9069695728849</v>
      </c>
      <c r="J1017" s="25">
        <f t="shared" si="189"/>
        <v>14582.037861847</v>
      </c>
      <c r="K1017" s="15">
        <f t="shared" si="195"/>
        <v>14565.617614860121</v>
      </c>
      <c r="L1017" s="36">
        <f t="shared" si="196"/>
        <v>-5777.6176148601207</v>
      </c>
      <c r="M1017" s="36">
        <f t="shared" si="197"/>
        <v>5777.6176148601207</v>
      </c>
      <c r="N1017" s="36">
        <f t="shared" si="198"/>
        <v>0.65744397073965866</v>
      </c>
      <c r="O1017" s="36">
        <f t="shared" si="199"/>
        <v>33380865.303541951</v>
      </c>
      <c r="P1017" s="35">
        <f t="shared" si="190"/>
        <v>33380865.303541951</v>
      </c>
    </row>
    <row r="1018" spans="1:16" x14ac:dyDescent="0.4">
      <c r="A1018" s="1">
        <v>1017</v>
      </c>
      <c r="B1018" s="21">
        <v>40830</v>
      </c>
      <c r="C1018" s="43">
        <v>1</v>
      </c>
      <c r="D1018" s="23">
        <v>12845</v>
      </c>
      <c r="E1018" s="25">
        <f t="shared" si="191"/>
        <v>13424</v>
      </c>
      <c r="F1018" s="25">
        <f t="shared" si="192"/>
        <v>12248.375</v>
      </c>
      <c r="G1018" s="25">
        <f t="shared" si="193"/>
        <v>1.0487105432353272</v>
      </c>
      <c r="H1018" s="25">
        <f t="shared" si="188"/>
        <v>1.0002606409424328</v>
      </c>
      <c r="I1018" s="4">
        <f t="shared" si="194"/>
        <v>12841.65293947546</v>
      </c>
      <c r="J1018" s="25">
        <f t="shared" si="189"/>
        <v>14582.406716388194</v>
      </c>
      <c r="K1018" s="15">
        <f t="shared" si="195"/>
        <v>14586.207488617692</v>
      </c>
      <c r="L1018" s="36">
        <f t="shared" si="196"/>
        <v>-1741.2074886176924</v>
      </c>
      <c r="M1018" s="36">
        <f t="shared" si="197"/>
        <v>1741.2074886176924</v>
      </c>
      <c r="N1018" s="36">
        <f t="shared" si="198"/>
        <v>0.13555527353971913</v>
      </c>
      <c r="O1018" s="36">
        <f t="shared" si="199"/>
        <v>3031803.5184183316</v>
      </c>
      <c r="P1018" s="35">
        <f t="shared" si="190"/>
        <v>3031803.5184183316</v>
      </c>
    </row>
    <row r="1019" spans="1:16" x14ac:dyDescent="0.4">
      <c r="A1019" s="1">
        <v>1018</v>
      </c>
      <c r="B1019" s="21">
        <v>40831</v>
      </c>
      <c r="C1019" s="43">
        <v>2</v>
      </c>
      <c r="D1019" s="23">
        <v>13487</v>
      </c>
      <c r="E1019" s="25">
        <f t="shared" si="191"/>
        <v>11072.75</v>
      </c>
      <c r="F1019" s="25">
        <f t="shared" si="192"/>
        <v>11894</v>
      </c>
      <c r="G1019" s="25">
        <f t="shared" si="193"/>
        <v>1.1339330755002521</v>
      </c>
      <c r="H1019" s="25">
        <f t="shared" si="188"/>
        <v>1.0009863906666931</v>
      </c>
      <c r="I1019" s="4">
        <f t="shared" si="194"/>
        <v>13473.709658547075</v>
      </c>
      <c r="J1019" s="25">
        <f t="shared" si="189"/>
        <v>14582.775570929385</v>
      </c>
      <c r="K1019" s="15">
        <f t="shared" si="195"/>
        <v>14597.159884647032</v>
      </c>
      <c r="L1019" s="36">
        <f t="shared" si="196"/>
        <v>-1110.1598846470315</v>
      </c>
      <c r="M1019" s="36">
        <f t="shared" si="197"/>
        <v>1110.1598846470315</v>
      </c>
      <c r="N1019" s="36">
        <f t="shared" si="198"/>
        <v>8.2313330217767586E-2</v>
      </c>
      <c r="O1019" s="36">
        <f t="shared" si="199"/>
        <v>1232454.9694795103</v>
      </c>
      <c r="P1019" s="35">
        <f t="shared" si="190"/>
        <v>1232454.9694795103</v>
      </c>
    </row>
    <row r="1020" spans="1:16" x14ac:dyDescent="0.4">
      <c r="A1020" s="1">
        <v>1019</v>
      </c>
      <c r="B1020" s="21">
        <v>40832</v>
      </c>
      <c r="C1020" s="43">
        <v>3</v>
      </c>
      <c r="D1020" s="23">
        <v>9171</v>
      </c>
      <c r="E1020" s="25">
        <f t="shared" si="191"/>
        <v>12715.25</v>
      </c>
      <c r="F1020" s="25">
        <f t="shared" si="192"/>
        <v>14500</v>
      </c>
      <c r="G1020" s="25">
        <f t="shared" si="193"/>
        <v>0.6324827586206897</v>
      </c>
      <c r="H1020" s="25">
        <f t="shared" si="188"/>
        <v>0.99987902821477848</v>
      </c>
      <c r="I1020" s="4">
        <f t="shared" si="194"/>
        <v>9172.1095664685035</v>
      </c>
      <c r="J1020" s="25">
        <f t="shared" si="189"/>
        <v>14583.144425470578</v>
      </c>
      <c r="K1020" s="15">
        <f t="shared" si="195"/>
        <v>14581.380276455286</v>
      </c>
      <c r="L1020" s="36">
        <f t="shared" si="196"/>
        <v>-5410.3802764552856</v>
      </c>
      <c r="M1020" s="36">
        <f t="shared" si="197"/>
        <v>5410.3802764552856</v>
      </c>
      <c r="N1020" s="36">
        <f t="shared" si="198"/>
        <v>0.58994442006927117</v>
      </c>
      <c r="O1020" s="36">
        <f t="shared" si="199"/>
        <v>29272214.735856373</v>
      </c>
      <c r="P1020" s="35">
        <f t="shared" si="190"/>
        <v>29272214.735856373</v>
      </c>
    </row>
    <row r="1021" spans="1:16" x14ac:dyDescent="0.4">
      <c r="A1021" s="1">
        <v>1020</v>
      </c>
      <c r="B1021" s="21">
        <v>40833</v>
      </c>
      <c r="C1021" s="43">
        <v>4</v>
      </c>
      <c r="D1021" s="23">
        <v>15358</v>
      </c>
      <c r="E1021" s="25">
        <f t="shared" si="191"/>
        <v>16284.75</v>
      </c>
      <c r="F1021" s="25">
        <f t="shared" si="192"/>
        <v>16620.875</v>
      </c>
      <c r="G1021" s="25">
        <f t="shared" si="193"/>
        <v>0.92401874149224994</v>
      </c>
      <c r="H1021" s="25">
        <f t="shared" si="188"/>
        <v>0.99887394017609554</v>
      </c>
      <c r="I1021" s="4">
        <f t="shared" si="194"/>
        <v>15375.313522838003</v>
      </c>
      <c r="J1021" s="25">
        <f t="shared" si="189"/>
        <v>14583.513280011772</v>
      </c>
      <c r="K1021" s="15">
        <f t="shared" si="195"/>
        <v>14567.091371615774</v>
      </c>
      <c r="L1021" s="36">
        <f t="shared" si="196"/>
        <v>790.90862838422618</v>
      </c>
      <c r="M1021" s="36">
        <f t="shared" si="197"/>
        <v>790.90862838422618</v>
      </c>
      <c r="N1021" s="36">
        <f t="shared" si="198"/>
        <v>5.149815264905757E-2</v>
      </c>
      <c r="O1021" s="36">
        <f t="shared" si="199"/>
        <v>625536.45845261798</v>
      </c>
      <c r="P1021" s="35">
        <f t="shared" si="190"/>
        <v>625536.45845261798</v>
      </c>
    </row>
    <row r="1022" spans="1:16" x14ac:dyDescent="0.4">
      <c r="A1022" s="1">
        <v>1021</v>
      </c>
      <c r="B1022" s="21">
        <v>40834</v>
      </c>
      <c r="C1022" s="43">
        <v>1</v>
      </c>
      <c r="D1022" s="23">
        <v>27123</v>
      </c>
      <c r="E1022" s="25">
        <f t="shared" si="191"/>
        <v>16957</v>
      </c>
      <c r="F1022" s="25">
        <f t="shared" si="192"/>
        <v>17521.5</v>
      </c>
      <c r="G1022" s="25">
        <f t="shared" si="193"/>
        <v>1.5479839054875439</v>
      </c>
      <c r="H1022" s="25">
        <f t="shared" si="188"/>
        <v>1.0002606409424328</v>
      </c>
      <c r="I1022" s="4">
        <f t="shared" si="194"/>
        <v>27115.932477804039</v>
      </c>
      <c r="J1022" s="25">
        <f t="shared" si="189"/>
        <v>14583.882134552965</v>
      </c>
      <c r="K1022" s="15">
        <f t="shared" si="195"/>
        <v>14587.683291336843</v>
      </c>
      <c r="L1022" s="36">
        <f t="shared" si="196"/>
        <v>12535.316708663157</v>
      </c>
      <c r="M1022" s="36">
        <f t="shared" si="197"/>
        <v>12535.316708663157</v>
      </c>
      <c r="N1022" s="36">
        <f t="shared" si="198"/>
        <v>0.46216556828754773</v>
      </c>
      <c r="O1022" s="36">
        <f t="shared" si="199"/>
        <v>157134164.98648971</v>
      </c>
      <c r="P1022" s="35">
        <f t="shared" si="190"/>
        <v>157134164.98648971</v>
      </c>
    </row>
    <row r="1023" spans="1:16" x14ac:dyDescent="0.4">
      <c r="A1023" s="1">
        <v>1022</v>
      </c>
      <c r="B1023" s="21">
        <v>40835</v>
      </c>
      <c r="C1023" s="43">
        <v>2</v>
      </c>
      <c r="D1023" s="23">
        <v>16176</v>
      </c>
      <c r="E1023" s="25">
        <f t="shared" si="191"/>
        <v>18086</v>
      </c>
      <c r="F1023" s="25">
        <f t="shared" si="192"/>
        <v>19534.25</v>
      </c>
      <c r="G1023" s="25">
        <f t="shared" si="193"/>
        <v>0.82808400629663281</v>
      </c>
      <c r="H1023" s="25">
        <f t="shared" si="188"/>
        <v>1.0009863906666931</v>
      </c>
      <c r="I1023" s="4">
        <f t="shared" si="194"/>
        <v>16160.059867773227</v>
      </c>
      <c r="J1023" s="25">
        <f t="shared" si="189"/>
        <v>14584.250989094156</v>
      </c>
      <c r="K1023" s="15">
        <f t="shared" si="195"/>
        <v>14598.636758150509</v>
      </c>
      <c r="L1023" s="36">
        <f t="shared" si="196"/>
        <v>1577.3632418494908</v>
      </c>
      <c r="M1023" s="36">
        <f t="shared" si="197"/>
        <v>1577.3632418494908</v>
      </c>
      <c r="N1023" s="36">
        <f t="shared" si="198"/>
        <v>9.7512564407114907E-2</v>
      </c>
      <c r="O1023" s="36">
        <f t="shared" si="199"/>
        <v>2488074.7967379354</v>
      </c>
      <c r="P1023" s="35">
        <f t="shared" si="190"/>
        <v>2488074.7967379354</v>
      </c>
    </row>
    <row r="1024" spans="1:16" x14ac:dyDescent="0.4">
      <c r="A1024" s="1">
        <v>1023</v>
      </c>
      <c r="B1024" s="21">
        <v>40836</v>
      </c>
      <c r="C1024" s="43">
        <v>3</v>
      </c>
      <c r="D1024" s="23">
        <v>13687</v>
      </c>
      <c r="E1024" s="25">
        <f t="shared" si="191"/>
        <v>20982.5</v>
      </c>
      <c r="F1024" s="25">
        <f t="shared" si="192"/>
        <v>19322.625</v>
      </c>
      <c r="G1024" s="25">
        <f t="shared" si="193"/>
        <v>0.70834061107121837</v>
      </c>
      <c r="H1024" s="25">
        <f t="shared" si="188"/>
        <v>0.99987902821477848</v>
      </c>
      <c r="I1024" s="4">
        <f t="shared" si="194"/>
        <v>13688.655941146484</v>
      </c>
      <c r="J1024" s="25">
        <f t="shared" si="189"/>
        <v>14584.61984363535</v>
      </c>
      <c r="K1024" s="15">
        <f t="shared" si="195"/>
        <v>14582.855516136087</v>
      </c>
      <c r="L1024" s="36">
        <f t="shared" si="196"/>
        <v>-895.85551613608732</v>
      </c>
      <c r="M1024" s="36">
        <f t="shared" si="197"/>
        <v>895.85551613608732</v>
      </c>
      <c r="N1024" s="36">
        <f t="shared" si="198"/>
        <v>6.5453022293861865E-2</v>
      </c>
      <c r="O1024" s="36">
        <f t="shared" si="199"/>
        <v>802557.10579145537</v>
      </c>
      <c r="P1024" s="35">
        <f t="shared" si="190"/>
        <v>802557.10579145537</v>
      </c>
    </row>
    <row r="1025" spans="1:16" x14ac:dyDescent="0.4">
      <c r="A1025" s="1">
        <v>1024</v>
      </c>
      <c r="B1025" s="21">
        <v>40837</v>
      </c>
      <c r="C1025" s="43">
        <v>4</v>
      </c>
      <c r="D1025" s="23">
        <v>26944</v>
      </c>
      <c r="E1025" s="25">
        <f t="shared" si="191"/>
        <v>17662.75</v>
      </c>
      <c r="F1025" s="25">
        <f t="shared" si="192"/>
        <v>17307.875</v>
      </c>
      <c r="G1025" s="25">
        <f t="shared" si="193"/>
        <v>1.5567480121043167</v>
      </c>
      <c r="H1025" s="25">
        <f t="shared" si="188"/>
        <v>0.99887394017609554</v>
      </c>
      <c r="I1025" s="4">
        <f t="shared" si="194"/>
        <v>26974.374759691833</v>
      </c>
      <c r="J1025" s="25">
        <f t="shared" si="189"/>
        <v>14584.988698176543</v>
      </c>
      <c r="K1025" s="15">
        <f t="shared" si="195"/>
        <v>14568.565128371425</v>
      </c>
      <c r="L1025" s="36">
        <f t="shared" si="196"/>
        <v>12375.434871628575</v>
      </c>
      <c r="M1025" s="36">
        <f t="shared" si="197"/>
        <v>12375.434871628575</v>
      </c>
      <c r="N1025" s="36">
        <f t="shared" si="198"/>
        <v>0.45930206619761638</v>
      </c>
      <c r="O1025" s="36">
        <f t="shared" si="199"/>
        <v>153151388.26192057</v>
      </c>
      <c r="P1025" s="35">
        <f t="shared" si="190"/>
        <v>153151388.26192057</v>
      </c>
    </row>
    <row r="1026" spans="1:16" x14ac:dyDescent="0.4">
      <c r="A1026" s="1">
        <v>1025</v>
      </c>
      <c r="B1026" s="21">
        <v>40838</v>
      </c>
      <c r="C1026" s="43">
        <v>1</v>
      </c>
      <c r="D1026" s="23">
        <v>13844</v>
      </c>
      <c r="E1026" s="25">
        <f t="shared" si="191"/>
        <v>16953</v>
      </c>
      <c r="F1026" s="25">
        <f t="shared" si="192"/>
        <v>17504.375</v>
      </c>
      <c r="G1026" s="25">
        <f t="shared" si="193"/>
        <v>0.79088799228764239</v>
      </c>
      <c r="H1026" s="25">
        <f t="shared" ref="H1026:H1089" si="200">VLOOKUP(C1026,$Q$38:$S$42,3,FALSE)</f>
        <v>1.0002606409424328</v>
      </c>
      <c r="I1026" s="4">
        <f t="shared" si="194"/>
        <v>13840.392627022053</v>
      </c>
      <c r="J1026" s="25">
        <f t="shared" si="189"/>
        <v>14585.357552717736</v>
      </c>
      <c r="K1026" s="15">
        <f t="shared" si="195"/>
        <v>14589.159094055996</v>
      </c>
      <c r="L1026" s="36">
        <f t="shared" si="196"/>
        <v>-745.15909405599632</v>
      </c>
      <c r="M1026" s="36">
        <f t="shared" si="197"/>
        <v>745.15909405599632</v>
      </c>
      <c r="N1026" s="36">
        <f t="shared" si="198"/>
        <v>5.3825418524703579E-2</v>
      </c>
      <c r="O1026" s="36">
        <f t="shared" si="199"/>
        <v>555262.07545435312</v>
      </c>
      <c r="P1026" s="35">
        <f t="shared" si="190"/>
        <v>555262.07545435312</v>
      </c>
    </row>
    <row r="1027" spans="1:16" x14ac:dyDescent="0.4">
      <c r="A1027" s="1">
        <v>1026</v>
      </c>
      <c r="B1027" s="21">
        <v>40839</v>
      </c>
      <c r="C1027" s="43">
        <v>2</v>
      </c>
      <c r="D1027" s="23">
        <v>13337</v>
      </c>
      <c r="E1027" s="25">
        <f t="shared" si="191"/>
        <v>18055.75</v>
      </c>
      <c r="F1027" s="25">
        <f t="shared" si="192"/>
        <v>16385</v>
      </c>
      <c r="G1027" s="25">
        <f t="shared" si="193"/>
        <v>0.81397619774183705</v>
      </c>
      <c r="H1027" s="25">
        <f t="shared" si="200"/>
        <v>1.0009863906666931</v>
      </c>
      <c r="I1027" s="4">
        <f t="shared" si="194"/>
        <v>13323.857471345915</v>
      </c>
      <c r="J1027" s="25">
        <f t="shared" ref="J1027:J1090" si="201">INTERCEPT($I$2:$I$3896,$A$2:$A$3896)+SLOPE($I$2:$I$3896,$A$2:$A$3896)*A1027</f>
        <v>14585.726407258928</v>
      </c>
      <c r="K1027" s="15">
        <f t="shared" si="195"/>
        <v>14600.113631653987</v>
      </c>
      <c r="L1027" s="36">
        <f t="shared" si="196"/>
        <v>-1263.1136316539869</v>
      </c>
      <c r="M1027" s="36">
        <f t="shared" si="197"/>
        <v>1263.1136316539869</v>
      </c>
      <c r="N1027" s="36">
        <f t="shared" si="198"/>
        <v>9.4707477817649169E-2</v>
      </c>
      <c r="O1027" s="36">
        <f t="shared" si="199"/>
        <v>1595456.0464701236</v>
      </c>
      <c r="P1027" s="35">
        <f t="shared" ref="P1027:P1090" si="202">(D1027-K1027)^2</f>
        <v>1595456.0464701236</v>
      </c>
    </row>
    <row r="1028" spans="1:16" x14ac:dyDescent="0.4">
      <c r="A1028" s="1">
        <v>1027</v>
      </c>
      <c r="B1028" s="21">
        <v>40840</v>
      </c>
      <c r="C1028" s="43">
        <v>3</v>
      </c>
      <c r="D1028" s="23">
        <v>18098</v>
      </c>
      <c r="E1028" s="25">
        <f t="shared" si="191"/>
        <v>14714.25</v>
      </c>
      <c r="F1028" s="25">
        <f t="shared" si="192"/>
        <v>14852.25</v>
      </c>
      <c r="G1028" s="25">
        <f t="shared" si="193"/>
        <v>1.2185359120671952</v>
      </c>
      <c r="H1028" s="25">
        <f t="shared" si="200"/>
        <v>0.99987902821477848</v>
      </c>
      <c r="I1028" s="4">
        <f t="shared" si="194"/>
        <v>18100.18961225024</v>
      </c>
      <c r="J1028" s="25">
        <f t="shared" si="201"/>
        <v>14586.095261800121</v>
      </c>
      <c r="K1028" s="15">
        <f t="shared" si="195"/>
        <v>14584.330755816889</v>
      </c>
      <c r="L1028" s="36">
        <f t="shared" si="196"/>
        <v>3513.669244183111</v>
      </c>
      <c r="M1028" s="36">
        <f t="shared" si="197"/>
        <v>3513.669244183111</v>
      </c>
      <c r="N1028" s="36">
        <f t="shared" si="198"/>
        <v>0.19414682529467958</v>
      </c>
      <c r="O1028" s="36">
        <f t="shared" si="199"/>
        <v>12345871.557518315</v>
      </c>
      <c r="P1028" s="35">
        <f t="shared" si="202"/>
        <v>12345871.557518315</v>
      </c>
    </row>
    <row r="1029" spans="1:16" x14ac:dyDescent="0.4">
      <c r="A1029" s="1">
        <v>1028</v>
      </c>
      <c r="B1029" s="21">
        <v>40841</v>
      </c>
      <c r="C1029" s="43">
        <v>4</v>
      </c>
      <c r="D1029" s="23">
        <v>13578</v>
      </c>
      <c r="E1029" s="25">
        <f t="shared" ref="E1029:E1092" si="203">AVERAGE(D1027:D1030)</f>
        <v>14990.25</v>
      </c>
      <c r="F1029" s="25">
        <f t="shared" ref="F1029:F1092" si="204">AVERAGE(E1029:E1030)</f>
        <v>14996.125</v>
      </c>
      <c r="G1029" s="25">
        <f t="shared" si="193"/>
        <v>0.90543390375847099</v>
      </c>
      <c r="H1029" s="25">
        <f t="shared" si="200"/>
        <v>0.99887394017609554</v>
      </c>
      <c r="I1029" s="4">
        <f t="shared" si="194"/>
        <v>13593.306876747911</v>
      </c>
      <c r="J1029" s="25">
        <f t="shared" si="201"/>
        <v>14586.464116341314</v>
      </c>
      <c r="K1029" s="15">
        <f t="shared" si="195"/>
        <v>14570.038885127078</v>
      </c>
      <c r="L1029" s="36">
        <f t="shared" si="196"/>
        <v>-992.03888512707817</v>
      </c>
      <c r="M1029" s="36">
        <f t="shared" si="197"/>
        <v>992.03888512707817</v>
      </c>
      <c r="N1029" s="36">
        <f t="shared" si="198"/>
        <v>7.3062224563785402E-2</v>
      </c>
      <c r="O1029" s="36">
        <f t="shared" si="199"/>
        <v>984141.14960417617</v>
      </c>
      <c r="P1029" s="35">
        <f t="shared" si="202"/>
        <v>984141.14960417617</v>
      </c>
    </row>
    <row r="1030" spans="1:16" x14ac:dyDescent="0.4">
      <c r="A1030" s="1">
        <v>1029</v>
      </c>
      <c r="B1030" s="21">
        <v>40842</v>
      </c>
      <c r="C1030" s="43">
        <v>1</v>
      </c>
      <c r="D1030" s="23">
        <v>14948</v>
      </c>
      <c r="E1030" s="25">
        <f t="shared" si="203"/>
        <v>15002</v>
      </c>
      <c r="F1030" s="25">
        <f t="shared" si="204"/>
        <v>14256.5</v>
      </c>
      <c r="G1030" s="25">
        <f t="shared" si="193"/>
        <v>1.0485041910707396</v>
      </c>
      <c r="H1030" s="25">
        <f t="shared" si="200"/>
        <v>1.0002606409424328</v>
      </c>
      <c r="I1030" s="4">
        <f t="shared" si="194"/>
        <v>14944.104954400869</v>
      </c>
      <c r="J1030" s="25">
        <f t="shared" si="201"/>
        <v>14586.832970882508</v>
      </c>
      <c r="K1030" s="15">
        <f t="shared" si="195"/>
        <v>14590.634896775149</v>
      </c>
      <c r="L1030" s="36">
        <f t="shared" si="196"/>
        <v>357.36510322485083</v>
      </c>
      <c r="M1030" s="36">
        <f t="shared" si="197"/>
        <v>357.36510322485083</v>
      </c>
      <c r="N1030" s="36">
        <f t="shared" si="198"/>
        <v>2.3907218572708781E-2</v>
      </c>
      <c r="O1030" s="36">
        <f t="shared" si="199"/>
        <v>127709.81700290828</v>
      </c>
      <c r="P1030" s="35">
        <f t="shared" si="202"/>
        <v>127709.81700290828</v>
      </c>
    </row>
    <row r="1031" spans="1:16" x14ac:dyDescent="0.4">
      <c r="A1031" s="1">
        <v>1030</v>
      </c>
      <c r="B1031" s="21">
        <v>40843</v>
      </c>
      <c r="C1031" s="43">
        <v>2</v>
      </c>
      <c r="D1031" s="23">
        <v>13384</v>
      </c>
      <c r="E1031" s="25">
        <f t="shared" si="203"/>
        <v>13511</v>
      </c>
      <c r="F1031" s="25">
        <f t="shared" si="204"/>
        <v>13558.875</v>
      </c>
      <c r="G1031" s="25">
        <f t="shared" si="193"/>
        <v>0.98710254353698224</v>
      </c>
      <c r="H1031" s="25">
        <f t="shared" si="200"/>
        <v>1.0009863906666931</v>
      </c>
      <c r="I1031" s="4">
        <f t="shared" si="194"/>
        <v>13370.811156668946</v>
      </c>
      <c r="J1031" s="25">
        <f t="shared" si="201"/>
        <v>14587.201825423701</v>
      </c>
      <c r="K1031" s="15">
        <f t="shared" si="195"/>
        <v>14601.590505157468</v>
      </c>
      <c r="L1031" s="36">
        <f t="shared" si="196"/>
        <v>-1217.5905051574682</v>
      </c>
      <c r="M1031" s="36">
        <f t="shared" si="197"/>
        <v>1217.5905051574682</v>
      </c>
      <c r="N1031" s="36">
        <f t="shared" si="198"/>
        <v>9.0973588251454587E-2</v>
      </c>
      <c r="O1031" s="36">
        <f t="shared" si="199"/>
        <v>1482526.6382496187</v>
      </c>
      <c r="P1031" s="35">
        <f t="shared" si="202"/>
        <v>1482526.6382496187</v>
      </c>
    </row>
    <row r="1032" spans="1:16" x14ac:dyDescent="0.4">
      <c r="A1032" s="1">
        <v>1031</v>
      </c>
      <c r="B1032" s="21">
        <v>40844</v>
      </c>
      <c r="C1032" s="43">
        <v>3</v>
      </c>
      <c r="D1032" s="23">
        <v>12134</v>
      </c>
      <c r="E1032" s="25">
        <f t="shared" si="203"/>
        <v>13606.75</v>
      </c>
      <c r="F1032" s="25">
        <f t="shared" si="204"/>
        <v>14443.75</v>
      </c>
      <c r="G1032" s="25">
        <f t="shared" si="193"/>
        <v>0.84008654262224147</v>
      </c>
      <c r="H1032" s="25">
        <f t="shared" si="200"/>
        <v>0.99987902821477848</v>
      </c>
      <c r="I1032" s="4">
        <f t="shared" si="194"/>
        <v>12135.468049234414</v>
      </c>
      <c r="J1032" s="25">
        <f t="shared" si="201"/>
        <v>14587.570679964892</v>
      </c>
      <c r="K1032" s="15">
        <f t="shared" si="195"/>
        <v>14585.805995497692</v>
      </c>
      <c r="L1032" s="36">
        <f t="shared" si="196"/>
        <v>-2451.8059954976925</v>
      </c>
      <c r="M1032" s="36">
        <f t="shared" si="197"/>
        <v>2451.8059954976925</v>
      </c>
      <c r="N1032" s="36">
        <f t="shared" si="198"/>
        <v>0.20206082046297119</v>
      </c>
      <c r="O1032" s="36">
        <f t="shared" si="199"/>
        <v>6011352.6395584308</v>
      </c>
      <c r="P1032" s="35">
        <f t="shared" si="202"/>
        <v>6011352.6395584308</v>
      </c>
    </row>
    <row r="1033" spans="1:16" x14ac:dyDescent="0.4">
      <c r="A1033" s="1">
        <v>1032</v>
      </c>
      <c r="B1033" s="21">
        <v>40845</v>
      </c>
      <c r="C1033" s="43">
        <v>4</v>
      </c>
      <c r="D1033" s="23">
        <v>13961</v>
      </c>
      <c r="E1033" s="25">
        <f t="shared" si="203"/>
        <v>15280.75</v>
      </c>
      <c r="F1033" s="25">
        <f t="shared" si="204"/>
        <v>15575.125</v>
      </c>
      <c r="G1033" s="25">
        <f t="shared" si="193"/>
        <v>0.8963651977110938</v>
      </c>
      <c r="H1033" s="25">
        <f t="shared" si="200"/>
        <v>0.99887394017609554</v>
      </c>
      <c r="I1033" s="4">
        <f t="shared" si="194"/>
        <v>13976.738643856059</v>
      </c>
      <c r="J1033" s="25">
        <f t="shared" si="201"/>
        <v>14587.939534506086</v>
      </c>
      <c r="K1033" s="15">
        <f t="shared" si="195"/>
        <v>14571.512641882731</v>
      </c>
      <c r="L1033" s="36">
        <f t="shared" si="196"/>
        <v>-610.51264188273126</v>
      </c>
      <c r="M1033" s="36">
        <f t="shared" si="197"/>
        <v>610.51264188273126</v>
      </c>
      <c r="N1033" s="36">
        <f t="shared" si="198"/>
        <v>4.3729864757734493E-2</v>
      </c>
      <c r="O1033" s="36">
        <f t="shared" si="199"/>
        <v>372725.68589863204</v>
      </c>
      <c r="P1033" s="35">
        <f t="shared" si="202"/>
        <v>372725.68589863204</v>
      </c>
    </row>
    <row r="1034" spans="1:16" x14ac:dyDescent="0.4">
      <c r="A1034" s="1">
        <v>1033</v>
      </c>
      <c r="B1034" s="21">
        <v>40846</v>
      </c>
      <c r="C1034" s="43">
        <v>1</v>
      </c>
      <c r="D1034" s="23">
        <v>21644</v>
      </c>
      <c r="E1034" s="25">
        <f t="shared" si="203"/>
        <v>15869.5</v>
      </c>
      <c r="F1034" s="25">
        <f t="shared" si="204"/>
        <v>16511.25</v>
      </c>
      <c r="G1034" s="25">
        <f t="shared" si="193"/>
        <v>1.3108638049814521</v>
      </c>
      <c r="H1034" s="25">
        <f t="shared" si="200"/>
        <v>1.0002606409424328</v>
      </c>
      <c r="I1034" s="4">
        <f t="shared" si="194"/>
        <v>21638.360157415871</v>
      </c>
      <c r="J1034" s="25">
        <f t="shared" si="201"/>
        <v>14588.308389047279</v>
      </c>
      <c r="K1034" s="15">
        <f t="shared" si="195"/>
        <v>14592.1106994943</v>
      </c>
      <c r="L1034" s="36">
        <f t="shared" si="196"/>
        <v>7051.8893005056998</v>
      </c>
      <c r="M1034" s="36">
        <f t="shared" si="197"/>
        <v>7051.8893005056998</v>
      </c>
      <c r="N1034" s="36">
        <f t="shared" si="198"/>
        <v>0.32581266404110609</v>
      </c>
      <c r="O1034" s="36">
        <f t="shared" si="199"/>
        <v>49729142.706586771</v>
      </c>
      <c r="P1034" s="35">
        <f t="shared" si="202"/>
        <v>49729142.706586771</v>
      </c>
    </row>
    <row r="1035" spans="1:16" x14ac:dyDescent="0.4">
      <c r="A1035" s="1">
        <v>1034</v>
      </c>
      <c r="B1035" s="21">
        <v>40847</v>
      </c>
      <c r="C1035" s="43">
        <v>2</v>
      </c>
      <c r="D1035" s="23">
        <v>15739</v>
      </c>
      <c r="E1035" s="25">
        <f t="shared" si="203"/>
        <v>17153</v>
      </c>
      <c r="F1035" s="25">
        <f t="shared" si="204"/>
        <v>17169.875</v>
      </c>
      <c r="G1035" s="25">
        <f t="shared" si="193"/>
        <v>0.91666363325300859</v>
      </c>
      <c r="H1035" s="25">
        <f t="shared" si="200"/>
        <v>1.0009863906666931</v>
      </c>
      <c r="I1035" s="4">
        <f t="shared" si="194"/>
        <v>15723.490495727176</v>
      </c>
      <c r="J1035" s="25">
        <f t="shared" si="201"/>
        <v>14588.677243588472</v>
      </c>
      <c r="K1035" s="15">
        <f t="shared" si="195"/>
        <v>14603.067378660946</v>
      </c>
      <c r="L1035" s="36">
        <f t="shared" si="196"/>
        <v>1135.9326213390541</v>
      </c>
      <c r="M1035" s="36">
        <f t="shared" si="197"/>
        <v>1135.9326213390541</v>
      </c>
      <c r="N1035" s="36">
        <f t="shared" si="198"/>
        <v>7.2173112735183564E-2</v>
      </c>
      <c r="O1035" s="36">
        <f t="shared" si="199"/>
        <v>1290342.9202222149</v>
      </c>
      <c r="P1035" s="35">
        <f t="shared" si="202"/>
        <v>1290342.9202222149</v>
      </c>
    </row>
    <row r="1036" spans="1:16" x14ac:dyDescent="0.4">
      <c r="A1036" s="1">
        <v>1035</v>
      </c>
      <c r="B1036" s="21">
        <v>40848</v>
      </c>
      <c r="C1036" s="43">
        <v>3</v>
      </c>
      <c r="D1036" s="23">
        <v>17268</v>
      </c>
      <c r="E1036" s="25">
        <f t="shared" si="203"/>
        <v>17186.75</v>
      </c>
      <c r="F1036" s="25">
        <f t="shared" si="204"/>
        <v>16157.25</v>
      </c>
      <c r="G1036" s="25">
        <f t="shared" si="193"/>
        <v>1.068746228473286</v>
      </c>
      <c r="H1036" s="25">
        <f t="shared" si="200"/>
        <v>0.99987902821477848</v>
      </c>
      <c r="I1036" s="4">
        <f t="shared" si="194"/>
        <v>17270.089193520675</v>
      </c>
      <c r="J1036" s="25">
        <f t="shared" si="201"/>
        <v>14589.046098129664</v>
      </c>
      <c r="K1036" s="15">
        <f t="shared" si="195"/>
        <v>14587.281235178494</v>
      </c>
      <c r="L1036" s="36">
        <f t="shared" si="196"/>
        <v>2680.7187648215058</v>
      </c>
      <c r="M1036" s="36">
        <f t="shared" si="197"/>
        <v>2680.7187648215058</v>
      </c>
      <c r="N1036" s="36">
        <f t="shared" si="198"/>
        <v>0.15524199471979996</v>
      </c>
      <c r="O1036" s="36">
        <f t="shared" si="199"/>
        <v>7186253.0960661396</v>
      </c>
      <c r="P1036" s="35">
        <f t="shared" si="202"/>
        <v>7186253.0960661396</v>
      </c>
    </row>
    <row r="1037" spans="1:16" x14ac:dyDescent="0.4">
      <c r="A1037" s="1">
        <v>1036</v>
      </c>
      <c r="B1037" s="21">
        <v>40849</v>
      </c>
      <c r="C1037" s="43">
        <v>4</v>
      </c>
      <c r="D1037" s="23">
        <v>14096</v>
      </c>
      <c r="E1037" s="25">
        <f t="shared" si="203"/>
        <v>15127.75</v>
      </c>
      <c r="F1037" s="25">
        <f t="shared" si="204"/>
        <v>15299.875</v>
      </c>
      <c r="G1037" s="25">
        <f t="shared" si="193"/>
        <v>0.92131471662350184</v>
      </c>
      <c r="H1037" s="25">
        <f t="shared" si="200"/>
        <v>0.99887394017609554</v>
      </c>
      <c r="I1037" s="4">
        <f t="shared" si="194"/>
        <v>14111.890833306712</v>
      </c>
      <c r="J1037" s="25">
        <f t="shared" si="201"/>
        <v>14589.414952670857</v>
      </c>
      <c r="K1037" s="15">
        <f t="shared" si="195"/>
        <v>14572.986398638383</v>
      </c>
      <c r="L1037" s="36">
        <f t="shared" si="196"/>
        <v>-476.98639863838252</v>
      </c>
      <c r="M1037" s="36">
        <f t="shared" si="197"/>
        <v>476.98639863838252</v>
      </c>
      <c r="N1037" s="36">
        <f t="shared" si="198"/>
        <v>3.3838422150850068E-2</v>
      </c>
      <c r="O1037" s="36">
        <f t="shared" si="199"/>
        <v>227516.02448601398</v>
      </c>
      <c r="P1037" s="35">
        <f t="shared" si="202"/>
        <v>227516.02448601398</v>
      </c>
    </row>
    <row r="1038" spans="1:16" x14ac:dyDescent="0.4">
      <c r="A1038" s="1">
        <v>1037</v>
      </c>
      <c r="B1038" s="21">
        <v>40850</v>
      </c>
      <c r="C1038" s="43">
        <v>1</v>
      </c>
      <c r="D1038" s="23">
        <v>13408</v>
      </c>
      <c r="E1038" s="25">
        <f t="shared" si="203"/>
        <v>15472</v>
      </c>
      <c r="F1038" s="25">
        <f t="shared" si="204"/>
        <v>15199.25</v>
      </c>
      <c r="G1038" s="25">
        <f t="shared" si="193"/>
        <v>0.88214879023636039</v>
      </c>
      <c r="H1038" s="25">
        <f t="shared" si="200"/>
        <v>1.0002606409424328</v>
      </c>
      <c r="I1038" s="4">
        <f t="shared" si="194"/>
        <v>13404.506236861578</v>
      </c>
      <c r="J1038" s="25">
        <f t="shared" si="201"/>
        <v>14589.78380721205</v>
      </c>
      <c r="K1038" s="15">
        <f t="shared" si="195"/>
        <v>14593.586502213453</v>
      </c>
      <c r="L1038" s="36">
        <f t="shared" si="196"/>
        <v>-1185.5865022134531</v>
      </c>
      <c r="M1038" s="36">
        <f t="shared" si="197"/>
        <v>1185.5865022134531</v>
      </c>
      <c r="N1038" s="36">
        <f t="shared" si="198"/>
        <v>8.8423814305895965E-2</v>
      </c>
      <c r="O1038" s="36">
        <f t="shared" si="199"/>
        <v>1405615.3542307301</v>
      </c>
      <c r="P1038" s="35">
        <f t="shared" si="202"/>
        <v>1405615.3542307301</v>
      </c>
    </row>
    <row r="1039" spans="1:16" x14ac:dyDescent="0.4">
      <c r="A1039" s="1">
        <v>1038</v>
      </c>
      <c r="B1039" s="21">
        <v>40851</v>
      </c>
      <c r="C1039" s="43">
        <v>2</v>
      </c>
      <c r="D1039" s="23">
        <v>17116</v>
      </c>
      <c r="E1039" s="25">
        <f t="shared" si="203"/>
        <v>14926.5</v>
      </c>
      <c r="F1039" s="25">
        <f t="shared" si="204"/>
        <v>14859.5</v>
      </c>
      <c r="G1039" s="25">
        <f t="shared" si="193"/>
        <v>1.151855715199031</v>
      </c>
      <c r="H1039" s="25">
        <f t="shared" si="200"/>
        <v>1.0009863906666931</v>
      </c>
      <c r="I1039" s="4">
        <f t="shared" si="194"/>
        <v>17099.133574233838</v>
      </c>
      <c r="J1039" s="25">
        <f t="shared" si="201"/>
        <v>14590.152661753244</v>
      </c>
      <c r="K1039" s="15">
        <f t="shared" si="195"/>
        <v>14604.544252164425</v>
      </c>
      <c r="L1039" s="36">
        <f t="shared" si="196"/>
        <v>2511.4557478355746</v>
      </c>
      <c r="M1039" s="36">
        <f t="shared" si="197"/>
        <v>2511.4557478355746</v>
      </c>
      <c r="N1039" s="36">
        <f t="shared" si="198"/>
        <v>0.14673146458492489</v>
      </c>
      <c r="O1039" s="36">
        <f t="shared" si="199"/>
        <v>6307409.9733363455</v>
      </c>
      <c r="P1039" s="35">
        <f t="shared" si="202"/>
        <v>6307409.9733363455</v>
      </c>
    </row>
    <row r="1040" spans="1:16" x14ac:dyDescent="0.4">
      <c r="A1040" s="1">
        <v>1039</v>
      </c>
      <c r="B1040" s="21">
        <v>40852</v>
      </c>
      <c r="C1040" s="43">
        <v>3</v>
      </c>
      <c r="D1040" s="23">
        <v>15086</v>
      </c>
      <c r="E1040" s="25">
        <f t="shared" si="203"/>
        <v>14792.5</v>
      </c>
      <c r="F1040" s="25">
        <f t="shared" si="204"/>
        <v>15234.5</v>
      </c>
      <c r="G1040" s="25">
        <f t="shared" si="193"/>
        <v>0.99025238767271651</v>
      </c>
      <c r="H1040" s="25">
        <f t="shared" si="200"/>
        <v>0.99987902821477848</v>
      </c>
      <c r="I1040" s="4">
        <f t="shared" si="194"/>
        <v>15087.825201149693</v>
      </c>
      <c r="J1040" s="25">
        <f t="shared" si="201"/>
        <v>14590.521516294435</v>
      </c>
      <c r="K1040" s="15">
        <f t="shared" si="195"/>
        <v>14588.756474859296</v>
      </c>
      <c r="L1040" s="36">
        <f t="shared" si="196"/>
        <v>497.24352514070415</v>
      </c>
      <c r="M1040" s="36">
        <f t="shared" si="197"/>
        <v>497.24352514070415</v>
      </c>
      <c r="N1040" s="36">
        <f t="shared" si="198"/>
        <v>3.296059426890522E-2</v>
      </c>
      <c r="O1040" s="36">
        <f t="shared" si="199"/>
        <v>247251.12329435407</v>
      </c>
      <c r="P1040" s="35">
        <f t="shared" si="202"/>
        <v>247251.12329435407</v>
      </c>
    </row>
    <row r="1041" spans="1:16" x14ac:dyDescent="0.4">
      <c r="A1041" s="1">
        <v>1040</v>
      </c>
      <c r="B1041" s="21">
        <v>40853</v>
      </c>
      <c r="C1041" s="43">
        <v>4</v>
      </c>
      <c r="D1041" s="23">
        <v>13560</v>
      </c>
      <c r="E1041" s="25">
        <f t="shared" si="203"/>
        <v>15676.5</v>
      </c>
      <c r="F1041" s="25">
        <f t="shared" si="204"/>
        <v>15733.625</v>
      </c>
      <c r="G1041" s="25">
        <f t="shared" si="193"/>
        <v>0.86184842971661013</v>
      </c>
      <c r="H1041" s="25">
        <f t="shared" si="200"/>
        <v>0.99887394017609554</v>
      </c>
      <c r="I1041" s="4">
        <f t="shared" si="194"/>
        <v>13575.286584821157</v>
      </c>
      <c r="J1041" s="25">
        <f t="shared" si="201"/>
        <v>14590.890370835628</v>
      </c>
      <c r="K1041" s="15">
        <f t="shared" si="195"/>
        <v>14574.460155394036</v>
      </c>
      <c r="L1041" s="36">
        <f t="shared" si="196"/>
        <v>-1014.4601553940356</v>
      </c>
      <c r="M1041" s="36">
        <f t="shared" si="197"/>
        <v>1014.4601553940356</v>
      </c>
      <c r="N1041" s="36">
        <f t="shared" si="198"/>
        <v>7.4812695825518846E-2</v>
      </c>
      <c r="O1041" s="36">
        <f t="shared" si="199"/>
        <v>1029129.4068820908</v>
      </c>
      <c r="P1041" s="35">
        <f t="shared" si="202"/>
        <v>1029129.4068820908</v>
      </c>
    </row>
    <row r="1042" spans="1:16" x14ac:dyDescent="0.4">
      <c r="A1042" s="1">
        <v>1041</v>
      </c>
      <c r="B1042" s="21">
        <v>40854</v>
      </c>
      <c r="C1042" s="43">
        <v>1</v>
      </c>
      <c r="D1042" s="23">
        <v>16944</v>
      </c>
      <c r="E1042" s="25">
        <f t="shared" si="203"/>
        <v>15790.75</v>
      </c>
      <c r="F1042" s="25">
        <f t="shared" si="204"/>
        <v>16091.75</v>
      </c>
      <c r="G1042" s="25">
        <f t="shared" si="193"/>
        <v>1.0529619214815045</v>
      </c>
      <c r="H1042" s="25">
        <f t="shared" si="200"/>
        <v>1.0002606409424328</v>
      </c>
      <c r="I1042" s="4">
        <f t="shared" si="194"/>
        <v>16939.584850640109</v>
      </c>
      <c r="J1042" s="25">
        <f t="shared" si="201"/>
        <v>14591.259225376822</v>
      </c>
      <c r="K1042" s="15">
        <f t="shared" si="195"/>
        <v>14595.062304932606</v>
      </c>
      <c r="L1042" s="36">
        <f t="shared" si="196"/>
        <v>2348.9376950673941</v>
      </c>
      <c r="M1042" s="36">
        <f t="shared" si="197"/>
        <v>2348.9376950673941</v>
      </c>
      <c r="N1042" s="36">
        <f t="shared" si="198"/>
        <v>0.13862946736705584</v>
      </c>
      <c r="O1042" s="36">
        <f t="shared" si="199"/>
        <v>5517508.2953085219</v>
      </c>
      <c r="P1042" s="35">
        <f t="shared" si="202"/>
        <v>5517508.2953085219</v>
      </c>
    </row>
    <row r="1043" spans="1:16" x14ac:dyDescent="0.4">
      <c r="A1043" s="1">
        <v>1042</v>
      </c>
      <c r="B1043" s="21">
        <v>40855</v>
      </c>
      <c r="C1043" s="43">
        <v>2</v>
      </c>
      <c r="D1043" s="23">
        <v>17573</v>
      </c>
      <c r="E1043" s="25">
        <f t="shared" si="203"/>
        <v>16392.75</v>
      </c>
      <c r="F1043" s="25">
        <f t="shared" si="204"/>
        <v>16391.5</v>
      </c>
      <c r="G1043" s="25">
        <f t="shared" si="193"/>
        <v>1.0720800414849159</v>
      </c>
      <c r="H1043" s="25">
        <f t="shared" si="200"/>
        <v>1.0009863906666931</v>
      </c>
      <c r="I1043" s="4">
        <f t="shared" si="194"/>
        <v>17555.683237906709</v>
      </c>
      <c r="J1043" s="25">
        <f t="shared" si="201"/>
        <v>14591.628079918015</v>
      </c>
      <c r="K1043" s="15">
        <f t="shared" si="195"/>
        <v>14606.021125667903</v>
      </c>
      <c r="L1043" s="36">
        <f t="shared" si="196"/>
        <v>2966.9788743320969</v>
      </c>
      <c r="M1043" s="36">
        <f t="shared" si="197"/>
        <v>2966.9788743320969</v>
      </c>
      <c r="N1043" s="36">
        <f t="shared" si="198"/>
        <v>0.16883735698697416</v>
      </c>
      <c r="O1043" s="36">
        <f t="shared" si="199"/>
        <v>8802963.6407329571</v>
      </c>
      <c r="P1043" s="35">
        <f t="shared" si="202"/>
        <v>8802963.6407329571</v>
      </c>
    </row>
    <row r="1044" spans="1:16" x14ac:dyDescent="0.4">
      <c r="A1044" s="1">
        <v>1043</v>
      </c>
      <c r="B1044" s="21">
        <v>40856</v>
      </c>
      <c r="C1044" s="43">
        <v>3</v>
      </c>
      <c r="D1044" s="23">
        <v>17494</v>
      </c>
      <c r="E1044" s="25">
        <f t="shared" si="203"/>
        <v>16390.25</v>
      </c>
      <c r="F1044" s="25">
        <f t="shared" si="204"/>
        <v>16405.5</v>
      </c>
      <c r="G1044" s="25">
        <f t="shared" si="193"/>
        <v>1.0663496997958002</v>
      </c>
      <c r="H1044" s="25">
        <f t="shared" si="200"/>
        <v>0.99987902821477848</v>
      </c>
      <c r="I1044" s="4">
        <f t="shared" si="194"/>
        <v>17496.11653645186</v>
      </c>
      <c r="J1044" s="25">
        <f t="shared" si="201"/>
        <v>14591.996934459206</v>
      </c>
      <c r="K1044" s="15">
        <f t="shared" si="195"/>
        <v>14590.231714540098</v>
      </c>
      <c r="L1044" s="36">
        <f t="shared" si="196"/>
        <v>2903.7682854599025</v>
      </c>
      <c r="M1044" s="36">
        <f t="shared" si="197"/>
        <v>2903.7682854599025</v>
      </c>
      <c r="N1044" s="36">
        <f t="shared" si="198"/>
        <v>0.16598652597804403</v>
      </c>
      <c r="O1044" s="36">
        <f t="shared" si="199"/>
        <v>8431870.2556427419</v>
      </c>
      <c r="P1044" s="35">
        <f t="shared" si="202"/>
        <v>8431870.2556427419</v>
      </c>
    </row>
    <row r="1045" spans="1:16" x14ac:dyDescent="0.4">
      <c r="A1045" s="1">
        <v>1044</v>
      </c>
      <c r="B1045" s="21">
        <v>40857</v>
      </c>
      <c r="C1045" s="43">
        <v>4</v>
      </c>
      <c r="D1045" s="23">
        <v>13550</v>
      </c>
      <c r="E1045" s="25">
        <f t="shared" si="203"/>
        <v>16420.75</v>
      </c>
      <c r="F1045" s="25">
        <f t="shared" si="204"/>
        <v>16108.375</v>
      </c>
      <c r="G1045" s="25">
        <f t="shared" si="193"/>
        <v>0.84117733787548399</v>
      </c>
      <c r="H1045" s="25">
        <f t="shared" si="200"/>
        <v>0.99887394017609554</v>
      </c>
      <c r="I1045" s="4">
        <f t="shared" si="194"/>
        <v>13565.275311528516</v>
      </c>
      <c r="J1045" s="25">
        <f t="shared" si="201"/>
        <v>14592.3657890004</v>
      </c>
      <c r="K1045" s="15">
        <f t="shared" si="195"/>
        <v>14575.933912149689</v>
      </c>
      <c r="L1045" s="36">
        <f t="shared" si="196"/>
        <v>-1025.9339121496887</v>
      </c>
      <c r="M1045" s="36">
        <f t="shared" si="197"/>
        <v>1025.9339121496887</v>
      </c>
      <c r="N1045" s="36">
        <f t="shared" si="198"/>
        <v>7.5714679863445655E-2</v>
      </c>
      <c r="O1045" s="36">
        <f t="shared" si="199"/>
        <v>1052540.3920987651</v>
      </c>
      <c r="P1045" s="35">
        <f t="shared" si="202"/>
        <v>1052540.3920987651</v>
      </c>
    </row>
    <row r="1046" spans="1:16" x14ac:dyDescent="0.4">
      <c r="A1046" s="1">
        <v>1045</v>
      </c>
      <c r="B1046" s="21">
        <v>40858</v>
      </c>
      <c r="C1046" s="43">
        <v>1</v>
      </c>
      <c r="D1046" s="23">
        <v>17066</v>
      </c>
      <c r="E1046" s="25">
        <f t="shared" si="203"/>
        <v>15796</v>
      </c>
      <c r="F1046" s="25">
        <f t="shared" si="204"/>
        <v>15312.75</v>
      </c>
      <c r="G1046" s="25">
        <f t="shared" si="193"/>
        <v>1.1144960898597573</v>
      </c>
      <c r="H1046" s="25">
        <f t="shared" si="200"/>
        <v>1.0002606409424328</v>
      </c>
      <c r="I1046" s="4">
        <f t="shared" si="194"/>
        <v>17061.553060730883</v>
      </c>
      <c r="J1046" s="25">
        <f t="shared" si="201"/>
        <v>14592.734643541593</v>
      </c>
      <c r="K1046" s="15">
        <f t="shared" si="195"/>
        <v>14596.538107651759</v>
      </c>
      <c r="L1046" s="36">
        <f t="shared" si="196"/>
        <v>2469.4618923482412</v>
      </c>
      <c r="M1046" s="36">
        <f t="shared" si="197"/>
        <v>2469.4618923482412</v>
      </c>
      <c r="N1046" s="36">
        <f t="shared" si="198"/>
        <v>0.14470068512529247</v>
      </c>
      <c r="O1046" s="36">
        <f t="shared" si="199"/>
        <v>6098242.0377601562</v>
      </c>
      <c r="P1046" s="35">
        <f t="shared" si="202"/>
        <v>6098242.0377601562</v>
      </c>
    </row>
    <row r="1047" spans="1:16" x14ac:dyDescent="0.4">
      <c r="A1047" s="1">
        <v>1046</v>
      </c>
      <c r="B1047" s="21">
        <v>40859</v>
      </c>
      <c r="C1047" s="43">
        <v>2</v>
      </c>
      <c r="D1047" s="23">
        <v>15074</v>
      </c>
      <c r="E1047" s="25">
        <f t="shared" si="203"/>
        <v>14829.5</v>
      </c>
      <c r="F1047" s="25">
        <f t="shared" si="204"/>
        <v>15237.75</v>
      </c>
      <c r="G1047" s="25">
        <f t="shared" si="193"/>
        <v>0.98925366277829729</v>
      </c>
      <c r="H1047" s="25">
        <f t="shared" si="200"/>
        <v>1.0009863906666931</v>
      </c>
      <c r="I1047" s="4">
        <f t="shared" si="194"/>
        <v>15059.145799135362</v>
      </c>
      <c r="J1047" s="25">
        <f t="shared" si="201"/>
        <v>14593.103498082786</v>
      </c>
      <c r="K1047" s="15">
        <f t="shared" si="195"/>
        <v>14607.497999171383</v>
      </c>
      <c r="L1047" s="36">
        <f t="shared" si="196"/>
        <v>466.50200082861738</v>
      </c>
      <c r="M1047" s="36">
        <f t="shared" si="197"/>
        <v>466.50200082861738</v>
      </c>
      <c r="N1047" s="36">
        <f t="shared" si="198"/>
        <v>3.094745925624369E-2</v>
      </c>
      <c r="O1047" s="36">
        <f t="shared" si="199"/>
        <v>217624.11677710334</v>
      </c>
      <c r="P1047" s="35">
        <f t="shared" si="202"/>
        <v>217624.11677710334</v>
      </c>
    </row>
    <row r="1048" spans="1:16" x14ac:dyDescent="0.4">
      <c r="A1048" s="1">
        <v>1047</v>
      </c>
      <c r="B1048" s="21">
        <v>40860</v>
      </c>
      <c r="C1048" s="43">
        <v>3</v>
      </c>
      <c r="D1048" s="23">
        <v>13628</v>
      </c>
      <c r="E1048" s="25">
        <f t="shared" si="203"/>
        <v>15646</v>
      </c>
      <c r="F1048" s="25">
        <f t="shared" si="204"/>
        <v>15670.375</v>
      </c>
      <c r="G1048" s="25">
        <f t="shared" si="193"/>
        <v>0.86966648851734563</v>
      </c>
      <c r="H1048" s="25">
        <f t="shared" si="200"/>
        <v>0.99987902821477848</v>
      </c>
      <c r="I1048" s="4">
        <f t="shared" si="194"/>
        <v>13629.648802947635</v>
      </c>
      <c r="J1048" s="25">
        <f t="shared" si="201"/>
        <v>14593.47235262398</v>
      </c>
      <c r="K1048" s="15">
        <f t="shared" si="195"/>
        <v>14591.706954220901</v>
      </c>
      <c r="L1048" s="36">
        <f t="shared" si="196"/>
        <v>-963.70695422090103</v>
      </c>
      <c r="M1048" s="36">
        <f t="shared" si="197"/>
        <v>963.70695422090103</v>
      </c>
      <c r="N1048" s="36">
        <f t="shared" si="198"/>
        <v>7.0715215308255142E-2</v>
      </c>
      <c r="O1048" s="36">
        <f t="shared" si="199"/>
        <v>928731.09361372585</v>
      </c>
      <c r="P1048" s="35">
        <f t="shared" si="202"/>
        <v>928731.09361372585</v>
      </c>
    </row>
    <row r="1049" spans="1:16" x14ac:dyDescent="0.4">
      <c r="A1049" s="1">
        <v>1048</v>
      </c>
      <c r="B1049" s="21">
        <v>40861</v>
      </c>
      <c r="C1049" s="43">
        <v>4</v>
      </c>
      <c r="D1049" s="23">
        <v>16816</v>
      </c>
      <c r="E1049" s="25">
        <f t="shared" si="203"/>
        <v>15694.75</v>
      </c>
      <c r="F1049" s="25">
        <f t="shared" si="204"/>
        <v>16011.25</v>
      </c>
      <c r="G1049" s="25">
        <f t="shared" si="193"/>
        <v>1.0502615348583026</v>
      </c>
      <c r="H1049" s="25">
        <f t="shared" si="200"/>
        <v>0.99887394017609554</v>
      </c>
      <c r="I1049" s="4">
        <f t="shared" si="194"/>
        <v>16834.957168905057</v>
      </c>
      <c r="J1049" s="25">
        <f t="shared" si="201"/>
        <v>14593.841207165171</v>
      </c>
      <c r="K1049" s="15">
        <f t="shared" si="195"/>
        <v>14577.407668905342</v>
      </c>
      <c r="L1049" s="36">
        <f t="shared" si="196"/>
        <v>2238.5923310946582</v>
      </c>
      <c r="M1049" s="36">
        <f t="shared" si="197"/>
        <v>2238.5923310946582</v>
      </c>
      <c r="N1049" s="36">
        <f t="shared" si="198"/>
        <v>0.13312275993664713</v>
      </c>
      <c r="O1049" s="36">
        <f t="shared" si="199"/>
        <v>5011295.6248358162</v>
      </c>
      <c r="P1049" s="35">
        <f t="shared" si="202"/>
        <v>5011295.6248358162</v>
      </c>
    </row>
    <row r="1050" spans="1:16" x14ac:dyDescent="0.4">
      <c r="A1050" s="1">
        <v>1049</v>
      </c>
      <c r="B1050" s="21">
        <v>40862</v>
      </c>
      <c r="C1050" s="43">
        <v>1</v>
      </c>
      <c r="D1050" s="23">
        <v>17261</v>
      </c>
      <c r="E1050" s="25">
        <f t="shared" si="203"/>
        <v>16327.75</v>
      </c>
      <c r="F1050" s="25">
        <f t="shared" si="204"/>
        <v>16420.875</v>
      </c>
      <c r="G1050" s="25">
        <f t="shared" si="193"/>
        <v>1.0511620117685567</v>
      </c>
      <c r="H1050" s="25">
        <f t="shared" si="200"/>
        <v>1.0002606409424328</v>
      </c>
      <c r="I1050" s="4">
        <f t="shared" si="194"/>
        <v>17256.502248990728</v>
      </c>
      <c r="J1050" s="25">
        <f t="shared" si="201"/>
        <v>14594.210061706364</v>
      </c>
      <c r="K1050" s="15">
        <f t="shared" si="195"/>
        <v>14598.01391037091</v>
      </c>
      <c r="L1050" s="36">
        <f t="shared" si="196"/>
        <v>2662.9860896290902</v>
      </c>
      <c r="M1050" s="36">
        <f t="shared" si="197"/>
        <v>2662.9860896290902</v>
      </c>
      <c r="N1050" s="36">
        <f t="shared" si="198"/>
        <v>0.15427762526094027</v>
      </c>
      <c r="O1050" s="36">
        <f t="shared" si="199"/>
        <v>7091494.9135580333</v>
      </c>
      <c r="P1050" s="35">
        <f t="shared" si="202"/>
        <v>7091494.9135580333</v>
      </c>
    </row>
    <row r="1051" spans="1:16" x14ac:dyDescent="0.4">
      <c r="A1051" s="1">
        <v>1050</v>
      </c>
      <c r="B1051" s="21">
        <v>40863</v>
      </c>
      <c r="C1051" s="43">
        <v>2</v>
      </c>
      <c r="D1051" s="23">
        <v>17606</v>
      </c>
      <c r="E1051" s="25">
        <f t="shared" si="203"/>
        <v>16514</v>
      </c>
      <c r="F1051" s="25">
        <f t="shared" si="204"/>
        <v>16636.375</v>
      </c>
      <c r="G1051" s="25">
        <f t="shared" si="193"/>
        <v>1.058283430134269</v>
      </c>
      <c r="H1051" s="25">
        <f t="shared" si="200"/>
        <v>1.0009863906666931</v>
      </c>
      <c r="I1051" s="4">
        <f t="shared" si="194"/>
        <v>17588.650719090962</v>
      </c>
      <c r="J1051" s="25">
        <f t="shared" si="201"/>
        <v>14594.578916247558</v>
      </c>
      <c r="K1051" s="15">
        <f t="shared" si="195"/>
        <v>14608.97487267486</v>
      </c>
      <c r="L1051" s="36">
        <f t="shared" si="196"/>
        <v>2997.0251273251397</v>
      </c>
      <c r="M1051" s="36">
        <f t="shared" si="197"/>
        <v>2997.0251273251397</v>
      </c>
      <c r="N1051" s="36">
        <f t="shared" si="198"/>
        <v>0.17022748650034872</v>
      </c>
      <c r="O1051" s="36">
        <f t="shared" si="199"/>
        <v>8982159.6138182692</v>
      </c>
      <c r="P1051" s="35">
        <f t="shared" si="202"/>
        <v>8982159.6138182692</v>
      </c>
    </row>
    <row r="1052" spans="1:16" x14ac:dyDescent="0.4">
      <c r="A1052" s="1">
        <v>1051</v>
      </c>
      <c r="B1052" s="21">
        <v>40864</v>
      </c>
      <c r="C1052" s="43">
        <v>3</v>
      </c>
      <c r="D1052" s="23">
        <v>14373</v>
      </c>
      <c r="E1052" s="25">
        <f t="shared" si="203"/>
        <v>16758.75</v>
      </c>
      <c r="F1052" s="25">
        <f t="shared" si="204"/>
        <v>16572.5</v>
      </c>
      <c r="G1052" s="25">
        <f t="shared" si="193"/>
        <v>0.86728013275003768</v>
      </c>
      <c r="H1052" s="25">
        <f t="shared" si="200"/>
        <v>0.99987902821477848</v>
      </c>
      <c r="I1052" s="4">
        <f t="shared" si="194"/>
        <v>14374.738937831402</v>
      </c>
      <c r="J1052" s="25">
        <f t="shared" si="201"/>
        <v>14594.947770788751</v>
      </c>
      <c r="K1052" s="15">
        <f t="shared" si="195"/>
        <v>14593.182193901705</v>
      </c>
      <c r="L1052" s="36">
        <f t="shared" si="196"/>
        <v>-220.18219390170452</v>
      </c>
      <c r="M1052" s="36">
        <f t="shared" si="197"/>
        <v>220.18219390170452</v>
      </c>
      <c r="N1052" s="36">
        <f t="shared" si="198"/>
        <v>1.5319153544959614E-2</v>
      </c>
      <c r="O1052" s="36">
        <f t="shared" si="199"/>
        <v>48480.198511367809</v>
      </c>
      <c r="P1052" s="35">
        <f t="shared" si="202"/>
        <v>48480.198511367809</v>
      </c>
    </row>
    <row r="1053" spans="1:16" x14ac:dyDescent="0.4">
      <c r="A1053" s="1">
        <v>1052</v>
      </c>
      <c r="B1053" s="21">
        <v>40865</v>
      </c>
      <c r="C1053" s="43">
        <v>4</v>
      </c>
      <c r="D1053" s="23">
        <v>17795</v>
      </c>
      <c r="E1053" s="25">
        <f t="shared" si="203"/>
        <v>16386.25</v>
      </c>
      <c r="F1053" s="25">
        <f t="shared" si="204"/>
        <v>15940.625</v>
      </c>
      <c r="G1053" s="25">
        <f t="shared" si="193"/>
        <v>1.1163301313467948</v>
      </c>
      <c r="H1053" s="25">
        <f t="shared" si="200"/>
        <v>0.99887394017609554</v>
      </c>
      <c r="I1053" s="4">
        <f t="shared" si="194"/>
        <v>17815.060824254608</v>
      </c>
      <c r="J1053" s="25">
        <f t="shared" si="201"/>
        <v>14595.316625329942</v>
      </c>
      <c r="K1053" s="15">
        <f t="shared" si="195"/>
        <v>14578.881425660993</v>
      </c>
      <c r="L1053" s="36">
        <f t="shared" si="196"/>
        <v>3216.118574339007</v>
      </c>
      <c r="M1053" s="36">
        <f t="shared" si="197"/>
        <v>3216.118574339007</v>
      </c>
      <c r="N1053" s="36">
        <f t="shared" si="198"/>
        <v>0.18073158608255166</v>
      </c>
      <c r="O1053" s="36">
        <f t="shared" si="199"/>
        <v>10343418.684208367</v>
      </c>
      <c r="P1053" s="35">
        <f t="shared" si="202"/>
        <v>10343418.684208367</v>
      </c>
    </row>
    <row r="1054" spans="1:16" x14ac:dyDescent="0.4">
      <c r="A1054" s="1">
        <v>1053</v>
      </c>
      <c r="B1054" s="21">
        <v>40866</v>
      </c>
      <c r="C1054" s="43">
        <v>1</v>
      </c>
      <c r="D1054" s="23">
        <v>15771</v>
      </c>
      <c r="E1054" s="25">
        <f t="shared" si="203"/>
        <v>15495</v>
      </c>
      <c r="F1054" s="25">
        <f t="shared" si="204"/>
        <v>15889</v>
      </c>
      <c r="G1054" s="25">
        <f t="shared" si="193"/>
        <v>0.99257347850714328</v>
      </c>
      <c r="H1054" s="25">
        <f t="shared" si="200"/>
        <v>1.0002606409424328</v>
      </c>
      <c r="I1054" s="4">
        <f t="shared" si="194"/>
        <v>15766.890502800115</v>
      </c>
      <c r="J1054" s="25">
        <f t="shared" si="201"/>
        <v>14595.685479871136</v>
      </c>
      <c r="K1054" s="15">
        <f t="shared" si="195"/>
        <v>14599.489713090063</v>
      </c>
      <c r="L1054" s="36">
        <f t="shared" si="196"/>
        <v>1171.5102869099373</v>
      </c>
      <c r="M1054" s="36">
        <f t="shared" si="197"/>
        <v>1171.5102869099373</v>
      </c>
      <c r="N1054" s="36">
        <f t="shared" si="198"/>
        <v>7.4282562101955316E-2</v>
      </c>
      <c r="O1054" s="36">
        <f t="shared" si="199"/>
        <v>1372436.3523358037</v>
      </c>
      <c r="P1054" s="35">
        <f t="shared" si="202"/>
        <v>1372436.3523358037</v>
      </c>
    </row>
    <row r="1055" spans="1:16" x14ac:dyDescent="0.4">
      <c r="A1055" s="1">
        <v>1054</v>
      </c>
      <c r="B1055" s="21">
        <v>40867</v>
      </c>
      <c r="C1055" s="43">
        <v>2</v>
      </c>
      <c r="D1055" s="23">
        <v>14041</v>
      </c>
      <c r="E1055" s="25">
        <f t="shared" si="203"/>
        <v>16283</v>
      </c>
      <c r="F1055" s="25">
        <f t="shared" si="204"/>
        <v>16333.875</v>
      </c>
      <c r="G1055" s="25">
        <f t="shared" si="193"/>
        <v>0.85962455326736609</v>
      </c>
      <c r="H1055" s="25">
        <f t="shared" si="200"/>
        <v>1.0009863906666931</v>
      </c>
      <c r="I1055" s="4">
        <f t="shared" si="194"/>
        <v>14027.163736610031</v>
      </c>
      <c r="J1055" s="25">
        <f t="shared" si="201"/>
        <v>14596.054334412329</v>
      </c>
      <c r="K1055" s="15">
        <f t="shared" si="195"/>
        <v>14610.45174617834</v>
      </c>
      <c r="L1055" s="36">
        <f t="shared" si="196"/>
        <v>-569.45174617833982</v>
      </c>
      <c r="M1055" s="36">
        <f t="shared" si="197"/>
        <v>569.45174617833982</v>
      </c>
      <c r="N1055" s="36">
        <f t="shared" si="198"/>
        <v>4.0556352551694312E-2</v>
      </c>
      <c r="O1055" s="36">
        <f t="shared" si="199"/>
        <v>324275.29122556036</v>
      </c>
      <c r="P1055" s="35">
        <f t="shared" si="202"/>
        <v>324275.29122556036</v>
      </c>
    </row>
    <row r="1056" spans="1:16" x14ac:dyDescent="0.4">
      <c r="A1056" s="1">
        <v>1055</v>
      </c>
      <c r="B1056" s="21">
        <v>40868</v>
      </c>
      <c r="C1056" s="43">
        <v>3</v>
      </c>
      <c r="D1056" s="23">
        <v>17525</v>
      </c>
      <c r="E1056" s="25">
        <f t="shared" si="203"/>
        <v>16384.75</v>
      </c>
      <c r="F1056" s="25">
        <f t="shared" si="204"/>
        <v>16662.625</v>
      </c>
      <c r="G1056" s="25">
        <f t="shared" si="193"/>
        <v>1.0517550505997704</v>
      </c>
      <c r="H1056" s="25">
        <f t="shared" si="200"/>
        <v>0.99987902821477848</v>
      </c>
      <c r="I1056" s="4">
        <f t="shared" si="194"/>
        <v>17527.120287030913</v>
      </c>
      <c r="J1056" s="25">
        <f t="shared" si="201"/>
        <v>14596.423188953522</v>
      </c>
      <c r="K1056" s="15">
        <f t="shared" si="195"/>
        <v>14594.657433582506</v>
      </c>
      <c r="L1056" s="36">
        <f t="shared" si="196"/>
        <v>2930.3425664174938</v>
      </c>
      <c r="M1056" s="36">
        <f t="shared" si="197"/>
        <v>2930.3425664174938</v>
      </c>
      <c r="N1056" s="36">
        <f t="shared" si="198"/>
        <v>0.16720927625777426</v>
      </c>
      <c r="O1056" s="36">
        <f t="shared" si="199"/>
        <v>8586907.5565582644</v>
      </c>
      <c r="P1056" s="35">
        <f t="shared" si="202"/>
        <v>8586907.5565582644</v>
      </c>
    </row>
    <row r="1057" spans="1:16" x14ac:dyDescent="0.4">
      <c r="A1057" s="1">
        <v>1056</v>
      </c>
      <c r="B1057" s="21">
        <v>40869</v>
      </c>
      <c r="C1057" s="43">
        <v>4</v>
      </c>
      <c r="D1057" s="23">
        <v>18202</v>
      </c>
      <c r="E1057" s="25">
        <f t="shared" si="203"/>
        <v>16940.5</v>
      </c>
      <c r="F1057" s="25">
        <f t="shared" si="204"/>
        <v>16976.25</v>
      </c>
      <c r="G1057" s="25">
        <f t="shared" si="193"/>
        <v>1.0722038141521244</v>
      </c>
      <c r="H1057" s="25">
        <f t="shared" si="200"/>
        <v>0.99887394017609554</v>
      </c>
      <c r="I1057" s="4">
        <f t="shared" si="194"/>
        <v>18222.519647265093</v>
      </c>
      <c r="J1057" s="25">
        <f t="shared" si="201"/>
        <v>14596.792043494714</v>
      </c>
      <c r="K1057" s="15">
        <f t="shared" si="195"/>
        <v>14580.355182416646</v>
      </c>
      <c r="L1057" s="36">
        <f t="shared" si="196"/>
        <v>3621.6448175833539</v>
      </c>
      <c r="M1057" s="36">
        <f t="shared" si="197"/>
        <v>3621.6448175833539</v>
      </c>
      <c r="N1057" s="36">
        <f t="shared" si="198"/>
        <v>0.19896960870142588</v>
      </c>
      <c r="O1057" s="36">
        <f t="shared" si="199"/>
        <v>13116311.184728365</v>
      </c>
      <c r="P1057" s="35">
        <f t="shared" si="202"/>
        <v>13116311.184728365</v>
      </c>
    </row>
    <row r="1058" spans="1:16" x14ac:dyDescent="0.4">
      <c r="A1058" s="1">
        <v>1057</v>
      </c>
      <c r="B1058" s="21">
        <v>40870</v>
      </c>
      <c r="C1058" s="43">
        <v>1</v>
      </c>
      <c r="D1058" s="23">
        <v>17994</v>
      </c>
      <c r="E1058" s="25">
        <f t="shared" si="203"/>
        <v>17012</v>
      </c>
      <c r="F1058" s="25">
        <f t="shared" si="204"/>
        <v>17059.875</v>
      </c>
      <c r="G1058" s="25">
        <f t="shared" si="193"/>
        <v>1.0547556766975139</v>
      </c>
      <c r="H1058" s="25">
        <f t="shared" si="200"/>
        <v>1.0002606409424328</v>
      </c>
      <c r="I1058" s="4">
        <f t="shared" si="194"/>
        <v>17989.311248962353</v>
      </c>
      <c r="J1058" s="25">
        <f t="shared" si="201"/>
        <v>14597.160898035907</v>
      </c>
      <c r="K1058" s="15">
        <f t="shared" si="195"/>
        <v>14600.965515809216</v>
      </c>
      <c r="L1058" s="36">
        <f t="shared" si="196"/>
        <v>3393.0344841907845</v>
      </c>
      <c r="M1058" s="36">
        <f t="shared" si="197"/>
        <v>3393.0344841907845</v>
      </c>
      <c r="N1058" s="36">
        <f t="shared" si="198"/>
        <v>0.18856477071194758</v>
      </c>
      <c r="O1058" s="36">
        <f t="shared" si="199"/>
        <v>11512683.010907823</v>
      </c>
      <c r="P1058" s="35">
        <f t="shared" si="202"/>
        <v>11512683.010907823</v>
      </c>
    </row>
    <row r="1059" spans="1:16" x14ac:dyDescent="0.4">
      <c r="A1059" s="1">
        <v>1058</v>
      </c>
      <c r="B1059" s="21">
        <v>40871</v>
      </c>
      <c r="C1059" s="43">
        <v>2</v>
      </c>
      <c r="D1059" s="23">
        <v>14327</v>
      </c>
      <c r="E1059" s="25">
        <f t="shared" si="203"/>
        <v>17107.75</v>
      </c>
      <c r="F1059" s="25">
        <f t="shared" si="204"/>
        <v>16819</v>
      </c>
      <c r="G1059" s="25">
        <f t="shared" si="193"/>
        <v>0.85183423509126588</v>
      </c>
      <c r="H1059" s="25">
        <f t="shared" si="200"/>
        <v>1.0009863906666931</v>
      </c>
      <c r="I1059" s="4">
        <f t="shared" si="194"/>
        <v>14312.881906873579</v>
      </c>
      <c r="J1059" s="25">
        <f t="shared" si="201"/>
        <v>14597.5297525771</v>
      </c>
      <c r="K1059" s="15">
        <f t="shared" si="195"/>
        <v>14611.928619681818</v>
      </c>
      <c r="L1059" s="36">
        <f t="shared" si="196"/>
        <v>-284.92861968181751</v>
      </c>
      <c r="M1059" s="36">
        <f t="shared" si="197"/>
        <v>284.92861968181751</v>
      </c>
      <c r="N1059" s="36">
        <f t="shared" si="198"/>
        <v>1.9887528420591716E-2</v>
      </c>
      <c r="O1059" s="36">
        <f t="shared" si="199"/>
        <v>81184.3183137858</v>
      </c>
      <c r="P1059" s="35">
        <f t="shared" si="202"/>
        <v>81184.3183137858</v>
      </c>
    </row>
    <row r="1060" spans="1:16" x14ac:dyDescent="0.4">
      <c r="A1060" s="1">
        <v>1059</v>
      </c>
      <c r="B1060" s="21">
        <v>40872</v>
      </c>
      <c r="C1060" s="43">
        <v>3</v>
      </c>
      <c r="D1060" s="23">
        <v>17908</v>
      </c>
      <c r="E1060" s="25">
        <f t="shared" si="203"/>
        <v>16530.25</v>
      </c>
      <c r="F1060" s="25">
        <f t="shared" si="204"/>
        <v>16070.25</v>
      </c>
      <c r="G1060" s="25">
        <f t="shared" si="193"/>
        <v>1.114357275089062</v>
      </c>
      <c r="H1060" s="25">
        <f t="shared" si="200"/>
        <v>0.99987902821477848</v>
      </c>
      <c r="I1060" s="4">
        <f t="shared" si="194"/>
        <v>17910.166624830221</v>
      </c>
      <c r="J1060" s="25">
        <f t="shared" si="201"/>
        <v>14597.898607118294</v>
      </c>
      <c r="K1060" s="15">
        <f t="shared" si="195"/>
        <v>14596.132673263308</v>
      </c>
      <c r="L1060" s="36">
        <f t="shared" si="196"/>
        <v>3311.8673267366921</v>
      </c>
      <c r="M1060" s="36">
        <f t="shared" si="197"/>
        <v>3311.8673267366921</v>
      </c>
      <c r="N1060" s="36">
        <f t="shared" si="198"/>
        <v>0.184937867251323</v>
      </c>
      <c r="O1060" s="36">
        <f t="shared" si="199"/>
        <v>10968465.189906044</v>
      </c>
      <c r="P1060" s="35">
        <f t="shared" si="202"/>
        <v>10968465.189906044</v>
      </c>
    </row>
    <row r="1061" spans="1:16" x14ac:dyDescent="0.4">
      <c r="A1061" s="1">
        <v>1060</v>
      </c>
      <c r="B1061" s="21">
        <v>40873</v>
      </c>
      <c r="C1061" s="43">
        <v>4</v>
      </c>
      <c r="D1061" s="23">
        <v>15892</v>
      </c>
      <c r="E1061" s="25">
        <f t="shared" si="203"/>
        <v>15610.25</v>
      </c>
      <c r="F1061" s="25">
        <f t="shared" si="204"/>
        <v>16043.375</v>
      </c>
      <c r="G1061" s="25">
        <f t="shared" si="193"/>
        <v>0.9905646411680834</v>
      </c>
      <c r="H1061" s="25">
        <f t="shared" si="200"/>
        <v>0.99887394017609554</v>
      </c>
      <c r="I1061" s="4">
        <f t="shared" si="194"/>
        <v>15909.915516665031</v>
      </c>
      <c r="J1061" s="25">
        <f t="shared" si="201"/>
        <v>14598.267461659485</v>
      </c>
      <c r="K1061" s="15">
        <f t="shared" si="195"/>
        <v>14581.828939172299</v>
      </c>
      <c r="L1061" s="36">
        <f t="shared" si="196"/>
        <v>1310.1710608277008</v>
      </c>
      <c r="M1061" s="36">
        <f t="shared" si="197"/>
        <v>1310.1710608277008</v>
      </c>
      <c r="N1061" s="36">
        <f t="shared" si="198"/>
        <v>8.2442175989661512E-2</v>
      </c>
      <c r="O1061" s="36">
        <f t="shared" si="199"/>
        <v>1716548.2086303828</v>
      </c>
      <c r="P1061" s="35">
        <f t="shared" si="202"/>
        <v>1716548.2086303828</v>
      </c>
    </row>
    <row r="1062" spans="1:16" x14ac:dyDescent="0.4">
      <c r="A1062" s="1">
        <v>1061</v>
      </c>
      <c r="B1062" s="21">
        <v>40874</v>
      </c>
      <c r="C1062" s="43">
        <v>1</v>
      </c>
      <c r="D1062" s="23">
        <v>14314</v>
      </c>
      <c r="E1062" s="25">
        <f t="shared" si="203"/>
        <v>16476.5</v>
      </c>
      <c r="F1062" s="25">
        <f t="shared" si="204"/>
        <v>16570.5</v>
      </c>
      <c r="G1062" s="25">
        <f t="shared" si="193"/>
        <v>0.86382426601490603</v>
      </c>
      <c r="H1062" s="25">
        <f t="shared" si="200"/>
        <v>1.0002606409424328</v>
      </c>
      <c r="I1062" s="4">
        <f t="shared" si="194"/>
        <v>14310.27015769963</v>
      </c>
      <c r="J1062" s="25">
        <f t="shared" si="201"/>
        <v>14598.636316200678</v>
      </c>
      <c r="K1062" s="15">
        <f t="shared" si="195"/>
        <v>14602.441318528367</v>
      </c>
      <c r="L1062" s="36">
        <f t="shared" si="196"/>
        <v>-288.44131852836654</v>
      </c>
      <c r="M1062" s="36">
        <f t="shared" si="197"/>
        <v>288.44131852836654</v>
      </c>
      <c r="N1062" s="36">
        <f t="shared" si="198"/>
        <v>2.0150993330191876E-2</v>
      </c>
      <c r="O1062" s="36">
        <f t="shared" si="199"/>
        <v>83198.394234382606</v>
      </c>
      <c r="P1062" s="35">
        <f t="shared" si="202"/>
        <v>83198.394234382606</v>
      </c>
    </row>
    <row r="1063" spans="1:16" x14ac:dyDescent="0.4">
      <c r="A1063" s="1">
        <v>1062</v>
      </c>
      <c r="B1063" s="21">
        <v>40875</v>
      </c>
      <c r="C1063" s="43">
        <v>2</v>
      </c>
      <c r="D1063" s="23">
        <v>17792</v>
      </c>
      <c r="E1063" s="25">
        <f t="shared" si="203"/>
        <v>16664.5</v>
      </c>
      <c r="F1063" s="25">
        <f t="shared" si="204"/>
        <v>16996.5</v>
      </c>
      <c r="G1063" s="25">
        <f t="shared" si="193"/>
        <v>1.046803753714</v>
      </c>
      <c r="H1063" s="25">
        <f t="shared" si="200"/>
        <v>1.0009863906666931</v>
      </c>
      <c r="I1063" s="4">
        <f t="shared" si="194"/>
        <v>17774.467431220404</v>
      </c>
      <c r="J1063" s="25">
        <f t="shared" si="201"/>
        <v>14599.005170741872</v>
      </c>
      <c r="K1063" s="15">
        <f t="shared" si="195"/>
        <v>14613.405493185297</v>
      </c>
      <c r="L1063" s="36">
        <f t="shared" si="196"/>
        <v>3178.594506814703</v>
      </c>
      <c r="M1063" s="36">
        <f t="shared" si="197"/>
        <v>3178.594506814703</v>
      </c>
      <c r="N1063" s="36">
        <f t="shared" si="198"/>
        <v>0.17865301859345228</v>
      </c>
      <c r="O1063" s="36">
        <f t="shared" si="199"/>
        <v>10103463.038752604</v>
      </c>
      <c r="P1063" s="35">
        <f t="shared" si="202"/>
        <v>10103463.038752604</v>
      </c>
    </row>
    <row r="1064" spans="1:16" x14ac:dyDescent="0.4">
      <c r="A1064" s="1">
        <v>1063</v>
      </c>
      <c r="B1064" s="21">
        <v>40876</v>
      </c>
      <c r="C1064" s="43">
        <v>3</v>
      </c>
      <c r="D1064" s="23">
        <v>18660</v>
      </c>
      <c r="E1064" s="25">
        <f t="shared" si="203"/>
        <v>17328.5</v>
      </c>
      <c r="F1064" s="25">
        <f t="shared" si="204"/>
        <v>17405.875</v>
      </c>
      <c r="G1064" s="25">
        <f t="shared" si="193"/>
        <v>1.0720518215832298</v>
      </c>
      <c r="H1064" s="25">
        <f t="shared" si="200"/>
        <v>0.99987902821477848</v>
      </c>
      <c r="I1064" s="4">
        <f t="shared" si="194"/>
        <v>18662.257606618936</v>
      </c>
      <c r="J1064" s="25">
        <f t="shared" si="201"/>
        <v>14599.374025283065</v>
      </c>
      <c r="K1064" s="15">
        <f t="shared" si="195"/>
        <v>14597.60791294411</v>
      </c>
      <c r="L1064" s="36">
        <f t="shared" si="196"/>
        <v>4062.3920870558904</v>
      </c>
      <c r="M1064" s="36">
        <f t="shared" si="197"/>
        <v>4062.3920870558904</v>
      </c>
      <c r="N1064" s="36">
        <f t="shared" si="198"/>
        <v>0.21770589962786122</v>
      </c>
      <c r="O1064" s="36">
        <f t="shared" si="199"/>
        <v>16503029.468974313</v>
      </c>
      <c r="P1064" s="35">
        <f t="shared" si="202"/>
        <v>16503029.468974313</v>
      </c>
    </row>
    <row r="1065" spans="1:16" x14ac:dyDescent="0.4">
      <c r="A1065" s="1">
        <v>1064</v>
      </c>
      <c r="B1065" s="21">
        <v>40877</v>
      </c>
      <c r="C1065" s="43">
        <v>4</v>
      </c>
      <c r="D1065" s="23">
        <v>18548</v>
      </c>
      <c r="E1065" s="25">
        <f t="shared" si="203"/>
        <v>17483.25</v>
      </c>
      <c r="F1065" s="25">
        <f t="shared" si="204"/>
        <v>17598.5</v>
      </c>
      <c r="G1065" s="25">
        <f t="shared" si="193"/>
        <v>1.0539534619427793</v>
      </c>
      <c r="H1065" s="25">
        <f t="shared" si="200"/>
        <v>0.99887394017609554</v>
      </c>
      <c r="I1065" s="4">
        <f t="shared" si="194"/>
        <v>18568.909703190471</v>
      </c>
      <c r="J1065" s="25">
        <f t="shared" si="201"/>
        <v>14599.742879824256</v>
      </c>
      <c r="K1065" s="15">
        <f t="shared" si="195"/>
        <v>14583.30269592795</v>
      </c>
      <c r="L1065" s="36">
        <f t="shared" si="196"/>
        <v>3964.6973040720495</v>
      </c>
      <c r="M1065" s="36">
        <f t="shared" si="197"/>
        <v>3964.6973040720495</v>
      </c>
      <c r="N1065" s="36">
        <f t="shared" si="198"/>
        <v>0.21375335907224766</v>
      </c>
      <c r="O1065" s="36">
        <f t="shared" si="199"/>
        <v>15718824.712916177</v>
      </c>
      <c r="P1065" s="35">
        <f t="shared" si="202"/>
        <v>15718824.712916177</v>
      </c>
    </row>
    <row r="1066" spans="1:16" x14ac:dyDescent="0.4">
      <c r="A1066" s="1">
        <v>1065</v>
      </c>
      <c r="B1066" s="21">
        <v>40878</v>
      </c>
      <c r="C1066" s="43">
        <v>1</v>
      </c>
      <c r="D1066" s="23">
        <v>14933</v>
      </c>
      <c r="E1066" s="25">
        <f t="shared" si="203"/>
        <v>17713.75</v>
      </c>
      <c r="F1066" s="25">
        <f t="shared" si="204"/>
        <v>17453.625</v>
      </c>
      <c r="G1066" s="25">
        <f t="shared" si="193"/>
        <v>0.85558157689305225</v>
      </c>
      <c r="H1066" s="25">
        <f t="shared" si="200"/>
        <v>1.0002606409424328</v>
      </c>
      <c r="I1066" s="4">
        <f t="shared" si="194"/>
        <v>14929.108862996267</v>
      </c>
      <c r="J1066" s="25">
        <f t="shared" si="201"/>
        <v>14600.11173436545</v>
      </c>
      <c r="K1066" s="15">
        <f t="shared" si="195"/>
        <v>14603.917121247519</v>
      </c>
      <c r="L1066" s="36">
        <f t="shared" si="196"/>
        <v>329.08287875248061</v>
      </c>
      <c r="M1066" s="36">
        <f t="shared" si="197"/>
        <v>329.08287875248061</v>
      </c>
      <c r="N1066" s="36">
        <f t="shared" si="198"/>
        <v>2.203729182029603E-2</v>
      </c>
      <c r="O1066" s="36">
        <f t="shared" si="199"/>
        <v>108295.54108801986</v>
      </c>
      <c r="P1066" s="35">
        <f t="shared" si="202"/>
        <v>108295.54108801986</v>
      </c>
    </row>
    <row r="1067" spans="1:16" x14ac:dyDescent="0.4">
      <c r="A1067" s="1">
        <v>1066</v>
      </c>
      <c r="B1067" s="21">
        <v>40879</v>
      </c>
      <c r="C1067" s="43">
        <v>2</v>
      </c>
      <c r="D1067" s="23">
        <v>18714</v>
      </c>
      <c r="E1067" s="25">
        <f t="shared" si="203"/>
        <v>17193.5</v>
      </c>
      <c r="F1067" s="25">
        <f t="shared" si="204"/>
        <v>16767.25</v>
      </c>
      <c r="G1067" s="25">
        <f t="shared" si="193"/>
        <v>1.1161043104862156</v>
      </c>
      <c r="H1067" s="25">
        <f t="shared" si="200"/>
        <v>1.0009863906666931</v>
      </c>
      <c r="I1067" s="4">
        <f t="shared" si="194"/>
        <v>18695.558875216873</v>
      </c>
      <c r="J1067" s="25">
        <f t="shared" si="201"/>
        <v>14600.480588906643</v>
      </c>
      <c r="K1067" s="15">
        <f t="shared" si="195"/>
        <v>14614.882366688775</v>
      </c>
      <c r="L1067" s="36">
        <f t="shared" si="196"/>
        <v>4099.1176333112253</v>
      </c>
      <c r="M1067" s="36">
        <f t="shared" si="197"/>
        <v>4099.1176333112253</v>
      </c>
      <c r="N1067" s="36">
        <f t="shared" si="198"/>
        <v>0.21904016422524447</v>
      </c>
      <c r="O1067" s="36">
        <f t="shared" si="199"/>
        <v>16802765.371723022</v>
      </c>
      <c r="P1067" s="35">
        <f t="shared" si="202"/>
        <v>16802765.371723022</v>
      </c>
    </row>
    <row r="1068" spans="1:16" x14ac:dyDescent="0.4">
      <c r="A1068" s="1">
        <v>1067</v>
      </c>
      <c r="B1068" s="21">
        <v>40880</v>
      </c>
      <c r="C1068" s="43">
        <v>3</v>
      </c>
      <c r="D1068" s="23">
        <v>16579</v>
      </c>
      <c r="E1068" s="25">
        <f t="shared" si="203"/>
        <v>16341</v>
      </c>
      <c r="F1068" s="25">
        <f t="shared" si="204"/>
        <v>16696.25</v>
      </c>
      <c r="G1068" s="25">
        <f t="shared" si="193"/>
        <v>0.99297746499962569</v>
      </c>
      <c r="H1068" s="25">
        <f t="shared" si="200"/>
        <v>0.99987902821477848</v>
      </c>
      <c r="I1068" s="4">
        <f t="shared" si="194"/>
        <v>16581.005833876494</v>
      </c>
      <c r="J1068" s="25">
        <f t="shared" si="201"/>
        <v>14600.849443447836</v>
      </c>
      <c r="K1068" s="15">
        <f t="shared" si="195"/>
        <v>14599.083152624911</v>
      </c>
      <c r="L1068" s="36">
        <f t="shared" si="196"/>
        <v>1979.9168473750888</v>
      </c>
      <c r="M1068" s="36">
        <f t="shared" si="197"/>
        <v>1979.9168473750888</v>
      </c>
      <c r="N1068" s="36">
        <f t="shared" si="198"/>
        <v>0.11942317675222201</v>
      </c>
      <c r="O1068" s="36">
        <f t="shared" si="199"/>
        <v>3920070.7225197107</v>
      </c>
      <c r="P1068" s="35">
        <f t="shared" si="202"/>
        <v>3920070.7225197107</v>
      </c>
    </row>
    <row r="1069" spans="1:16" x14ac:dyDescent="0.4">
      <c r="A1069" s="1">
        <v>1068</v>
      </c>
      <c r="B1069" s="21">
        <v>40881</v>
      </c>
      <c r="C1069" s="43">
        <v>4</v>
      </c>
      <c r="D1069" s="23">
        <v>15138</v>
      </c>
      <c r="E1069" s="25">
        <f t="shared" si="203"/>
        <v>17051.5</v>
      </c>
      <c r="F1069" s="25">
        <f t="shared" si="204"/>
        <v>17018.625</v>
      </c>
      <c r="G1069" s="25">
        <f t="shared" ref="G1069:G1132" si="205">D1069/F1069</f>
        <v>0.8894960668091576</v>
      </c>
      <c r="H1069" s="25">
        <f t="shared" si="200"/>
        <v>0.99887394017609554</v>
      </c>
      <c r="I1069" s="4">
        <f t="shared" ref="I1069:I1132" si="206">D1069/H1069</f>
        <v>15155.065510399902</v>
      </c>
      <c r="J1069" s="25">
        <f t="shared" si="201"/>
        <v>14601.218297989028</v>
      </c>
      <c r="K1069" s="15">
        <f t="shared" ref="K1069:K1132" si="207">H1069*J1069</f>
        <v>14584.776452683604</v>
      </c>
      <c r="L1069" s="36">
        <f t="shared" ref="L1069:L1132" si="208">D1069-K1069</f>
        <v>553.22354731639643</v>
      </c>
      <c r="M1069" s="36">
        <f t="shared" ref="M1069:M1132" si="209">ABS(L1069)</f>
        <v>553.22354731639643</v>
      </c>
      <c r="N1069" s="36">
        <f t="shared" ref="N1069:N1132" si="210">M1069/D1069</f>
        <v>3.6545352577381188E-2</v>
      </c>
      <c r="O1069" s="36">
        <f t="shared" ref="O1069:O1132" si="211">L1069^2</f>
        <v>306056.29330533714</v>
      </c>
      <c r="P1069" s="35">
        <f t="shared" si="202"/>
        <v>306056.29330533714</v>
      </c>
    </row>
    <row r="1070" spans="1:16" x14ac:dyDescent="0.4">
      <c r="A1070" s="1">
        <v>1069</v>
      </c>
      <c r="B1070" s="21">
        <v>40882</v>
      </c>
      <c r="C1070" s="43">
        <v>1</v>
      </c>
      <c r="D1070" s="23">
        <v>17775</v>
      </c>
      <c r="E1070" s="25">
        <f t="shared" si="203"/>
        <v>16985.75</v>
      </c>
      <c r="F1070" s="25">
        <f t="shared" si="204"/>
        <v>16914</v>
      </c>
      <c r="G1070" s="25">
        <f t="shared" si="205"/>
        <v>1.0509045760908124</v>
      </c>
      <c r="H1070" s="25">
        <f t="shared" si="200"/>
        <v>1.0002606409424328</v>
      </c>
      <c r="I1070" s="4">
        <f t="shared" si="206"/>
        <v>17770.368314455143</v>
      </c>
      <c r="J1070" s="25">
        <f t="shared" si="201"/>
        <v>14601.587152530221</v>
      </c>
      <c r="K1070" s="15">
        <f t="shared" si="207"/>
        <v>14605.392923966672</v>
      </c>
      <c r="L1070" s="36">
        <f t="shared" si="208"/>
        <v>3169.6070760333278</v>
      </c>
      <c r="M1070" s="36">
        <f t="shared" si="209"/>
        <v>3169.6070760333278</v>
      </c>
      <c r="N1070" s="36">
        <f t="shared" si="210"/>
        <v>0.17831826025503952</v>
      </c>
      <c r="O1070" s="36">
        <f t="shared" si="211"/>
        <v>10046409.016440542</v>
      </c>
      <c r="P1070" s="35">
        <f t="shared" si="202"/>
        <v>10046409.016440542</v>
      </c>
    </row>
    <row r="1071" spans="1:16" x14ac:dyDescent="0.4">
      <c r="A1071" s="1">
        <v>1070</v>
      </c>
      <c r="B1071" s="21">
        <v>40883</v>
      </c>
      <c r="C1071" s="43">
        <v>2</v>
      </c>
      <c r="D1071" s="23">
        <v>18451</v>
      </c>
      <c r="E1071" s="25">
        <f t="shared" si="203"/>
        <v>16842.25</v>
      </c>
      <c r="F1071" s="25">
        <f t="shared" si="204"/>
        <v>16657.25</v>
      </c>
      <c r="G1071" s="25">
        <f t="shared" si="205"/>
        <v>1.107685842501013</v>
      </c>
      <c r="H1071" s="25">
        <f t="shared" si="200"/>
        <v>1.0009863906666931</v>
      </c>
      <c r="I1071" s="4">
        <f t="shared" si="206"/>
        <v>18432.818040324171</v>
      </c>
      <c r="J1071" s="25">
        <f t="shared" si="201"/>
        <v>14601.956007071414</v>
      </c>
      <c r="K1071" s="15">
        <f t="shared" si="207"/>
        <v>14616.359240192254</v>
      </c>
      <c r="L1071" s="36">
        <f t="shared" si="208"/>
        <v>3834.6407598077458</v>
      </c>
      <c r="M1071" s="36">
        <f t="shared" si="209"/>
        <v>3834.6407598077458</v>
      </c>
      <c r="N1071" s="36">
        <f t="shared" si="210"/>
        <v>0.20782834316881177</v>
      </c>
      <c r="O1071" s="36">
        <f t="shared" si="211"/>
        <v>14704469.756778926</v>
      </c>
      <c r="P1071" s="35">
        <f t="shared" si="202"/>
        <v>14704469.756778926</v>
      </c>
    </row>
    <row r="1072" spans="1:16" x14ac:dyDescent="0.4">
      <c r="A1072" s="1">
        <v>1071</v>
      </c>
      <c r="B1072" s="21">
        <v>40884</v>
      </c>
      <c r="C1072" s="43">
        <v>3</v>
      </c>
      <c r="D1072" s="23">
        <v>16005</v>
      </c>
      <c r="E1072" s="25">
        <f t="shared" si="203"/>
        <v>16472.25</v>
      </c>
      <c r="F1072" s="25">
        <f t="shared" si="204"/>
        <v>16183.375</v>
      </c>
      <c r="G1072" s="25">
        <f t="shared" si="205"/>
        <v>0.98897788625672955</v>
      </c>
      <c r="H1072" s="25">
        <f t="shared" si="200"/>
        <v>0.99987902821477848</v>
      </c>
      <c r="I1072" s="4">
        <f t="shared" si="206"/>
        <v>16006.936387670745</v>
      </c>
      <c r="J1072" s="25">
        <f t="shared" si="201"/>
        <v>14602.324861612607</v>
      </c>
      <c r="K1072" s="15">
        <f t="shared" si="207"/>
        <v>14600.558392305713</v>
      </c>
      <c r="L1072" s="36">
        <f t="shared" si="208"/>
        <v>1404.4416076942871</v>
      </c>
      <c r="M1072" s="36">
        <f t="shared" si="209"/>
        <v>1404.4416076942871</v>
      </c>
      <c r="N1072" s="36">
        <f t="shared" si="210"/>
        <v>8.7750178550096036E-2</v>
      </c>
      <c r="O1072" s="36">
        <f t="shared" si="211"/>
        <v>1972456.2294229139</v>
      </c>
      <c r="P1072" s="35">
        <f t="shared" si="202"/>
        <v>1972456.2294229139</v>
      </c>
    </row>
    <row r="1073" spans="1:16" x14ac:dyDescent="0.4">
      <c r="A1073" s="1">
        <v>1072</v>
      </c>
      <c r="B1073" s="21">
        <v>40885</v>
      </c>
      <c r="C1073" s="43">
        <v>4</v>
      </c>
      <c r="D1073" s="23">
        <v>13658</v>
      </c>
      <c r="E1073" s="25">
        <f t="shared" si="203"/>
        <v>15894.5</v>
      </c>
      <c r="F1073" s="25">
        <f t="shared" si="204"/>
        <v>15599.625</v>
      </c>
      <c r="G1073" s="25">
        <f t="shared" si="205"/>
        <v>0.87553386700000801</v>
      </c>
      <c r="H1073" s="25">
        <f t="shared" si="200"/>
        <v>0.99887394017609554</v>
      </c>
      <c r="I1073" s="4">
        <f t="shared" si="206"/>
        <v>13673.397063089038</v>
      </c>
      <c r="J1073" s="25">
        <f t="shared" si="201"/>
        <v>14602.693716153801</v>
      </c>
      <c r="K1073" s="15">
        <f t="shared" si="207"/>
        <v>14586.250209439258</v>
      </c>
      <c r="L1073" s="36">
        <f t="shared" si="208"/>
        <v>-928.25020943925847</v>
      </c>
      <c r="M1073" s="36">
        <f t="shared" si="209"/>
        <v>928.25020943925847</v>
      </c>
      <c r="N1073" s="36">
        <f t="shared" si="210"/>
        <v>6.7963846056469351E-2</v>
      </c>
      <c r="O1073" s="36">
        <f t="shared" si="211"/>
        <v>861648.45132402726</v>
      </c>
      <c r="P1073" s="35">
        <f t="shared" si="202"/>
        <v>861648.45132402726</v>
      </c>
    </row>
    <row r="1074" spans="1:16" x14ac:dyDescent="0.4">
      <c r="A1074" s="1">
        <v>1073</v>
      </c>
      <c r="B1074" s="21">
        <v>40886</v>
      </c>
      <c r="C1074" s="43">
        <v>1</v>
      </c>
      <c r="D1074" s="23">
        <v>15464</v>
      </c>
      <c r="E1074" s="25">
        <f t="shared" si="203"/>
        <v>15304.75</v>
      </c>
      <c r="F1074" s="25">
        <f t="shared" si="204"/>
        <v>15251.75</v>
      </c>
      <c r="G1074" s="25">
        <f t="shared" si="205"/>
        <v>1.0139164358188404</v>
      </c>
      <c r="H1074" s="25">
        <f t="shared" si="200"/>
        <v>1.0002606409424328</v>
      </c>
      <c r="I1074" s="4">
        <f t="shared" si="206"/>
        <v>15459.970498719231</v>
      </c>
      <c r="J1074" s="25">
        <f t="shared" si="201"/>
        <v>14603.062570694992</v>
      </c>
      <c r="K1074" s="15">
        <f t="shared" si="207"/>
        <v>14606.868726685823</v>
      </c>
      <c r="L1074" s="36">
        <f t="shared" si="208"/>
        <v>857.13127331417672</v>
      </c>
      <c r="M1074" s="36">
        <f t="shared" si="209"/>
        <v>857.13127331417672</v>
      </c>
      <c r="N1074" s="36">
        <f t="shared" si="210"/>
        <v>5.5427526727507545E-2</v>
      </c>
      <c r="O1074" s="36">
        <f t="shared" si="211"/>
        <v>734674.01969318197</v>
      </c>
      <c r="P1074" s="35">
        <f t="shared" si="202"/>
        <v>734674.01969318197</v>
      </c>
    </row>
    <row r="1075" spans="1:16" x14ac:dyDescent="0.4">
      <c r="A1075" s="1">
        <v>1074</v>
      </c>
      <c r="B1075" s="21">
        <v>40887</v>
      </c>
      <c r="C1075" s="43">
        <v>2</v>
      </c>
      <c r="D1075" s="23">
        <v>16092</v>
      </c>
      <c r="E1075" s="25">
        <f t="shared" si="203"/>
        <v>15198.75</v>
      </c>
      <c r="F1075" s="25">
        <f t="shared" si="204"/>
        <v>15932.5</v>
      </c>
      <c r="G1075" s="25">
        <f t="shared" si="205"/>
        <v>1.0100109838380669</v>
      </c>
      <c r="H1075" s="25">
        <f t="shared" si="200"/>
        <v>1.0009863906666931</v>
      </c>
      <c r="I1075" s="4">
        <f t="shared" si="206"/>
        <v>16076.142642940576</v>
      </c>
      <c r="J1075" s="25">
        <f t="shared" si="201"/>
        <v>14603.431425236186</v>
      </c>
      <c r="K1075" s="15">
        <f t="shared" si="207"/>
        <v>14617.836113695732</v>
      </c>
      <c r="L1075" s="36">
        <f t="shared" si="208"/>
        <v>1474.1638863042681</v>
      </c>
      <c r="M1075" s="36">
        <f t="shared" si="209"/>
        <v>1474.1638863042681</v>
      </c>
      <c r="N1075" s="36">
        <f t="shared" si="210"/>
        <v>9.1608494053210796E-2</v>
      </c>
      <c r="O1075" s="36">
        <f t="shared" si="211"/>
        <v>2173159.1636837032</v>
      </c>
      <c r="P1075" s="35">
        <f t="shared" si="202"/>
        <v>2173159.1636837032</v>
      </c>
    </row>
    <row r="1076" spans="1:16" x14ac:dyDescent="0.4">
      <c r="A1076" s="1">
        <v>1075</v>
      </c>
      <c r="B1076" s="21">
        <v>40888</v>
      </c>
      <c r="C1076" s="43">
        <v>3</v>
      </c>
      <c r="D1076" s="23">
        <v>15581</v>
      </c>
      <c r="E1076" s="25">
        <f t="shared" si="203"/>
        <v>16666.25</v>
      </c>
      <c r="F1076" s="25">
        <f t="shared" si="204"/>
        <v>17283.5</v>
      </c>
      <c r="G1076" s="25">
        <f t="shared" si="205"/>
        <v>0.90149564613648858</v>
      </c>
      <c r="H1076" s="25">
        <f t="shared" si="200"/>
        <v>0.99987902821477848</v>
      </c>
      <c r="I1076" s="4">
        <f t="shared" si="206"/>
        <v>15582.88508942817</v>
      </c>
      <c r="J1076" s="25">
        <f t="shared" si="201"/>
        <v>14603.800279777379</v>
      </c>
      <c r="K1076" s="15">
        <f t="shared" si="207"/>
        <v>14602.033631986516</v>
      </c>
      <c r="L1076" s="36">
        <f t="shared" si="208"/>
        <v>978.96636801348359</v>
      </c>
      <c r="M1076" s="36">
        <f t="shared" si="209"/>
        <v>978.96636801348359</v>
      </c>
      <c r="N1076" s="36">
        <f t="shared" si="210"/>
        <v>6.2830779026601863E-2</v>
      </c>
      <c r="O1076" s="36">
        <f t="shared" si="211"/>
        <v>958375.14970151137</v>
      </c>
      <c r="P1076" s="35">
        <f t="shared" si="202"/>
        <v>958375.14970151137</v>
      </c>
    </row>
    <row r="1077" spans="1:16" x14ac:dyDescent="0.4">
      <c r="A1077" s="1">
        <v>1076</v>
      </c>
      <c r="B1077" s="21">
        <v>40889</v>
      </c>
      <c r="C1077" s="43">
        <v>4</v>
      </c>
      <c r="D1077" s="23">
        <v>19528</v>
      </c>
      <c r="E1077" s="25">
        <f t="shared" si="203"/>
        <v>17900.75</v>
      </c>
      <c r="F1077" s="25">
        <f t="shared" si="204"/>
        <v>18423.25</v>
      </c>
      <c r="G1077" s="25">
        <f t="shared" si="205"/>
        <v>1.0599649898904917</v>
      </c>
      <c r="H1077" s="25">
        <f t="shared" si="200"/>
        <v>0.99887394017609554</v>
      </c>
      <c r="I1077" s="4">
        <f t="shared" si="206"/>
        <v>19550.014485869287</v>
      </c>
      <c r="J1077" s="25">
        <f t="shared" si="201"/>
        <v>14604.169134318572</v>
      </c>
      <c r="K1077" s="15">
        <f t="shared" si="207"/>
        <v>14587.72396619491</v>
      </c>
      <c r="L1077" s="36">
        <f t="shared" si="208"/>
        <v>4940.2760338050903</v>
      </c>
      <c r="M1077" s="36">
        <f t="shared" si="209"/>
        <v>4940.2760338050903</v>
      </c>
      <c r="N1077" s="36">
        <f t="shared" si="210"/>
        <v>0.25298422950661054</v>
      </c>
      <c r="O1077" s="36">
        <f t="shared" si="211"/>
        <v>24406327.290188953</v>
      </c>
      <c r="P1077" s="35">
        <f t="shared" si="202"/>
        <v>24406327.290188953</v>
      </c>
    </row>
    <row r="1078" spans="1:16" x14ac:dyDescent="0.4">
      <c r="A1078" s="1">
        <v>1077</v>
      </c>
      <c r="B1078" s="21">
        <v>40890</v>
      </c>
      <c r="C1078" s="43">
        <v>1</v>
      </c>
      <c r="D1078" s="23">
        <v>20402</v>
      </c>
      <c r="E1078" s="25">
        <f t="shared" si="203"/>
        <v>18945.75</v>
      </c>
      <c r="F1078" s="25">
        <f t="shared" si="204"/>
        <v>19020.5</v>
      </c>
      <c r="G1078" s="25">
        <f t="shared" si="205"/>
        <v>1.0726321600378539</v>
      </c>
      <c r="H1078" s="25">
        <f t="shared" si="200"/>
        <v>1.0002606409424328</v>
      </c>
      <c r="I1078" s="4">
        <f t="shared" si="206"/>
        <v>20396.683789114701</v>
      </c>
      <c r="J1078" s="25">
        <f t="shared" si="201"/>
        <v>14604.537988859764</v>
      </c>
      <c r="K1078" s="15">
        <f t="shared" si="207"/>
        <v>14608.344529404976</v>
      </c>
      <c r="L1078" s="36">
        <f t="shared" si="208"/>
        <v>5793.6554705950239</v>
      </c>
      <c r="M1078" s="36">
        <f t="shared" si="209"/>
        <v>5793.6554705950239</v>
      </c>
      <c r="N1078" s="36">
        <f t="shared" si="210"/>
        <v>0.28397487847245484</v>
      </c>
      <c r="O1078" s="36">
        <f t="shared" si="211"/>
        <v>33566443.711955644</v>
      </c>
      <c r="P1078" s="35">
        <f t="shared" si="202"/>
        <v>33566443.711955644</v>
      </c>
    </row>
    <row r="1079" spans="1:16" x14ac:dyDescent="0.4">
      <c r="A1079" s="1">
        <v>1078</v>
      </c>
      <c r="B1079" s="21">
        <v>40891</v>
      </c>
      <c r="C1079" s="43">
        <v>2</v>
      </c>
      <c r="D1079" s="23">
        <v>20272</v>
      </c>
      <c r="E1079" s="25">
        <f t="shared" si="203"/>
        <v>19095.25</v>
      </c>
      <c r="F1079" s="25">
        <f t="shared" si="204"/>
        <v>19168.875</v>
      </c>
      <c r="G1079" s="25">
        <f t="shared" si="205"/>
        <v>1.0575477173282208</v>
      </c>
      <c r="H1079" s="25">
        <f t="shared" si="200"/>
        <v>1.0009863906666931</v>
      </c>
      <c r="I1079" s="4">
        <f t="shared" si="206"/>
        <v>20252.023592946269</v>
      </c>
      <c r="J1079" s="25">
        <f t="shared" si="201"/>
        <v>14604.906843400957</v>
      </c>
      <c r="K1079" s="15">
        <f t="shared" si="207"/>
        <v>14619.31298719921</v>
      </c>
      <c r="L1079" s="36">
        <f t="shared" si="208"/>
        <v>5652.6870128007904</v>
      </c>
      <c r="M1079" s="36">
        <f t="shared" si="209"/>
        <v>5652.6870128007904</v>
      </c>
      <c r="N1079" s="36">
        <f t="shared" si="210"/>
        <v>0.27884209810580063</v>
      </c>
      <c r="O1079" s="36">
        <f t="shared" si="211"/>
        <v>31952870.464686722</v>
      </c>
      <c r="P1079" s="35">
        <f t="shared" si="202"/>
        <v>31952870.464686722</v>
      </c>
    </row>
    <row r="1080" spans="1:16" x14ac:dyDescent="0.4">
      <c r="A1080" s="1">
        <v>1079</v>
      </c>
      <c r="B1080" s="21">
        <v>40892</v>
      </c>
      <c r="C1080" s="43">
        <v>3</v>
      </c>
      <c r="D1080" s="23">
        <v>16179</v>
      </c>
      <c r="E1080" s="25">
        <f t="shared" si="203"/>
        <v>19242.5</v>
      </c>
      <c r="F1080" s="25">
        <f t="shared" si="204"/>
        <v>18913.75</v>
      </c>
      <c r="G1080" s="25">
        <f t="shared" si="205"/>
        <v>0.8554094243605842</v>
      </c>
      <c r="H1080" s="25">
        <f t="shared" si="200"/>
        <v>0.99987902821477848</v>
      </c>
      <c r="I1080" s="4">
        <f t="shared" si="206"/>
        <v>16180.957439308027</v>
      </c>
      <c r="J1080" s="25">
        <f t="shared" si="201"/>
        <v>14605.27569794215</v>
      </c>
      <c r="K1080" s="15">
        <f t="shared" si="207"/>
        <v>14603.508871667318</v>
      </c>
      <c r="L1080" s="36">
        <f t="shared" si="208"/>
        <v>1575.4911283326819</v>
      </c>
      <c r="M1080" s="36">
        <f t="shared" si="209"/>
        <v>1575.4911283326819</v>
      </c>
      <c r="N1080" s="36">
        <f t="shared" si="210"/>
        <v>9.7378770525538158E-2</v>
      </c>
      <c r="O1080" s="36">
        <f t="shared" si="211"/>
        <v>2482172.2954549873</v>
      </c>
      <c r="P1080" s="35">
        <f t="shared" si="202"/>
        <v>2482172.2954549873</v>
      </c>
    </row>
    <row r="1081" spans="1:16" x14ac:dyDescent="0.4">
      <c r="A1081" s="1">
        <v>1080</v>
      </c>
      <c r="B1081" s="21">
        <v>40893</v>
      </c>
      <c r="C1081" s="43">
        <v>4</v>
      </c>
      <c r="D1081" s="23">
        <v>20117</v>
      </c>
      <c r="E1081" s="25">
        <f t="shared" si="203"/>
        <v>18585</v>
      </c>
      <c r="F1081" s="25">
        <f t="shared" si="204"/>
        <v>18128.25</v>
      </c>
      <c r="G1081" s="25">
        <f t="shared" si="205"/>
        <v>1.109704466785266</v>
      </c>
      <c r="H1081" s="25">
        <f t="shared" si="200"/>
        <v>0.99887394017609554</v>
      </c>
      <c r="I1081" s="4">
        <f t="shared" si="206"/>
        <v>20139.678482805841</v>
      </c>
      <c r="J1081" s="25">
        <f t="shared" si="201"/>
        <v>14605.644552483343</v>
      </c>
      <c r="K1081" s="15">
        <f t="shared" si="207"/>
        <v>14589.197722950563</v>
      </c>
      <c r="L1081" s="36">
        <f t="shared" si="208"/>
        <v>5527.8022770494372</v>
      </c>
      <c r="M1081" s="36">
        <f t="shared" si="209"/>
        <v>5527.8022770494372</v>
      </c>
      <c r="N1081" s="36">
        <f t="shared" si="210"/>
        <v>0.27478263543517606</v>
      </c>
      <c r="O1081" s="36">
        <f t="shared" si="211"/>
        <v>30556598.014152944</v>
      </c>
      <c r="P1081" s="35">
        <f t="shared" si="202"/>
        <v>30556598.014152944</v>
      </c>
    </row>
    <row r="1082" spans="1:16" x14ac:dyDescent="0.4">
      <c r="A1082" s="1">
        <v>1081</v>
      </c>
      <c r="B1082" s="21">
        <v>40894</v>
      </c>
      <c r="C1082" s="43">
        <v>1</v>
      </c>
      <c r="D1082" s="23">
        <v>17772</v>
      </c>
      <c r="E1082" s="25">
        <f t="shared" si="203"/>
        <v>17671.5</v>
      </c>
      <c r="F1082" s="25">
        <f t="shared" si="204"/>
        <v>18165.75</v>
      </c>
      <c r="G1082" s="25">
        <f t="shared" si="205"/>
        <v>0.97832459436026586</v>
      </c>
      <c r="H1082" s="25">
        <f t="shared" si="200"/>
        <v>1.0002606409424328</v>
      </c>
      <c r="I1082" s="4">
        <f t="shared" si="206"/>
        <v>17767.369096174221</v>
      </c>
      <c r="J1082" s="25">
        <f t="shared" si="201"/>
        <v>14606.013407024535</v>
      </c>
      <c r="K1082" s="15">
        <f t="shared" si="207"/>
        <v>14609.820332124129</v>
      </c>
      <c r="L1082" s="36">
        <f t="shared" si="208"/>
        <v>3162.179667875871</v>
      </c>
      <c r="M1082" s="36">
        <f t="shared" si="209"/>
        <v>3162.179667875871</v>
      </c>
      <c r="N1082" s="36">
        <f t="shared" si="210"/>
        <v>0.17793043370897316</v>
      </c>
      <c r="O1082" s="36">
        <f t="shared" si="211"/>
        <v>9999380.2519275546</v>
      </c>
      <c r="P1082" s="35">
        <f t="shared" si="202"/>
        <v>9999380.2519275546</v>
      </c>
    </row>
    <row r="1083" spans="1:16" x14ac:dyDescent="0.4">
      <c r="A1083" s="1">
        <v>1082</v>
      </c>
      <c r="B1083" s="21">
        <v>40895</v>
      </c>
      <c r="C1083" s="43">
        <v>2</v>
      </c>
      <c r="D1083" s="23">
        <v>16618</v>
      </c>
      <c r="E1083" s="25">
        <f t="shared" si="203"/>
        <v>18660</v>
      </c>
      <c r="F1083" s="25">
        <f t="shared" si="204"/>
        <v>18735.875</v>
      </c>
      <c r="G1083" s="25">
        <f t="shared" si="205"/>
        <v>0.88696151100495702</v>
      </c>
      <c r="H1083" s="25">
        <f t="shared" si="200"/>
        <v>1.0009863906666931</v>
      </c>
      <c r="I1083" s="4">
        <f t="shared" si="206"/>
        <v>16601.62431272598</v>
      </c>
      <c r="J1083" s="25">
        <f t="shared" si="201"/>
        <v>14606.382261565728</v>
      </c>
      <c r="K1083" s="15">
        <f t="shared" si="207"/>
        <v>14620.789860702689</v>
      </c>
      <c r="L1083" s="36">
        <f t="shared" si="208"/>
        <v>1997.2101392973109</v>
      </c>
      <c r="M1083" s="36">
        <f t="shared" si="209"/>
        <v>1997.2101392973109</v>
      </c>
      <c r="N1083" s="36">
        <f t="shared" si="210"/>
        <v>0.12018354430721573</v>
      </c>
      <c r="O1083" s="36">
        <f t="shared" si="211"/>
        <v>3988848.3405119842</v>
      </c>
      <c r="P1083" s="35">
        <f t="shared" si="202"/>
        <v>3988848.3405119842</v>
      </c>
    </row>
    <row r="1084" spans="1:16" x14ac:dyDescent="0.4">
      <c r="A1084" s="1">
        <v>1083</v>
      </c>
      <c r="B1084" s="21">
        <v>40896</v>
      </c>
      <c r="C1084" s="43">
        <v>3</v>
      </c>
      <c r="D1084" s="23">
        <v>20133</v>
      </c>
      <c r="E1084" s="25">
        <f t="shared" si="203"/>
        <v>18811.75</v>
      </c>
      <c r="F1084" s="25">
        <f t="shared" si="204"/>
        <v>19225</v>
      </c>
      <c r="G1084" s="25">
        <f t="shared" si="205"/>
        <v>1.0472301690507153</v>
      </c>
      <c r="H1084" s="25">
        <f t="shared" si="200"/>
        <v>0.99987902821477848</v>
      </c>
      <c r="I1084" s="4">
        <f t="shared" si="206"/>
        <v>20135.435819617313</v>
      </c>
      <c r="J1084" s="25">
        <f t="shared" si="201"/>
        <v>14606.751116106921</v>
      </c>
      <c r="K1084" s="15">
        <f t="shared" si="207"/>
        <v>14604.98411134812</v>
      </c>
      <c r="L1084" s="36">
        <f t="shared" si="208"/>
        <v>5528.0158886518802</v>
      </c>
      <c r="M1084" s="36">
        <f t="shared" si="209"/>
        <v>5528.0158886518802</v>
      </c>
      <c r="N1084" s="36">
        <f t="shared" si="210"/>
        <v>0.27457487153687382</v>
      </c>
      <c r="O1084" s="36">
        <f t="shared" si="211"/>
        <v>30558959.665187638</v>
      </c>
      <c r="P1084" s="35">
        <f t="shared" si="202"/>
        <v>30558959.665187638</v>
      </c>
    </row>
    <row r="1085" spans="1:16" x14ac:dyDescent="0.4">
      <c r="A1085" s="1">
        <v>1084</v>
      </c>
      <c r="B1085" s="21">
        <v>40897</v>
      </c>
      <c r="C1085" s="43">
        <v>4</v>
      </c>
      <c r="D1085" s="23">
        <v>20724</v>
      </c>
      <c r="E1085" s="25">
        <f t="shared" si="203"/>
        <v>19638.25</v>
      </c>
      <c r="F1085" s="25">
        <f t="shared" si="204"/>
        <v>19650.75</v>
      </c>
      <c r="G1085" s="25">
        <f t="shared" si="205"/>
        <v>1.0546162360215259</v>
      </c>
      <c r="H1085" s="25">
        <f t="shared" si="200"/>
        <v>0.99887394017609554</v>
      </c>
      <c r="I1085" s="4">
        <f t="shared" si="206"/>
        <v>20747.362771669148</v>
      </c>
      <c r="J1085" s="25">
        <f t="shared" si="201"/>
        <v>14607.119970648115</v>
      </c>
      <c r="K1085" s="15">
        <f t="shared" si="207"/>
        <v>14590.671479706216</v>
      </c>
      <c r="L1085" s="36">
        <f t="shared" si="208"/>
        <v>6133.3285202937841</v>
      </c>
      <c r="M1085" s="36">
        <f t="shared" si="209"/>
        <v>6133.3285202937841</v>
      </c>
      <c r="N1085" s="36">
        <f t="shared" si="210"/>
        <v>0.29595292995048178</v>
      </c>
      <c r="O1085" s="36">
        <f t="shared" si="211"/>
        <v>37617718.737849139</v>
      </c>
      <c r="P1085" s="35">
        <f t="shared" si="202"/>
        <v>37617718.737849139</v>
      </c>
    </row>
    <row r="1086" spans="1:16" x14ac:dyDescent="0.4">
      <c r="A1086" s="1">
        <v>1085</v>
      </c>
      <c r="B1086" s="21">
        <v>40898</v>
      </c>
      <c r="C1086" s="43">
        <v>1</v>
      </c>
      <c r="D1086" s="23">
        <v>21078</v>
      </c>
      <c r="E1086" s="25">
        <f t="shared" si="203"/>
        <v>19663.25</v>
      </c>
      <c r="F1086" s="25">
        <f t="shared" si="204"/>
        <v>19666.625</v>
      </c>
      <c r="G1086" s="25">
        <f t="shared" si="205"/>
        <v>1.0717649825529292</v>
      </c>
      <c r="H1086" s="25">
        <f t="shared" si="200"/>
        <v>1.0002606409424328</v>
      </c>
      <c r="I1086" s="4">
        <f t="shared" si="206"/>
        <v>21072.507641748831</v>
      </c>
      <c r="J1086" s="25">
        <f t="shared" si="201"/>
        <v>14607.488825189306</v>
      </c>
      <c r="K1086" s="15">
        <f t="shared" si="207"/>
        <v>14611.29613484328</v>
      </c>
      <c r="L1086" s="36">
        <f t="shared" si="208"/>
        <v>6466.70386515672</v>
      </c>
      <c r="M1086" s="36">
        <f t="shared" si="209"/>
        <v>6466.70386515672</v>
      </c>
      <c r="N1086" s="36">
        <f t="shared" si="210"/>
        <v>0.30679874111190436</v>
      </c>
      <c r="O1086" s="36">
        <f t="shared" si="211"/>
        <v>41818258.87963286</v>
      </c>
      <c r="P1086" s="35">
        <f t="shared" si="202"/>
        <v>41818258.87963286</v>
      </c>
    </row>
    <row r="1087" spans="1:16" x14ac:dyDescent="0.4">
      <c r="A1087" s="1">
        <v>1086</v>
      </c>
      <c r="B1087" s="21">
        <v>40899</v>
      </c>
      <c r="C1087" s="43">
        <v>2</v>
      </c>
      <c r="D1087" s="23">
        <v>16718</v>
      </c>
      <c r="E1087" s="25">
        <f t="shared" si="203"/>
        <v>19670</v>
      </c>
      <c r="F1087" s="25">
        <f t="shared" si="204"/>
        <v>19288</v>
      </c>
      <c r="G1087" s="25">
        <f t="shared" si="205"/>
        <v>0.86675653255910412</v>
      </c>
      <c r="H1087" s="25">
        <f t="shared" si="200"/>
        <v>1.0009863906666931</v>
      </c>
      <c r="I1087" s="4">
        <f t="shared" si="206"/>
        <v>16701.525770860088</v>
      </c>
      <c r="J1087" s="25">
        <f t="shared" si="201"/>
        <v>14607.8576797305</v>
      </c>
      <c r="K1087" s="15">
        <f t="shared" si="207"/>
        <v>14622.266734206167</v>
      </c>
      <c r="L1087" s="36">
        <f t="shared" si="208"/>
        <v>2095.7332657938332</v>
      </c>
      <c r="M1087" s="36">
        <f t="shared" si="209"/>
        <v>2095.7332657938332</v>
      </c>
      <c r="N1087" s="36">
        <f t="shared" si="210"/>
        <v>0.12535789363523347</v>
      </c>
      <c r="O1087" s="36">
        <f t="shared" si="211"/>
        <v>4392097.9213548852</v>
      </c>
      <c r="P1087" s="35">
        <f t="shared" si="202"/>
        <v>4392097.9213548852</v>
      </c>
    </row>
    <row r="1088" spans="1:16" x14ac:dyDescent="0.4">
      <c r="A1088" s="1">
        <v>1087</v>
      </c>
      <c r="B1088" s="21">
        <v>40900</v>
      </c>
      <c r="C1088" s="43">
        <v>3</v>
      </c>
      <c r="D1088" s="23">
        <v>20160</v>
      </c>
      <c r="E1088" s="25">
        <f t="shared" si="203"/>
        <v>18906</v>
      </c>
      <c r="F1088" s="25">
        <f t="shared" si="204"/>
        <v>18264.5</v>
      </c>
      <c r="G1088" s="25">
        <f t="shared" si="205"/>
        <v>1.1037805579128912</v>
      </c>
      <c r="H1088" s="25">
        <f t="shared" si="200"/>
        <v>0.99987902821477848</v>
      </c>
      <c r="I1088" s="4">
        <f t="shared" si="206"/>
        <v>20162.439086250684</v>
      </c>
      <c r="J1088" s="25">
        <f t="shared" si="201"/>
        <v>14608.226534271693</v>
      </c>
      <c r="K1088" s="15">
        <f t="shared" si="207"/>
        <v>14606.459351028921</v>
      </c>
      <c r="L1088" s="36">
        <f t="shared" si="208"/>
        <v>5553.5406489710786</v>
      </c>
      <c r="M1088" s="36">
        <f t="shared" si="209"/>
        <v>5553.5406489710786</v>
      </c>
      <c r="N1088" s="36">
        <f t="shared" si="210"/>
        <v>0.27547324647673999</v>
      </c>
      <c r="O1088" s="36">
        <f t="shared" si="211"/>
        <v>30841813.739774108</v>
      </c>
      <c r="P1088" s="35">
        <f t="shared" si="202"/>
        <v>30841813.739774108</v>
      </c>
    </row>
    <row r="1089" spans="1:16" x14ac:dyDescent="0.4">
      <c r="A1089" s="1">
        <v>1088</v>
      </c>
      <c r="B1089" s="21">
        <v>40901</v>
      </c>
      <c r="C1089" s="43">
        <v>4</v>
      </c>
      <c r="D1089" s="23">
        <v>17668</v>
      </c>
      <c r="E1089" s="25">
        <f t="shared" si="203"/>
        <v>17623</v>
      </c>
      <c r="F1089" s="25">
        <f t="shared" si="204"/>
        <v>17368.375</v>
      </c>
      <c r="G1089" s="25">
        <f t="shared" si="205"/>
        <v>1.0172511821054071</v>
      </c>
      <c r="H1089" s="25">
        <f t="shared" si="200"/>
        <v>0.99887394017609554</v>
      </c>
      <c r="I1089" s="4">
        <f t="shared" si="206"/>
        <v>17687.917653438068</v>
      </c>
      <c r="J1089" s="25">
        <f t="shared" si="201"/>
        <v>14608.595388812886</v>
      </c>
      <c r="K1089" s="15">
        <f t="shared" si="207"/>
        <v>14592.145236461867</v>
      </c>
      <c r="L1089" s="36">
        <f t="shared" si="208"/>
        <v>3075.8547635381328</v>
      </c>
      <c r="M1089" s="36">
        <f t="shared" si="209"/>
        <v>3075.8547635381328</v>
      </c>
      <c r="N1089" s="36">
        <f t="shared" si="210"/>
        <v>0.17409184760799937</v>
      </c>
      <c r="O1089" s="36">
        <f t="shared" si="211"/>
        <v>9460882.5263802223</v>
      </c>
      <c r="P1089" s="35">
        <f t="shared" si="202"/>
        <v>9460882.5263802223</v>
      </c>
    </row>
    <row r="1090" spans="1:16" x14ac:dyDescent="0.4">
      <c r="A1090" s="1">
        <v>1089</v>
      </c>
      <c r="B1090" s="21">
        <v>40902</v>
      </c>
      <c r="C1090" s="43">
        <v>1</v>
      </c>
      <c r="D1090" s="23">
        <v>15946</v>
      </c>
      <c r="E1090" s="25">
        <f t="shared" si="203"/>
        <v>17113.75</v>
      </c>
      <c r="F1090" s="25">
        <f t="shared" si="204"/>
        <v>16771.25</v>
      </c>
      <c r="G1090" s="25">
        <f t="shared" si="205"/>
        <v>0.95079376909890434</v>
      </c>
      <c r="H1090" s="25">
        <f t="shared" ref="H1090:H1153" si="212">VLOOKUP(C1090,$Q$38:$S$42,3,FALSE)</f>
        <v>1.0002606409424328</v>
      </c>
      <c r="I1090" s="4">
        <f t="shared" si="206"/>
        <v>15941.844902520488</v>
      </c>
      <c r="J1090" s="25">
        <f t="shared" si="201"/>
        <v>14608.964243354078</v>
      </c>
      <c r="K1090" s="15">
        <f t="shared" si="207"/>
        <v>14612.771937562433</v>
      </c>
      <c r="L1090" s="36">
        <f t="shared" si="208"/>
        <v>1333.2280624375671</v>
      </c>
      <c r="M1090" s="36">
        <f t="shared" si="209"/>
        <v>1333.2280624375671</v>
      </c>
      <c r="N1090" s="36">
        <f t="shared" si="210"/>
        <v>8.3608934054782841E-2</v>
      </c>
      <c r="O1090" s="36">
        <f t="shared" si="211"/>
        <v>1777497.0664710293</v>
      </c>
      <c r="P1090" s="35">
        <f t="shared" si="202"/>
        <v>1777497.0664710293</v>
      </c>
    </row>
    <row r="1091" spans="1:16" x14ac:dyDescent="0.4">
      <c r="A1091" s="1">
        <v>1090</v>
      </c>
      <c r="B1091" s="21">
        <v>40903</v>
      </c>
      <c r="C1091" s="43">
        <v>2</v>
      </c>
      <c r="D1091" s="23">
        <v>14681</v>
      </c>
      <c r="E1091" s="25">
        <f t="shared" si="203"/>
        <v>16428.75</v>
      </c>
      <c r="F1091" s="25">
        <f t="shared" si="204"/>
        <v>16556</v>
      </c>
      <c r="G1091" s="25">
        <f t="shared" si="205"/>
        <v>0.88674800676491905</v>
      </c>
      <c r="H1091" s="25">
        <f t="shared" si="212"/>
        <v>1.0009863906666931</v>
      </c>
      <c r="I1091" s="4">
        <f t="shared" si="206"/>
        <v>14666.533068668319</v>
      </c>
      <c r="J1091" s="25">
        <f t="shared" ref="J1091:J1154" si="213">INTERCEPT($I$2:$I$3896,$A$2:$A$3896)+SLOPE($I$2:$I$3896,$A$2:$A$3896)*A1091</f>
        <v>14609.333097895271</v>
      </c>
      <c r="K1091" s="15">
        <f t="shared" si="207"/>
        <v>14623.743607709646</v>
      </c>
      <c r="L1091" s="36">
        <f t="shared" si="208"/>
        <v>57.256392290353688</v>
      </c>
      <c r="M1091" s="36">
        <f t="shared" si="209"/>
        <v>57.256392290353688</v>
      </c>
      <c r="N1091" s="36">
        <f t="shared" si="210"/>
        <v>3.9000335324810087E-3</v>
      </c>
      <c r="O1091" s="36">
        <f t="shared" si="211"/>
        <v>3278.2944581068732</v>
      </c>
      <c r="P1091" s="35">
        <f t="shared" ref="P1091:P1154" si="214">(D1091-K1091)^2</f>
        <v>3278.2944581068732</v>
      </c>
    </row>
    <row r="1092" spans="1:16" x14ac:dyDescent="0.4">
      <c r="A1092" s="1">
        <v>1091</v>
      </c>
      <c r="B1092" s="21">
        <v>40904</v>
      </c>
      <c r="C1092" s="43">
        <v>3</v>
      </c>
      <c r="D1092" s="23">
        <v>17420</v>
      </c>
      <c r="E1092" s="25">
        <f t="shared" si="203"/>
        <v>16683.25</v>
      </c>
      <c r="F1092" s="25">
        <f t="shared" si="204"/>
        <v>16553.125</v>
      </c>
      <c r="G1092" s="25">
        <f t="shared" si="205"/>
        <v>1.0523692656220502</v>
      </c>
      <c r="H1092" s="25">
        <f t="shared" si="212"/>
        <v>0.99987902821477848</v>
      </c>
      <c r="I1092" s="4">
        <f t="shared" si="206"/>
        <v>17422.107583456691</v>
      </c>
      <c r="J1092" s="25">
        <f t="shared" si="213"/>
        <v>14609.701952436464</v>
      </c>
      <c r="K1092" s="15">
        <f t="shared" si="207"/>
        <v>14607.934590709723</v>
      </c>
      <c r="L1092" s="36">
        <f t="shared" si="208"/>
        <v>2812.0654092902769</v>
      </c>
      <c r="M1092" s="36">
        <f t="shared" si="209"/>
        <v>2812.0654092902769</v>
      </c>
      <c r="N1092" s="36">
        <f t="shared" si="210"/>
        <v>0.16142740581459683</v>
      </c>
      <c r="O1092" s="36">
        <f t="shared" si="211"/>
        <v>7907711.8661268922</v>
      </c>
      <c r="P1092" s="35">
        <f t="shared" si="214"/>
        <v>7907711.8661268922</v>
      </c>
    </row>
    <row r="1093" spans="1:16" x14ac:dyDescent="0.4">
      <c r="A1093" s="1">
        <v>1092</v>
      </c>
      <c r="B1093" s="21">
        <v>40905</v>
      </c>
      <c r="C1093" s="43">
        <v>4</v>
      </c>
      <c r="D1093" s="23">
        <v>18686</v>
      </c>
      <c r="E1093" s="25">
        <f t="shared" ref="E1093:E1156" si="215">AVERAGE(D1091:D1094)</f>
        <v>16423</v>
      </c>
      <c r="F1093" s="25">
        <f t="shared" ref="F1093:F1156" si="216">AVERAGE(E1093:E1094)</f>
        <v>16869.125</v>
      </c>
      <c r="G1093" s="25">
        <f t="shared" si="205"/>
        <v>1.1077041636717968</v>
      </c>
      <c r="H1093" s="25">
        <f t="shared" si="212"/>
        <v>0.99887394017609554</v>
      </c>
      <c r="I1093" s="4">
        <f t="shared" si="206"/>
        <v>18707.065274628916</v>
      </c>
      <c r="J1093" s="25">
        <f t="shared" si="213"/>
        <v>14610.070806977657</v>
      </c>
      <c r="K1093" s="15">
        <f t="shared" si="207"/>
        <v>14593.61899321752</v>
      </c>
      <c r="L1093" s="36">
        <f t="shared" si="208"/>
        <v>4092.3810067824797</v>
      </c>
      <c r="M1093" s="36">
        <f t="shared" si="209"/>
        <v>4092.3810067824797</v>
      </c>
      <c r="N1093" s="36">
        <f t="shared" si="210"/>
        <v>0.21900786721516</v>
      </c>
      <c r="O1093" s="36">
        <f t="shared" si="211"/>
        <v>16747582.304673983</v>
      </c>
      <c r="P1093" s="35">
        <f t="shared" si="214"/>
        <v>16747582.304673983</v>
      </c>
    </row>
    <row r="1094" spans="1:16" x14ac:dyDescent="0.4">
      <c r="A1094" s="1">
        <v>1093</v>
      </c>
      <c r="B1094" s="21">
        <v>40906</v>
      </c>
      <c r="C1094" s="43">
        <v>1</v>
      </c>
      <c r="D1094" s="23">
        <v>14905</v>
      </c>
      <c r="E1094" s="25">
        <f t="shared" si="215"/>
        <v>17315.25</v>
      </c>
      <c r="F1094" s="25">
        <f t="shared" si="216"/>
        <v>17224.25</v>
      </c>
      <c r="G1094" s="25">
        <f t="shared" si="205"/>
        <v>0.86534972495173956</v>
      </c>
      <c r="H1094" s="25">
        <f t="shared" si="212"/>
        <v>1.0002606409424328</v>
      </c>
      <c r="I1094" s="4">
        <f t="shared" si="206"/>
        <v>14901.116159041007</v>
      </c>
      <c r="J1094" s="25">
        <f t="shared" si="213"/>
        <v>14610.439661518851</v>
      </c>
      <c r="K1094" s="15">
        <f t="shared" si="207"/>
        <v>14614.247740281588</v>
      </c>
      <c r="L1094" s="36">
        <f t="shared" si="208"/>
        <v>290.75225971841246</v>
      </c>
      <c r="M1094" s="36">
        <f t="shared" si="209"/>
        <v>290.75225971841246</v>
      </c>
      <c r="N1094" s="36">
        <f t="shared" si="210"/>
        <v>1.950702849502935E-2</v>
      </c>
      <c r="O1094" s="36">
        <f t="shared" si="211"/>
        <v>84536.876531363174</v>
      </c>
      <c r="P1094" s="35">
        <f t="shared" si="214"/>
        <v>84536.876531363174</v>
      </c>
    </row>
    <row r="1095" spans="1:16" x14ac:dyDescent="0.4">
      <c r="A1095" s="1">
        <v>1094</v>
      </c>
      <c r="B1095" s="21">
        <v>40907</v>
      </c>
      <c r="C1095" s="43">
        <v>2</v>
      </c>
      <c r="D1095" s="23">
        <v>18250</v>
      </c>
      <c r="E1095" s="25">
        <f t="shared" si="215"/>
        <v>17133.25</v>
      </c>
      <c r="F1095" s="25">
        <f t="shared" si="216"/>
        <v>16418.875</v>
      </c>
      <c r="G1095" s="25">
        <f t="shared" si="205"/>
        <v>1.1115256069615</v>
      </c>
      <c r="H1095" s="25">
        <f t="shared" si="212"/>
        <v>1.0009863906666931</v>
      </c>
      <c r="I1095" s="4">
        <f t="shared" si="206"/>
        <v>18232.016109474614</v>
      </c>
      <c r="J1095" s="25">
        <f t="shared" si="213"/>
        <v>14610.808516060042</v>
      </c>
      <c r="K1095" s="15">
        <f t="shared" si="207"/>
        <v>14625.220481213124</v>
      </c>
      <c r="L1095" s="36">
        <f t="shared" si="208"/>
        <v>3624.779518786876</v>
      </c>
      <c r="M1095" s="36">
        <f t="shared" si="209"/>
        <v>3624.779518786876</v>
      </c>
      <c r="N1095" s="36">
        <f t="shared" si="210"/>
        <v>0.19861805582393841</v>
      </c>
      <c r="O1095" s="36">
        <f t="shared" si="211"/>
        <v>13139026.559816817</v>
      </c>
      <c r="P1095" s="35">
        <f t="shared" si="214"/>
        <v>13139026.559816817</v>
      </c>
    </row>
    <row r="1096" spans="1:16" x14ac:dyDescent="0.4">
      <c r="A1096" s="1">
        <v>1095</v>
      </c>
      <c r="B1096" s="21">
        <v>40908</v>
      </c>
      <c r="C1096" s="43">
        <v>3</v>
      </c>
      <c r="D1096" s="23">
        <v>16692</v>
      </c>
      <c r="E1096" s="25">
        <f t="shared" si="215"/>
        <v>15704.5</v>
      </c>
      <c r="F1096" s="25">
        <f t="shared" si="216"/>
        <v>15351</v>
      </c>
      <c r="G1096" s="25">
        <f t="shared" si="205"/>
        <v>1.0873558725815908</v>
      </c>
      <c r="H1096" s="25">
        <f t="shared" si="212"/>
        <v>0.99987902821477848</v>
      </c>
      <c r="I1096" s="4">
        <f t="shared" si="206"/>
        <v>16694.019505342083</v>
      </c>
      <c r="J1096" s="25">
        <f t="shared" si="213"/>
        <v>14611.177370601235</v>
      </c>
      <c r="K1096" s="15">
        <f t="shared" si="207"/>
        <v>14609.409830390525</v>
      </c>
      <c r="L1096" s="36">
        <f t="shared" si="208"/>
        <v>2082.5901696094752</v>
      </c>
      <c r="M1096" s="36">
        <f t="shared" si="209"/>
        <v>2082.5901696094752</v>
      </c>
      <c r="N1096" s="36">
        <f t="shared" si="210"/>
        <v>0.12476576621192638</v>
      </c>
      <c r="O1096" s="36">
        <f t="shared" si="211"/>
        <v>4337181.8145540226</v>
      </c>
      <c r="P1096" s="35">
        <f t="shared" si="214"/>
        <v>4337181.8145540226</v>
      </c>
    </row>
    <row r="1097" spans="1:16" x14ac:dyDescent="0.4">
      <c r="A1097" s="1">
        <v>1096</v>
      </c>
      <c r="B1097" s="21">
        <v>40909</v>
      </c>
      <c r="C1097" s="43">
        <v>4</v>
      </c>
      <c r="D1097" s="23">
        <v>12971</v>
      </c>
      <c r="E1097" s="25">
        <f t="shared" si="215"/>
        <v>14997.5</v>
      </c>
      <c r="F1097" s="25">
        <f t="shared" si="216"/>
        <v>14685.625</v>
      </c>
      <c r="G1097" s="25">
        <f t="shared" si="205"/>
        <v>0.88324466953228076</v>
      </c>
      <c r="H1097" s="25">
        <f t="shared" si="212"/>
        <v>0.99887394017609554</v>
      </c>
      <c r="I1097" s="4">
        <f t="shared" si="206"/>
        <v>12985.622587884603</v>
      </c>
      <c r="J1097" s="25">
        <f t="shared" si="213"/>
        <v>14611.546225142429</v>
      </c>
      <c r="K1097" s="15">
        <f t="shared" si="207"/>
        <v>14595.092749973173</v>
      </c>
      <c r="L1097" s="36">
        <f t="shared" si="208"/>
        <v>-1624.0927499731733</v>
      </c>
      <c r="M1097" s="36">
        <f t="shared" si="209"/>
        <v>1624.0927499731733</v>
      </c>
      <c r="N1097" s="36">
        <f t="shared" si="210"/>
        <v>0.12520952509237324</v>
      </c>
      <c r="O1097" s="36">
        <f t="shared" si="211"/>
        <v>2637677.2605154244</v>
      </c>
      <c r="P1097" s="35">
        <f t="shared" si="214"/>
        <v>2637677.2605154244</v>
      </c>
    </row>
    <row r="1098" spans="1:16" x14ac:dyDescent="0.4">
      <c r="A1098" s="1">
        <v>1097</v>
      </c>
      <c r="B1098" s="21">
        <v>40910</v>
      </c>
      <c r="C1098" s="43">
        <v>1</v>
      </c>
      <c r="D1098" s="23">
        <v>12077</v>
      </c>
      <c r="E1098" s="25">
        <f t="shared" si="215"/>
        <v>14373.75</v>
      </c>
      <c r="F1098" s="25">
        <f t="shared" si="216"/>
        <v>14351.25</v>
      </c>
      <c r="G1098" s="25">
        <f t="shared" si="205"/>
        <v>0.8415294834944691</v>
      </c>
      <c r="H1098" s="25">
        <f t="shared" si="212"/>
        <v>1.0002606409424328</v>
      </c>
      <c r="I1098" s="4">
        <f t="shared" si="206"/>
        <v>12073.85305955976</v>
      </c>
      <c r="J1098" s="25">
        <f t="shared" si="213"/>
        <v>14611.915079683622</v>
      </c>
      <c r="K1098" s="15">
        <f t="shared" si="207"/>
        <v>14615.723543000739</v>
      </c>
      <c r="L1098" s="36">
        <f t="shared" si="208"/>
        <v>-2538.7235430007386</v>
      </c>
      <c r="M1098" s="36">
        <f t="shared" si="209"/>
        <v>2538.7235430007386</v>
      </c>
      <c r="N1098" s="36">
        <f t="shared" si="210"/>
        <v>0.21021143851956103</v>
      </c>
      <c r="O1098" s="36">
        <f t="shared" si="211"/>
        <v>6445117.2277862225</v>
      </c>
      <c r="P1098" s="35">
        <f t="shared" si="214"/>
        <v>6445117.2277862225</v>
      </c>
    </row>
    <row r="1099" spans="1:16" x14ac:dyDescent="0.4">
      <c r="A1099" s="1">
        <v>1098</v>
      </c>
      <c r="B1099" s="21">
        <v>40911</v>
      </c>
      <c r="C1099" s="43">
        <v>2</v>
      </c>
      <c r="D1099" s="23">
        <v>15755</v>
      </c>
      <c r="E1099" s="25">
        <f t="shared" si="215"/>
        <v>14328.75</v>
      </c>
      <c r="F1099" s="25">
        <f t="shared" si="216"/>
        <v>14371.25</v>
      </c>
      <c r="G1099" s="25">
        <f t="shared" si="205"/>
        <v>1.0962859876489519</v>
      </c>
      <c r="H1099" s="25">
        <f t="shared" si="212"/>
        <v>1.0009863906666931</v>
      </c>
      <c r="I1099" s="4">
        <f t="shared" si="206"/>
        <v>15739.474729028634</v>
      </c>
      <c r="J1099" s="25">
        <f t="shared" si="213"/>
        <v>14612.283934224813</v>
      </c>
      <c r="K1099" s="15">
        <f t="shared" si="207"/>
        <v>14626.697354716604</v>
      </c>
      <c r="L1099" s="36">
        <f t="shared" si="208"/>
        <v>1128.3026452833965</v>
      </c>
      <c r="M1099" s="36">
        <f t="shared" si="209"/>
        <v>1128.3026452833965</v>
      </c>
      <c r="N1099" s="36">
        <f t="shared" si="210"/>
        <v>7.1615528104309517E-2</v>
      </c>
      <c r="O1099" s="36">
        <f t="shared" si="211"/>
        <v>1273066.85935351</v>
      </c>
      <c r="P1099" s="35">
        <f t="shared" si="214"/>
        <v>1273066.85935351</v>
      </c>
    </row>
    <row r="1100" spans="1:16" x14ac:dyDescent="0.4">
      <c r="A1100" s="1">
        <v>1099</v>
      </c>
      <c r="B1100" s="21">
        <v>40912</v>
      </c>
      <c r="C1100" s="43">
        <v>3</v>
      </c>
      <c r="D1100" s="23">
        <v>16512</v>
      </c>
      <c r="E1100" s="25">
        <f t="shared" si="215"/>
        <v>14413.75</v>
      </c>
      <c r="F1100" s="25">
        <f t="shared" si="216"/>
        <v>14907.875</v>
      </c>
      <c r="G1100" s="25">
        <f t="shared" si="205"/>
        <v>1.1076025255108457</v>
      </c>
      <c r="H1100" s="25">
        <f t="shared" si="212"/>
        <v>0.99987902821477848</v>
      </c>
      <c r="I1100" s="4">
        <f t="shared" si="206"/>
        <v>16513.997727786274</v>
      </c>
      <c r="J1100" s="25">
        <f t="shared" si="213"/>
        <v>14612.652788766007</v>
      </c>
      <c r="K1100" s="15">
        <f t="shared" si="207"/>
        <v>14610.885070071328</v>
      </c>
      <c r="L1100" s="36">
        <f t="shared" si="208"/>
        <v>1901.1149299286717</v>
      </c>
      <c r="M1100" s="36">
        <f t="shared" si="209"/>
        <v>1901.1149299286717</v>
      </c>
      <c r="N1100" s="36">
        <f t="shared" si="210"/>
        <v>0.11513535186099029</v>
      </c>
      <c r="O1100" s="36">
        <f t="shared" si="211"/>
        <v>3614237.9767976985</v>
      </c>
      <c r="P1100" s="35">
        <f t="shared" si="214"/>
        <v>3614237.9767976985</v>
      </c>
    </row>
    <row r="1101" spans="1:16" x14ac:dyDescent="0.4">
      <c r="A1101" s="1">
        <v>1100</v>
      </c>
      <c r="B1101" s="21">
        <v>40913</v>
      </c>
      <c r="C1101" s="43">
        <v>4</v>
      </c>
      <c r="D1101" s="23">
        <v>13311</v>
      </c>
      <c r="E1101" s="25">
        <f t="shared" si="215"/>
        <v>15402</v>
      </c>
      <c r="F1101" s="25">
        <f t="shared" si="216"/>
        <v>15131.875</v>
      </c>
      <c r="G1101" s="25">
        <f t="shared" si="205"/>
        <v>0.87966626739911613</v>
      </c>
      <c r="H1101" s="25">
        <f t="shared" si="212"/>
        <v>0.99887394017609554</v>
      </c>
      <c r="I1101" s="4">
        <f t="shared" si="206"/>
        <v>13326.005879834396</v>
      </c>
      <c r="J1101" s="25">
        <f t="shared" si="213"/>
        <v>14613.0216433072</v>
      </c>
      <c r="K1101" s="15">
        <f t="shared" si="207"/>
        <v>14596.566506728826</v>
      </c>
      <c r="L1101" s="36">
        <f t="shared" si="208"/>
        <v>-1285.5665067288264</v>
      </c>
      <c r="M1101" s="36">
        <f t="shared" si="209"/>
        <v>1285.5665067288264</v>
      </c>
      <c r="N1101" s="36">
        <f t="shared" si="210"/>
        <v>9.657925826225125E-2</v>
      </c>
      <c r="O1101" s="36">
        <f t="shared" si="211"/>
        <v>1652681.2432229577</v>
      </c>
      <c r="P1101" s="35">
        <f t="shared" si="214"/>
        <v>1652681.2432229577</v>
      </c>
    </row>
    <row r="1102" spans="1:16" x14ac:dyDescent="0.4">
      <c r="A1102" s="1">
        <v>1101</v>
      </c>
      <c r="B1102" s="21">
        <v>40914</v>
      </c>
      <c r="C1102" s="43">
        <v>1</v>
      </c>
      <c r="D1102" s="23">
        <v>16030</v>
      </c>
      <c r="E1102" s="25">
        <f t="shared" si="215"/>
        <v>14861.75</v>
      </c>
      <c r="F1102" s="25">
        <f t="shared" si="216"/>
        <v>14506.75</v>
      </c>
      <c r="G1102" s="25">
        <f t="shared" si="205"/>
        <v>1.1050028435038861</v>
      </c>
      <c r="H1102" s="25">
        <f t="shared" si="212"/>
        <v>1.0002606409424328</v>
      </c>
      <c r="I1102" s="4">
        <f t="shared" si="206"/>
        <v>16025.823014386269</v>
      </c>
      <c r="J1102" s="25">
        <f t="shared" si="213"/>
        <v>14613.390497848393</v>
      </c>
      <c r="K1102" s="15">
        <f t="shared" si="207"/>
        <v>14617.199345719891</v>
      </c>
      <c r="L1102" s="36">
        <f t="shared" si="208"/>
        <v>1412.8006542801086</v>
      </c>
      <c r="M1102" s="36">
        <f t="shared" si="209"/>
        <v>1412.8006542801086</v>
      </c>
      <c r="N1102" s="36">
        <f t="shared" si="210"/>
        <v>8.8134788164697983E-2</v>
      </c>
      <c r="O1102" s="36">
        <f t="shared" si="211"/>
        <v>1996005.6887343028</v>
      </c>
      <c r="P1102" s="35">
        <f t="shared" si="214"/>
        <v>1996005.6887343028</v>
      </c>
    </row>
    <row r="1103" spans="1:16" x14ac:dyDescent="0.4">
      <c r="A1103" s="1">
        <v>1102</v>
      </c>
      <c r="B1103" s="21">
        <v>40915</v>
      </c>
      <c r="C1103" s="43">
        <v>2</v>
      </c>
      <c r="D1103" s="23">
        <v>13594</v>
      </c>
      <c r="E1103" s="25">
        <f t="shared" si="215"/>
        <v>14151.75</v>
      </c>
      <c r="F1103" s="25">
        <f t="shared" si="216"/>
        <v>14592.5</v>
      </c>
      <c r="G1103" s="25">
        <f t="shared" si="205"/>
        <v>0.93157443892410485</v>
      </c>
      <c r="H1103" s="25">
        <f t="shared" si="212"/>
        <v>1.0009863906666931</v>
      </c>
      <c r="I1103" s="4">
        <f t="shared" si="206"/>
        <v>13580.60421875057</v>
      </c>
      <c r="J1103" s="25">
        <f t="shared" si="213"/>
        <v>14613.759352389585</v>
      </c>
      <c r="K1103" s="15">
        <f t="shared" si="207"/>
        <v>14628.174228220081</v>
      </c>
      <c r="L1103" s="36">
        <f t="shared" si="208"/>
        <v>-1034.1742282200812</v>
      </c>
      <c r="M1103" s="36">
        <f t="shared" si="209"/>
        <v>1034.1742282200812</v>
      </c>
      <c r="N1103" s="36">
        <f t="shared" si="210"/>
        <v>7.6075785509789703E-2</v>
      </c>
      <c r="O1103" s="36">
        <f t="shared" si="211"/>
        <v>1069516.3343146006</v>
      </c>
      <c r="P1103" s="35">
        <f t="shared" si="214"/>
        <v>1069516.3343146006</v>
      </c>
    </row>
    <row r="1104" spans="1:16" x14ac:dyDescent="0.4">
      <c r="A1104" s="1">
        <v>1103</v>
      </c>
      <c r="B1104" s="21">
        <v>40916</v>
      </c>
      <c r="C1104" s="43">
        <v>3</v>
      </c>
      <c r="D1104" s="23">
        <v>13672</v>
      </c>
      <c r="E1104" s="25">
        <f t="shared" si="215"/>
        <v>15033.25</v>
      </c>
      <c r="F1104" s="25">
        <f t="shared" si="216"/>
        <v>15184.625</v>
      </c>
      <c r="G1104" s="25">
        <f t="shared" si="205"/>
        <v>0.90038443491360509</v>
      </c>
      <c r="H1104" s="25">
        <f t="shared" si="212"/>
        <v>0.99987902821477848</v>
      </c>
      <c r="I1104" s="4">
        <f t="shared" si="206"/>
        <v>13673.654126350166</v>
      </c>
      <c r="J1104" s="25">
        <f t="shared" si="213"/>
        <v>14614.128206930778</v>
      </c>
      <c r="K1104" s="15">
        <f t="shared" si="207"/>
        <v>14612.36030975213</v>
      </c>
      <c r="L1104" s="36">
        <f t="shared" si="208"/>
        <v>-940.36030975212998</v>
      </c>
      <c r="M1104" s="36">
        <f t="shared" si="209"/>
        <v>940.36030975212998</v>
      </c>
      <c r="N1104" s="36">
        <f t="shared" si="210"/>
        <v>6.8780010953198509E-2</v>
      </c>
      <c r="O1104" s="36">
        <f t="shared" si="211"/>
        <v>884277.51215712179</v>
      </c>
      <c r="P1104" s="35">
        <f t="shared" si="214"/>
        <v>884277.51215712179</v>
      </c>
    </row>
    <row r="1105" spans="1:16" x14ac:dyDescent="0.4">
      <c r="A1105" s="1">
        <v>1104</v>
      </c>
      <c r="B1105" s="21">
        <v>40917</v>
      </c>
      <c r="C1105" s="43">
        <v>4</v>
      </c>
      <c r="D1105" s="23">
        <v>16837</v>
      </c>
      <c r="E1105" s="25">
        <f t="shared" si="215"/>
        <v>15336</v>
      </c>
      <c r="F1105" s="25">
        <f t="shared" si="216"/>
        <v>15806.5</v>
      </c>
      <c r="G1105" s="25">
        <f t="shared" si="205"/>
        <v>1.0651946983835763</v>
      </c>
      <c r="H1105" s="25">
        <f t="shared" si="212"/>
        <v>0.99887394017609554</v>
      </c>
      <c r="I1105" s="4">
        <f t="shared" si="206"/>
        <v>16855.980842819601</v>
      </c>
      <c r="J1105" s="25">
        <f t="shared" si="213"/>
        <v>14614.497061471971</v>
      </c>
      <c r="K1105" s="15">
        <f t="shared" si="207"/>
        <v>14598.040263484478</v>
      </c>
      <c r="L1105" s="36">
        <f t="shared" si="208"/>
        <v>2238.9597365155223</v>
      </c>
      <c r="M1105" s="36">
        <f t="shared" si="209"/>
        <v>2238.9597365155223</v>
      </c>
      <c r="N1105" s="36">
        <f t="shared" si="210"/>
        <v>0.13297854347660049</v>
      </c>
      <c r="O1105" s="36">
        <f t="shared" si="211"/>
        <v>5012940.7017376572</v>
      </c>
      <c r="P1105" s="35">
        <f t="shared" si="214"/>
        <v>5012940.7017376572</v>
      </c>
    </row>
    <row r="1106" spans="1:16" x14ac:dyDescent="0.4">
      <c r="A1106" s="1">
        <v>1105</v>
      </c>
      <c r="B1106" s="21">
        <v>40918</v>
      </c>
      <c r="C1106" s="43">
        <v>1</v>
      </c>
      <c r="D1106" s="23">
        <v>17241</v>
      </c>
      <c r="E1106" s="25">
        <f t="shared" si="215"/>
        <v>16277</v>
      </c>
      <c r="F1106" s="25">
        <f t="shared" si="216"/>
        <v>16286.25</v>
      </c>
      <c r="G1106" s="25">
        <f t="shared" si="205"/>
        <v>1.0586230716094864</v>
      </c>
      <c r="H1106" s="25">
        <f t="shared" si="212"/>
        <v>1.0002606409424328</v>
      </c>
      <c r="I1106" s="4">
        <f t="shared" si="206"/>
        <v>17236.507460451259</v>
      </c>
      <c r="J1106" s="25">
        <f t="shared" si="213"/>
        <v>14614.865916013165</v>
      </c>
      <c r="K1106" s="15">
        <f t="shared" si="207"/>
        <v>14618.675148439044</v>
      </c>
      <c r="L1106" s="36">
        <f t="shared" si="208"/>
        <v>2622.3248515609557</v>
      </c>
      <c r="M1106" s="36">
        <f t="shared" si="209"/>
        <v>2622.3248515609557</v>
      </c>
      <c r="N1106" s="36">
        <f t="shared" si="210"/>
        <v>0.15209818755066154</v>
      </c>
      <c r="O1106" s="36">
        <f t="shared" si="211"/>
        <v>6876587.6271141889</v>
      </c>
      <c r="P1106" s="35">
        <f t="shared" si="214"/>
        <v>6876587.6271141889</v>
      </c>
    </row>
    <row r="1107" spans="1:16" x14ac:dyDescent="0.4">
      <c r="A1107" s="1">
        <v>1106</v>
      </c>
      <c r="B1107" s="21">
        <v>40919</v>
      </c>
      <c r="C1107" s="43">
        <v>2</v>
      </c>
      <c r="D1107" s="23">
        <v>17358</v>
      </c>
      <c r="E1107" s="25">
        <f t="shared" si="215"/>
        <v>16295.5</v>
      </c>
      <c r="F1107" s="25">
        <f t="shared" si="216"/>
        <v>16319.625</v>
      </c>
      <c r="G1107" s="25">
        <f t="shared" si="205"/>
        <v>1.0636273811438681</v>
      </c>
      <c r="H1107" s="25">
        <f t="shared" si="212"/>
        <v>1.0009863906666931</v>
      </c>
      <c r="I1107" s="4">
        <f t="shared" si="206"/>
        <v>17340.895102918377</v>
      </c>
      <c r="J1107" s="25">
        <f t="shared" si="213"/>
        <v>14615.234770554356</v>
      </c>
      <c r="K1107" s="15">
        <f t="shared" si="207"/>
        <v>14629.651101723561</v>
      </c>
      <c r="L1107" s="36">
        <f t="shared" si="208"/>
        <v>2728.3488982764393</v>
      </c>
      <c r="M1107" s="36">
        <f t="shared" si="209"/>
        <v>2728.3488982764393</v>
      </c>
      <c r="N1107" s="36">
        <f t="shared" si="210"/>
        <v>0.15718106338728191</v>
      </c>
      <c r="O1107" s="36">
        <f t="shared" si="211"/>
        <v>7443887.7107262602</v>
      </c>
      <c r="P1107" s="35">
        <f t="shared" si="214"/>
        <v>7443887.7107262602</v>
      </c>
    </row>
    <row r="1108" spans="1:16" x14ac:dyDescent="0.4">
      <c r="A1108" s="1">
        <v>1107</v>
      </c>
      <c r="B1108" s="21">
        <v>40920</v>
      </c>
      <c r="C1108" s="43">
        <v>3</v>
      </c>
      <c r="D1108" s="23">
        <v>13746</v>
      </c>
      <c r="E1108" s="25">
        <f t="shared" si="215"/>
        <v>16343.75</v>
      </c>
      <c r="F1108" s="25">
        <f t="shared" si="216"/>
        <v>16064.875</v>
      </c>
      <c r="G1108" s="25">
        <f t="shared" si="205"/>
        <v>0.85565558399925301</v>
      </c>
      <c r="H1108" s="25">
        <f t="shared" si="212"/>
        <v>0.99987902821477848</v>
      </c>
      <c r="I1108" s="4">
        <f t="shared" si="206"/>
        <v>13747.663079345333</v>
      </c>
      <c r="J1108" s="25">
        <f t="shared" si="213"/>
        <v>14615.603625095549</v>
      </c>
      <c r="K1108" s="15">
        <f t="shared" si="207"/>
        <v>14613.835549432932</v>
      </c>
      <c r="L1108" s="36">
        <f t="shared" si="208"/>
        <v>-867.83554943293166</v>
      </c>
      <c r="M1108" s="36">
        <f t="shared" si="209"/>
        <v>867.83554943293166</v>
      </c>
      <c r="N1108" s="36">
        <f t="shared" si="210"/>
        <v>6.3133678847150571E-2</v>
      </c>
      <c r="O1108" s="36">
        <f t="shared" si="211"/>
        <v>753138.54085955839</v>
      </c>
      <c r="P1108" s="35">
        <f t="shared" si="214"/>
        <v>753138.54085955839</v>
      </c>
    </row>
    <row r="1109" spans="1:16" x14ac:dyDescent="0.4">
      <c r="A1109" s="1">
        <v>1108</v>
      </c>
      <c r="B1109" s="21">
        <v>40921</v>
      </c>
      <c r="C1109" s="43">
        <v>4</v>
      </c>
      <c r="D1109" s="23">
        <v>17030</v>
      </c>
      <c r="E1109" s="25">
        <f t="shared" si="215"/>
        <v>15786</v>
      </c>
      <c r="F1109" s="25">
        <f t="shared" si="216"/>
        <v>15343.875</v>
      </c>
      <c r="G1109" s="25">
        <f t="shared" si="205"/>
        <v>1.10988912513951</v>
      </c>
      <c r="H1109" s="25">
        <f t="shared" si="212"/>
        <v>0.99887394017609554</v>
      </c>
      <c r="I1109" s="4">
        <f t="shared" si="206"/>
        <v>17049.198417367574</v>
      </c>
      <c r="J1109" s="25">
        <f t="shared" si="213"/>
        <v>14615.972479636743</v>
      </c>
      <c r="K1109" s="15">
        <f t="shared" si="207"/>
        <v>14599.514020240131</v>
      </c>
      <c r="L1109" s="36">
        <f t="shared" si="208"/>
        <v>2430.4859797598692</v>
      </c>
      <c r="M1109" s="36">
        <f t="shared" si="209"/>
        <v>2430.4859797598692</v>
      </c>
      <c r="N1109" s="36">
        <f t="shared" si="210"/>
        <v>0.14271790838284612</v>
      </c>
      <c r="O1109" s="36">
        <f t="shared" si="211"/>
        <v>5907262.0978092914</v>
      </c>
      <c r="P1109" s="35">
        <f t="shared" si="214"/>
        <v>5907262.0978092914</v>
      </c>
    </row>
    <row r="1110" spans="1:16" x14ac:dyDescent="0.4">
      <c r="A1110" s="1">
        <v>1109</v>
      </c>
      <c r="B1110" s="21">
        <v>40922</v>
      </c>
      <c r="C1110" s="43">
        <v>1</v>
      </c>
      <c r="D1110" s="23">
        <v>15010</v>
      </c>
      <c r="E1110" s="25">
        <f t="shared" si="215"/>
        <v>14901.75</v>
      </c>
      <c r="F1110" s="25">
        <f t="shared" si="216"/>
        <v>15308.875</v>
      </c>
      <c r="G1110" s="25">
        <f t="shared" si="205"/>
        <v>0.98047701088420935</v>
      </c>
      <c r="H1110" s="25">
        <f t="shared" si="212"/>
        <v>1.0002606409424328</v>
      </c>
      <c r="I1110" s="4">
        <f t="shared" si="206"/>
        <v>15006.08879887323</v>
      </c>
      <c r="J1110" s="25">
        <f t="shared" si="213"/>
        <v>14616.341334177936</v>
      </c>
      <c r="K1110" s="15">
        <f t="shared" si="207"/>
        <v>14620.150951158195</v>
      </c>
      <c r="L1110" s="36">
        <f t="shared" si="208"/>
        <v>389.84904884180469</v>
      </c>
      <c r="M1110" s="36">
        <f t="shared" si="209"/>
        <v>389.84904884180469</v>
      </c>
      <c r="N1110" s="36">
        <f t="shared" si="210"/>
        <v>2.5972621508448014E-2</v>
      </c>
      <c r="O1110" s="36">
        <f t="shared" si="211"/>
        <v>151982.28088285981</v>
      </c>
      <c r="P1110" s="35">
        <f t="shared" si="214"/>
        <v>151982.28088285981</v>
      </c>
    </row>
    <row r="1111" spans="1:16" x14ac:dyDescent="0.4">
      <c r="A1111" s="1">
        <v>1110</v>
      </c>
      <c r="B1111" s="21">
        <v>40923</v>
      </c>
      <c r="C1111" s="43">
        <v>2</v>
      </c>
      <c r="D1111" s="23">
        <v>13821</v>
      </c>
      <c r="E1111" s="25">
        <f t="shared" si="215"/>
        <v>15716</v>
      </c>
      <c r="F1111" s="25">
        <f t="shared" si="216"/>
        <v>15755.625</v>
      </c>
      <c r="G1111" s="25">
        <f t="shared" si="205"/>
        <v>0.87721052005236222</v>
      </c>
      <c r="H1111" s="25">
        <f t="shared" si="212"/>
        <v>1.0009863906666931</v>
      </c>
      <c r="I1111" s="4">
        <f t="shared" si="206"/>
        <v>13807.380528714995</v>
      </c>
      <c r="J1111" s="25">
        <f t="shared" si="213"/>
        <v>14616.710188719127</v>
      </c>
      <c r="K1111" s="15">
        <f t="shared" si="207"/>
        <v>14631.127975227038</v>
      </c>
      <c r="L1111" s="36">
        <f t="shared" si="208"/>
        <v>-810.12797522703841</v>
      </c>
      <c r="M1111" s="36">
        <f t="shared" si="209"/>
        <v>810.12797522703841</v>
      </c>
      <c r="N1111" s="36">
        <f t="shared" si="210"/>
        <v>5.8615727894294076E-2</v>
      </c>
      <c r="O1111" s="36">
        <f t="shared" si="211"/>
        <v>656307.3362454609</v>
      </c>
      <c r="P1111" s="35">
        <f t="shared" si="214"/>
        <v>656307.3362454609</v>
      </c>
    </row>
    <row r="1112" spans="1:16" x14ac:dyDescent="0.4">
      <c r="A1112" s="1">
        <v>1111</v>
      </c>
      <c r="B1112" s="21">
        <v>40924</v>
      </c>
      <c r="C1112" s="43">
        <v>3</v>
      </c>
      <c r="D1112" s="23">
        <v>17003</v>
      </c>
      <c r="E1112" s="25">
        <f t="shared" si="215"/>
        <v>15795.25</v>
      </c>
      <c r="F1112" s="25">
        <f t="shared" si="216"/>
        <v>16075.625</v>
      </c>
      <c r="G1112" s="25">
        <f t="shared" si="205"/>
        <v>1.0576882702849812</v>
      </c>
      <c r="H1112" s="25">
        <f t="shared" si="212"/>
        <v>0.99987902821477848</v>
      </c>
      <c r="I1112" s="4">
        <f t="shared" si="206"/>
        <v>17005.057132119065</v>
      </c>
      <c r="J1112" s="25">
        <f t="shared" si="213"/>
        <v>14617.079043260321</v>
      </c>
      <c r="K1112" s="15">
        <f t="shared" si="207"/>
        <v>14615.310789113733</v>
      </c>
      <c r="L1112" s="36">
        <f t="shared" si="208"/>
        <v>2387.6892108862667</v>
      </c>
      <c r="M1112" s="36">
        <f t="shared" si="209"/>
        <v>2387.6892108862667</v>
      </c>
      <c r="N1112" s="36">
        <f t="shared" si="210"/>
        <v>0.14042752519474602</v>
      </c>
      <c r="O1112" s="36">
        <f t="shared" si="211"/>
        <v>5701059.7677826826</v>
      </c>
      <c r="P1112" s="35">
        <f t="shared" si="214"/>
        <v>5701059.7677826826</v>
      </c>
    </row>
    <row r="1113" spans="1:16" x14ac:dyDescent="0.4">
      <c r="A1113" s="1">
        <v>1112</v>
      </c>
      <c r="B1113" s="21">
        <v>40925</v>
      </c>
      <c r="C1113" s="43">
        <v>4</v>
      </c>
      <c r="D1113" s="23">
        <v>17347</v>
      </c>
      <c r="E1113" s="25">
        <f t="shared" si="215"/>
        <v>16356</v>
      </c>
      <c r="F1113" s="25">
        <f t="shared" si="216"/>
        <v>16343.125</v>
      </c>
      <c r="G1113" s="25">
        <f t="shared" si="205"/>
        <v>1.061424911086466</v>
      </c>
      <c r="H1113" s="25">
        <f t="shared" si="212"/>
        <v>0.99887394017609554</v>
      </c>
      <c r="I1113" s="4">
        <f t="shared" si="206"/>
        <v>17366.555780744293</v>
      </c>
      <c r="J1113" s="25">
        <f t="shared" si="213"/>
        <v>14617.447897801514</v>
      </c>
      <c r="K1113" s="15">
        <f t="shared" si="207"/>
        <v>14600.987776995784</v>
      </c>
      <c r="L1113" s="36">
        <f t="shared" si="208"/>
        <v>2746.0122230042161</v>
      </c>
      <c r="M1113" s="36">
        <f t="shared" si="209"/>
        <v>2746.0122230042161</v>
      </c>
      <c r="N1113" s="36">
        <f t="shared" si="210"/>
        <v>0.1582989694474097</v>
      </c>
      <c r="O1113" s="36">
        <f t="shared" si="211"/>
        <v>7540583.1288885567</v>
      </c>
      <c r="P1113" s="35">
        <f t="shared" si="214"/>
        <v>7540583.1288885567</v>
      </c>
    </row>
    <row r="1114" spans="1:16" x14ac:dyDescent="0.4">
      <c r="A1114" s="1">
        <v>1113</v>
      </c>
      <c r="B1114" s="21">
        <v>40926</v>
      </c>
      <c r="C1114" s="43">
        <v>1</v>
      </c>
      <c r="D1114" s="23">
        <v>17253</v>
      </c>
      <c r="E1114" s="25">
        <f t="shared" si="215"/>
        <v>16330.25</v>
      </c>
      <c r="F1114" s="25">
        <f t="shared" si="216"/>
        <v>16287.375</v>
      </c>
      <c r="G1114" s="25">
        <f t="shared" si="205"/>
        <v>1.0592867174728893</v>
      </c>
      <c r="H1114" s="25">
        <f t="shared" si="212"/>
        <v>1.0002606409424328</v>
      </c>
      <c r="I1114" s="4">
        <f t="shared" si="206"/>
        <v>17248.50433357494</v>
      </c>
      <c r="J1114" s="25">
        <f t="shared" si="213"/>
        <v>14617.816752342707</v>
      </c>
      <c r="K1114" s="15">
        <f t="shared" si="207"/>
        <v>14621.626753877348</v>
      </c>
      <c r="L1114" s="36">
        <f t="shared" si="208"/>
        <v>2631.3732461226518</v>
      </c>
      <c r="M1114" s="36">
        <f t="shared" si="209"/>
        <v>2631.3732461226518</v>
      </c>
      <c r="N1114" s="36">
        <f t="shared" si="210"/>
        <v>0.1525168519169218</v>
      </c>
      <c r="O1114" s="36">
        <f t="shared" si="211"/>
        <v>6924125.1604100624</v>
      </c>
      <c r="P1114" s="35">
        <f t="shared" si="214"/>
        <v>6924125.1604100624</v>
      </c>
    </row>
    <row r="1115" spans="1:16" x14ac:dyDescent="0.4">
      <c r="A1115" s="1">
        <v>1114</v>
      </c>
      <c r="B1115" s="21">
        <v>40927</v>
      </c>
      <c r="C1115" s="43">
        <v>2</v>
      </c>
      <c r="D1115" s="23">
        <v>13718</v>
      </c>
      <c r="E1115" s="25">
        <f t="shared" si="215"/>
        <v>16244.5</v>
      </c>
      <c r="F1115" s="25">
        <f t="shared" si="216"/>
        <v>15903.125</v>
      </c>
      <c r="G1115" s="25">
        <f t="shared" si="205"/>
        <v>0.86259775987423859</v>
      </c>
      <c r="H1115" s="25">
        <f t="shared" si="212"/>
        <v>1.0009863906666931</v>
      </c>
      <c r="I1115" s="4">
        <f t="shared" si="206"/>
        <v>13704.482026836864</v>
      </c>
      <c r="J1115" s="25">
        <f t="shared" si="213"/>
        <v>14618.185606883901</v>
      </c>
      <c r="K1115" s="15">
        <f t="shared" si="207"/>
        <v>14632.60484873052</v>
      </c>
      <c r="L1115" s="36">
        <f t="shared" si="208"/>
        <v>-914.60484873051973</v>
      </c>
      <c r="M1115" s="36">
        <f t="shared" si="209"/>
        <v>914.60484873051973</v>
      </c>
      <c r="N1115" s="36">
        <f t="shared" si="210"/>
        <v>6.6671879919122295E-2</v>
      </c>
      <c r="O1115" s="36">
        <f t="shared" si="211"/>
        <v>836502.02932137693</v>
      </c>
      <c r="P1115" s="35">
        <f t="shared" si="214"/>
        <v>836502.02932137693</v>
      </c>
    </row>
    <row r="1116" spans="1:16" x14ac:dyDescent="0.4">
      <c r="A1116" s="1">
        <v>1115</v>
      </c>
      <c r="B1116" s="21">
        <v>40928</v>
      </c>
      <c r="C1116" s="43">
        <v>3</v>
      </c>
      <c r="D1116" s="23">
        <v>16660</v>
      </c>
      <c r="E1116" s="25">
        <f t="shared" si="215"/>
        <v>15561.75</v>
      </c>
      <c r="F1116" s="25">
        <f t="shared" si="216"/>
        <v>15079.625</v>
      </c>
      <c r="G1116" s="25">
        <f t="shared" si="205"/>
        <v>1.1048020093337865</v>
      </c>
      <c r="H1116" s="25">
        <f t="shared" si="212"/>
        <v>0.99987902821477848</v>
      </c>
      <c r="I1116" s="4">
        <f t="shared" si="206"/>
        <v>16662.015633776606</v>
      </c>
      <c r="J1116" s="25">
        <f t="shared" si="213"/>
        <v>14618.554461425092</v>
      </c>
      <c r="K1116" s="15">
        <f t="shared" si="207"/>
        <v>14616.786028794535</v>
      </c>
      <c r="L1116" s="36">
        <f t="shared" si="208"/>
        <v>2043.213971205465</v>
      </c>
      <c r="M1116" s="36">
        <f t="shared" si="209"/>
        <v>2043.213971205465</v>
      </c>
      <c r="N1116" s="36">
        <f t="shared" si="210"/>
        <v>0.12264189503034004</v>
      </c>
      <c r="O1116" s="36">
        <f t="shared" si="211"/>
        <v>4174723.3321292065</v>
      </c>
      <c r="P1116" s="35">
        <f t="shared" si="214"/>
        <v>4174723.3321292065</v>
      </c>
    </row>
    <row r="1117" spans="1:16" x14ac:dyDescent="0.4">
      <c r="A1117" s="1">
        <v>1116</v>
      </c>
      <c r="B1117" s="21">
        <v>40929</v>
      </c>
      <c r="C1117" s="43">
        <v>4</v>
      </c>
      <c r="D1117" s="23">
        <v>14616</v>
      </c>
      <c r="E1117" s="25">
        <f t="shared" si="215"/>
        <v>14597.5</v>
      </c>
      <c r="F1117" s="25">
        <f t="shared" si="216"/>
        <v>14821.875</v>
      </c>
      <c r="G1117" s="25">
        <f t="shared" si="205"/>
        <v>0.98611005692599618</v>
      </c>
      <c r="H1117" s="25">
        <f t="shared" si="212"/>
        <v>0.99887394017609554</v>
      </c>
      <c r="I1117" s="4">
        <f t="shared" si="206"/>
        <v>14632.477044524043</v>
      </c>
      <c r="J1117" s="25">
        <f t="shared" si="213"/>
        <v>14618.923315966285</v>
      </c>
      <c r="K1117" s="15">
        <f t="shared" si="207"/>
        <v>14602.461533751435</v>
      </c>
      <c r="L1117" s="36">
        <f t="shared" si="208"/>
        <v>13.538466248564873</v>
      </c>
      <c r="M1117" s="36">
        <f t="shared" si="209"/>
        <v>13.538466248564873</v>
      </c>
      <c r="N1117" s="36">
        <f t="shared" si="210"/>
        <v>9.2627711060241328E-4</v>
      </c>
      <c r="O1117" s="36">
        <f t="shared" si="211"/>
        <v>183.29006836353022</v>
      </c>
      <c r="P1117" s="35">
        <f t="shared" si="214"/>
        <v>183.29006836353022</v>
      </c>
    </row>
    <row r="1118" spans="1:16" x14ac:dyDescent="0.4">
      <c r="A1118" s="1">
        <v>1117</v>
      </c>
      <c r="B1118" s="21">
        <v>40930</v>
      </c>
      <c r="C1118" s="43">
        <v>1</v>
      </c>
      <c r="D1118" s="23">
        <v>13396</v>
      </c>
      <c r="E1118" s="25">
        <f t="shared" si="215"/>
        <v>15046.25</v>
      </c>
      <c r="F1118" s="25">
        <f t="shared" si="216"/>
        <v>15134.875</v>
      </c>
      <c r="G1118" s="25">
        <f t="shared" si="205"/>
        <v>0.88510806993780922</v>
      </c>
      <c r="H1118" s="25">
        <f t="shared" si="212"/>
        <v>1.0002606409424328</v>
      </c>
      <c r="I1118" s="4">
        <f t="shared" si="206"/>
        <v>13392.509363737894</v>
      </c>
      <c r="J1118" s="25">
        <f t="shared" si="213"/>
        <v>14619.292170507479</v>
      </c>
      <c r="K1118" s="15">
        <f t="shared" si="207"/>
        <v>14623.102556596501</v>
      </c>
      <c r="L1118" s="36">
        <f t="shared" si="208"/>
        <v>-1227.102556596501</v>
      </c>
      <c r="M1118" s="36">
        <f t="shared" si="209"/>
        <v>1227.102556596501</v>
      </c>
      <c r="N1118" s="36">
        <f t="shared" si="210"/>
        <v>9.1602161585286723E-2</v>
      </c>
      <c r="O1118" s="36">
        <f t="shared" si="211"/>
        <v>1505780.6844056689</v>
      </c>
      <c r="P1118" s="35">
        <f t="shared" si="214"/>
        <v>1505780.6844056689</v>
      </c>
    </row>
    <row r="1119" spans="1:16" x14ac:dyDescent="0.4">
      <c r="A1119" s="1">
        <v>1118</v>
      </c>
      <c r="B1119" s="21">
        <v>40931</v>
      </c>
      <c r="C1119" s="43">
        <v>2</v>
      </c>
      <c r="D1119" s="23">
        <v>15513</v>
      </c>
      <c r="E1119" s="25">
        <f t="shared" si="215"/>
        <v>15223.5</v>
      </c>
      <c r="F1119" s="25">
        <f t="shared" si="216"/>
        <v>15782.625</v>
      </c>
      <c r="G1119" s="25">
        <f t="shared" si="205"/>
        <v>0.98291633996245875</v>
      </c>
      <c r="H1119" s="25">
        <f t="shared" si="212"/>
        <v>1.0009863906666931</v>
      </c>
      <c r="I1119" s="4">
        <f t="shared" si="206"/>
        <v>15497.713200344093</v>
      </c>
      <c r="J1119" s="25">
        <f t="shared" si="213"/>
        <v>14619.661025048672</v>
      </c>
      <c r="K1119" s="15">
        <f t="shared" si="207"/>
        <v>14634.081722233997</v>
      </c>
      <c r="L1119" s="36">
        <f t="shared" si="208"/>
        <v>878.91827776600257</v>
      </c>
      <c r="M1119" s="36">
        <f t="shared" si="209"/>
        <v>878.91827776600257</v>
      </c>
      <c r="N1119" s="36">
        <f t="shared" si="210"/>
        <v>5.6656886338297081E-2</v>
      </c>
      <c r="O1119" s="36">
        <f t="shared" si="211"/>
        <v>772497.33899115608</v>
      </c>
      <c r="P1119" s="35">
        <f t="shared" si="214"/>
        <v>772497.33899115608</v>
      </c>
    </row>
    <row r="1120" spans="1:16" x14ac:dyDescent="0.4">
      <c r="A1120" s="1">
        <v>1119</v>
      </c>
      <c r="B1120" s="21">
        <v>40932</v>
      </c>
      <c r="C1120" s="43">
        <v>3</v>
      </c>
      <c r="D1120" s="23">
        <v>17369</v>
      </c>
      <c r="E1120" s="25">
        <f t="shared" si="215"/>
        <v>16341.75</v>
      </c>
      <c r="F1120" s="25">
        <f t="shared" si="216"/>
        <v>16111.75</v>
      </c>
      <c r="G1120" s="25">
        <f t="shared" si="205"/>
        <v>1.0780331124800224</v>
      </c>
      <c r="H1120" s="25">
        <f t="shared" si="212"/>
        <v>0.99987902821477848</v>
      </c>
      <c r="I1120" s="4">
        <f t="shared" si="206"/>
        <v>17371.101413149212</v>
      </c>
      <c r="J1120" s="25">
        <f t="shared" si="213"/>
        <v>14620.029879589863</v>
      </c>
      <c r="K1120" s="15">
        <f t="shared" si="207"/>
        <v>14618.261268475337</v>
      </c>
      <c r="L1120" s="36">
        <f t="shared" si="208"/>
        <v>2750.7387315246633</v>
      </c>
      <c r="M1120" s="36">
        <f t="shared" si="209"/>
        <v>2750.7387315246633</v>
      </c>
      <c r="N1120" s="36">
        <f t="shared" si="210"/>
        <v>0.1583705873409329</v>
      </c>
      <c r="O1120" s="36">
        <f t="shared" si="211"/>
        <v>7566563.5691099139</v>
      </c>
      <c r="P1120" s="35">
        <f t="shared" si="214"/>
        <v>7566563.5691099139</v>
      </c>
    </row>
    <row r="1121" spans="1:16" x14ac:dyDescent="0.4">
      <c r="A1121" s="1">
        <v>1120</v>
      </c>
      <c r="B1121" s="21">
        <v>40933</v>
      </c>
      <c r="C1121" s="43">
        <v>4</v>
      </c>
      <c r="D1121" s="23">
        <v>19089</v>
      </c>
      <c r="E1121" s="25">
        <f t="shared" si="215"/>
        <v>15881.75</v>
      </c>
      <c r="F1121" s="25">
        <f t="shared" si="216"/>
        <v>15920.75</v>
      </c>
      <c r="G1121" s="25">
        <f t="shared" si="205"/>
        <v>1.1990013033305591</v>
      </c>
      <c r="H1121" s="25">
        <f t="shared" si="212"/>
        <v>0.99887394017609554</v>
      </c>
      <c r="I1121" s="4">
        <f t="shared" si="206"/>
        <v>19110.51958832235</v>
      </c>
      <c r="J1121" s="25">
        <f t="shared" si="213"/>
        <v>14620.398734131057</v>
      </c>
      <c r="K1121" s="15">
        <f t="shared" si="207"/>
        <v>14603.935290507088</v>
      </c>
      <c r="L1121" s="36">
        <f t="shared" si="208"/>
        <v>4485.0647094929118</v>
      </c>
      <c r="M1121" s="36">
        <f t="shared" si="209"/>
        <v>4485.0647094929118</v>
      </c>
      <c r="N1121" s="36">
        <f t="shared" si="210"/>
        <v>0.23495545651909014</v>
      </c>
      <c r="O1121" s="36">
        <f t="shared" si="211"/>
        <v>20115805.448338736</v>
      </c>
      <c r="P1121" s="35">
        <f t="shared" si="214"/>
        <v>20115805.448338736</v>
      </c>
    </row>
    <row r="1122" spans="1:16" x14ac:dyDescent="0.4">
      <c r="A1122" s="1">
        <v>1121</v>
      </c>
      <c r="B1122" s="21">
        <v>40934</v>
      </c>
      <c r="C1122" s="43">
        <v>1</v>
      </c>
      <c r="D1122" s="23">
        <v>11556</v>
      </c>
      <c r="E1122" s="25">
        <f t="shared" si="215"/>
        <v>15959.75</v>
      </c>
      <c r="F1122" s="25">
        <f t="shared" si="216"/>
        <v>15738.875</v>
      </c>
      <c r="G1122" s="25">
        <f t="shared" si="205"/>
        <v>0.73423291054792672</v>
      </c>
      <c r="H1122" s="25">
        <f t="shared" si="212"/>
        <v>1.0002606409424328</v>
      </c>
      <c r="I1122" s="4">
        <f t="shared" si="206"/>
        <v>11552.988818106533</v>
      </c>
      <c r="J1122" s="25">
        <f t="shared" si="213"/>
        <v>14620.76758867225</v>
      </c>
      <c r="K1122" s="15">
        <f t="shared" si="207"/>
        <v>14624.578359315652</v>
      </c>
      <c r="L1122" s="36">
        <f t="shared" si="208"/>
        <v>-3068.5783593156521</v>
      </c>
      <c r="M1122" s="36">
        <f t="shared" si="209"/>
        <v>3068.5783593156521</v>
      </c>
      <c r="N1122" s="36">
        <f t="shared" si="210"/>
        <v>0.26553983725472935</v>
      </c>
      <c r="O1122" s="36">
        <f t="shared" si="211"/>
        <v>9416173.1472603381</v>
      </c>
      <c r="P1122" s="35">
        <f t="shared" si="214"/>
        <v>9416173.1472603381</v>
      </c>
    </row>
    <row r="1123" spans="1:16" x14ac:dyDescent="0.4">
      <c r="A1123" s="1">
        <v>1122</v>
      </c>
      <c r="B1123" s="21">
        <v>40935</v>
      </c>
      <c r="C1123" s="43">
        <v>2</v>
      </c>
      <c r="D1123" s="23">
        <v>15825</v>
      </c>
      <c r="E1123" s="25">
        <f t="shared" si="215"/>
        <v>15518</v>
      </c>
      <c r="F1123" s="25">
        <f t="shared" si="216"/>
        <v>14460.375</v>
      </c>
      <c r="G1123" s="25">
        <f t="shared" si="205"/>
        <v>1.0943699592852882</v>
      </c>
      <c r="H1123" s="25">
        <f t="shared" si="212"/>
        <v>1.0009863906666931</v>
      </c>
      <c r="I1123" s="4">
        <f t="shared" si="206"/>
        <v>15809.405749722509</v>
      </c>
      <c r="J1123" s="25">
        <f t="shared" si="213"/>
        <v>14621.136443213443</v>
      </c>
      <c r="K1123" s="15">
        <f t="shared" si="207"/>
        <v>14635.558595737477</v>
      </c>
      <c r="L1123" s="36">
        <f t="shared" si="208"/>
        <v>1189.4414042625231</v>
      </c>
      <c r="M1123" s="36">
        <f t="shared" si="209"/>
        <v>1189.4414042625231</v>
      </c>
      <c r="N1123" s="36">
        <f t="shared" si="210"/>
        <v>7.5162174045025149E-2</v>
      </c>
      <c r="O1123" s="36">
        <f t="shared" si="211"/>
        <v>1414770.8541740028</v>
      </c>
      <c r="P1123" s="35">
        <f t="shared" si="214"/>
        <v>1414770.8541740028</v>
      </c>
    </row>
    <row r="1124" spans="1:16" x14ac:dyDescent="0.4">
      <c r="A1124" s="1">
        <v>1123</v>
      </c>
      <c r="B1124" s="21">
        <v>40936</v>
      </c>
      <c r="C1124" s="43">
        <v>3</v>
      </c>
      <c r="D1124" s="23">
        <v>15602</v>
      </c>
      <c r="E1124" s="25">
        <f t="shared" si="215"/>
        <v>13402.75</v>
      </c>
      <c r="F1124" s="25">
        <f t="shared" si="216"/>
        <v>14046.875</v>
      </c>
      <c r="G1124" s="25">
        <f t="shared" si="205"/>
        <v>1.1107096774193548</v>
      </c>
      <c r="H1124" s="25">
        <f t="shared" si="212"/>
        <v>0.99987902821477848</v>
      </c>
      <c r="I1124" s="4">
        <f t="shared" si="206"/>
        <v>15603.887630143014</v>
      </c>
      <c r="J1124" s="25">
        <f t="shared" si="213"/>
        <v>14621.505297754635</v>
      </c>
      <c r="K1124" s="15">
        <f t="shared" si="207"/>
        <v>14619.73650815614</v>
      </c>
      <c r="L1124" s="36">
        <f t="shared" si="208"/>
        <v>982.26349184385981</v>
      </c>
      <c r="M1124" s="36">
        <f t="shared" si="209"/>
        <v>982.26349184385981</v>
      </c>
      <c r="N1124" s="36">
        <f t="shared" si="210"/>
        <v>6.295753697243045E-2</v>
      </c>
      <c r="O1124" s="36">
        <f t="shared" si="211"/>
        <v>964841.56740929245</v>
      </c>
      <c r="P1124" s="35">
        <f t="shared" si="214"/>
        <v>964841.56740929245</v>
      </c>
    </row>
    <row r="1125" spans="1:16" x14ac:dyDescent="0.4">
      <c r="A1125" s="1">
        <v>1124</v>
      </c>
      <c r="B1125" s="21">
        <v>40937</v>
      </c>
      <c r="C1125" s="43">
        <v>4</v>
      </c>
      <c r="D1125" s="23">
        <v>10628</v>
      </c>
      <c r="E1125" s="25">
        <f t="shared" si="215"/>
        <v>14691</v>
      </c>
      <c r="F1125" s="25">
        <f t="shared" si="216"/>
        <v>16285.375</v>
      </c>
      <c r="G1125" s="25">
        <f t="shared" si="205"/>
        <v>0.65261008727155501</v>
      </c>
      <c r="H1125" s="25">
        <f t="shared" si="212"/>
        <v>0.99887394017609554</v>
      </c>
      <c r="I1125" s="4">
        <f t="shared" si="206"/>
        <v>10639.981255418823</v>
      </c>
      <c r="J1125" s="25">
        <f t="shared" si="213"/>
        <v>14621.874152295828</v>
      </c>
      <c r="K1125" s="15">
        <f t="shared" si="207"/>
        <v>14605.409047262741</v>
      </c>
      <c r="L1125" s="36">
        <f t="shared" si="208"/>
        <v>-3977.4090472627413</v>
      </c>
      <c r="M1125" s="36">
        <f t="shared" si="209"/>
        <v>3977.4090472627413</v>
      </c>
      <c r="N1125" s="36">
        <f t="shared" si="210"/>
        <v>0.37423871351738253</v>
      </c>
      <c r="O1125" s="36">
        <f t="shared" si="211"/>
        <v>15819782.729247507</v>
      </c>
      <c r="P1125" s="35">
        <f t="shared" si="214"/>
        <v>15819782.729247507</v>
      </c>
    </row>
    <row r="1126" spans="1:16" x14ac:dyDescent="0.4">
      <c r="A1126" s="1">
        <v>1125</v>
      </c>
      <c r="B1126" s="21">
        <v>40938</v>
      </c>
      <c r="C1126" s="43">
        <v>1</v>
      </c>
      <c r="D1126" s="23">
        <v>16709</v>
      </c>
      <c r="E1126" s="25">
        <f t="shared" si="215"/>
        <v>17879.75</v>
      </c>
      <c r="F1126" s="25">
        <f t="shared" si="216"/>
        <v>18299.875</v>
      </c>
      <c r="G1126" s="25">
        <f t="shared" si="205"/>
        <v>0.91306634608159887</v>
      </c>
      <c r="H1126" s="25">
        <f t="shared" si="212"/>
        <v>1.0002606409424328</v>
      </c>
      <c r="I1126" s="4">
        <f t="shared" si="206"/>
        <v>16704.64608530132</v>
      </c>
      <c r="J1126" s="25">
        <f t="shared" si="213"/>
        <v>14622.243006837021</v>
      </c>
      <c r="K1126" s="15">
        <f t="shared" si="207"/>
        <v>14626.054162034805</v>
      </c>
      <c r="L1126" s="36">
        <f t="shared" si="208"/>
        <v>2082.9458379651951</v>
      </c>
      <c r="M1126" s="36">
        <f t="shared" si="209"/>
        <v>2082.9458379651951</v>
      </c>
      <c r="N1126" s="36">
        <f t="shared" si="210"/>
        <v>0.12466011358939465</v>
      </c>
      <c r="O1126" s="36">
        <f t="shared" si="211"/>
        <v>4338663.3638965292</v>
      </c>
      <c r="P1126" s="35">
        <f t="shared" si="214"/>
        <v>4338663.3638965292</v>
      </c>
    </row>
    <row r="1127" spans="1:16" x14ac:dyDescent="0.4">
      <c r="A1127" s="1">
        <v>1126</v>
      </c>
      <c r="B1127" s="21">
        <v>40939</v>
      </c>
      <c r="C1127" s="43">
        <v>2</v>
      </c>
      <c r="D1127" s="23">
        <v>28580</v>
      </c>
      <c r="E1127" s="25">
        <f t="shared" si="215"/>
        <v>18720</v>
      </c>
      <c r="F1127" s="25">
        <f t="shared" si="216"/>
        <v>19254.75</v>
      </c>
      <c r="G1127" s="25">
        <f t="shared" si="205"/>
        <v>1.4843090665939573</v>
      </c>
      <c r="H1127" s="25">
        <f t="shared" si="212"/>
        <v>1.0009863906666931</v>
      </c>
      <c r="I1127" s="4">
        <f t="shared" si="206"/>
        <v>28551.836734727916</v>
      </c>
      <c r="J1127" s="25">
        <f t="shared" si="213"/>
        <v>14622.611861378215</v>
      </c>
      <c r="K1127" s="15">
        <f t="shared" si="207"/>
        <v>14637.035469240955</v>
      </c>
      <c r="L1127" s="36">
        <f t="shared" si="208"/>
        <v>13942.964530759045</v>
      </c>
      <c r="M1127" s="36">
        <f t="shared" si="209"/>
        <v>13942.964530759045</v>
      </c>
      <c r="N1127" s="36">
        <f t="shared" si="210"/>
        <v>0.48785740135615974</v>
      </c>
      <c r="O1127" s="36">
        <f t="shared" si="211"/>
        <v>194406259.90600482</v>
      </c>
      <c r="P1127" s="35">
        <f t="shared" si="214"/>
        <v>194406259.90600482</v>
      </c>
    </row>
    <row r="1128" spans="1:16" x14ac:dyDescent="0.4">
      <c r="A1128" s="1">
        <v>1127</v>
      </c>
      <c r="B1128" s="21">
        <v>40940</v>
      </c>
      <c r="C1128" s="43">
        <v>3</v>
      </c>
      <c r="D1128" s="23">
        <v>18963</v>
      </c>
      <c r="E1128" s="25">
        <f t="shared" si="215"/>
        <v>19789.5</v>
      </c>
      <c r="F1128" s="25">
        <f t="shared" si="216"/>
        <v>20031.625</v>
      </c>
      <c r="G1128" s="25">
        <f t="shared" si="205"/>
        <v>0.94665310477806963</v>
      </c>
      <c r="H1128" s="25">
        <f t="shared" si="212"/>
        <v>0.99987902821477848</v>
      </c>
      <c r="I1128" s="4">
        <f t="shared" si="206"/>
        <v>18965.294265504548</v>
      </c>
      <c r="J1128" s="25">
        <f t="shared" si="213"/>
        <v>14622.980715919406</v>
      </c>
      <c r="K1128" s="15">
        <f t="shared" si="207"/>
        <v>14621.211747836942</v>
      </c>
      <c r="L1128" s="36">
        <f t="shared" si="208"/>
        <v>4341.7882521630581</v>
      </c>
      <c r="M1128" s="36">
        <f t="shared" si="209"/>
        <v>4341.7882521630581</v>
      </c>
      <c r="N1128" s="36">
        <f t="shared" si="210"/>
        <v>0.22896104267062481</v>
      </c>
      <c r="O1128" s="36">
        <f t="shared" si="211"/>
        <v>18851125.226621144</v>
      </c>
      <c r="P1128" s="35">
        <f t="shared" si="214"/>
        <v>18851125.226621144</v>
      </c>
    </row>
    <row r="1129" spans="1:16" x14ac:dyDescent="0.4">
      <c r="A1129" s="1">
        <v>1128</v>
      </c>
      <c r="B1129" s="21">
        <v>40941</v>
      </c>
      <c r="C1129" s="43">
        <v>4</v>
      </c>
      <c r="D1129" s="23">
        <v>14906</v>
      </c>
      <c r="E1129" s="25">
        <f t="shared" si="215"/>
        <v>20273.75</v>
      </c>
      <c r="F1129" s="25">
        <f t="shared" si="216"/>
        <v>18764.375</v>
      </c>
      <c r="G1129" s="25">
        <f t="shared" si="205"/>
        <v>0.79437764380641507</v>
      </c>
      <c r="H1129" s="25">
        <f t="shared" si="212"/>
        <v>0.99887394017609554</v>
      </c>
      <c r="I1129" s="4">
        <f t="shared" si="206"/>
        <v>14922.803970010631</v>
      </c>
      <c r="J1129" s="25">
        <f t="shared" si="213"/>
        <v>14623.349570460599</v>
      </c>
      <c r="K1129" s="15">
        <f t="shared" si="207"/>
        <v>14606.882804018393</v>
      </c>
      <c r="L1129" s="36">
        <f t="shared" si="208"/>
        <v>299.11719598160744</v>
      </c>
      <c r="M1129" s="36">
        <f t="shared" si="209"/>
        <v>299.11719598160744</v>
      </c>
      <c r="N1129" s="36">
        <f t="shared" si="210"/>
        <v>2.006689896562508E-2</v>
      </c>
      <c r="O1129" s="36">
        <f t="shared" si="211"/>
        <v>89471.096931899359</v>
      </c>
      <c r="P1129" s="35">
        <f t="shared" si="214"/>
        <v>89471.096931899359</v>
      </c>
    </row>
    <row r="1130" spans="1:16" x14ac:dyDescent="0.4">
      <c r="A1130" s="1">
        <v>1129</v>
      </c>
      <c r="B1130" s="21">
        <v>40942</v>
      </c>
      <c r="C1130" s="43">
        <v>1</v>
      </c>
      <c r="D1130" s="23">
        <v>18646</v>
      </c>
      <c r="E1130" s="25">
        <f t="shared" si="215"/>
        <v>17255</v>
      </c>
      <c r="F1130" s="25">
        <f t="shared" si="216"/>
        <v>16745.5</v>
      </c>
      <c r="G1130" s="25">
        <f t="shared" si="205"/>
        <v>1.1134931772715058</v>
      </c>
      <c r="H1130" s="25">
        <f t="shared" si="212"/>
        <v>1.0002606409424328</v>
      </c>
      <c r="I1130" s="4">
        <f t="shared" si="206"/>
        <v>18641.141355349118</v>
      </c>
      <c r="J1130" s="25">
        <f t="shared" si="213"/>
        <v>14623.718425001793</v>
      </c>
      <c r="K1130" s="15">
        <f t="shared" si="207"/>
        <v>14627.529964753958</v>
      </c>
      <c r="L1130" s="36">
        <f t="shared" si="208"/>
        <v>4018.4700352460422</v>
      </c>
      <c r="M1130" s="36">
        <f t="shared" si="209"/>
        <v>4018.4700352460422</v>
      </c>
      <c r="N1130" s="36">
        <f t="shared" si="210"/>
        <v>0.21551378500729607</v>
      </c>
      <c r="O1130" s="36">
        <f t="shared" si="211"/>
        <v>16148101.424170328</v>
      </c>
      <c r="P1130" s="35">
        <f t="shared" si="214"/>
        <v>16148101.424170328</v>
      </c>
    </row>
    <row r="1131" spans="1:16" x14ac:dyDescent="0.4">
      <c r="A1131" s="1">
        <v>1130</v>
      </c>
      <c r="B1131" s="21">
        <v>40943</v>
      </c>
      <c r="C1131" s="43">
        <v>2</v>
      </c>
      <c r="D1131" s="23">
        <v>16505</v>
      </c>
      <c r="E1131" s="25">
        <f t="shared" si="215"/>
        <v>16236</v>
      </c>
      <c r="F1131" s="25">
        <f t="shared" si="216"/>
        <v>16624.625</v>
      </c>
      <c r="G1131" s="25">
        <f t="shared" si="205"/>
        <v>0.99280434897027747</v>
      </c>
      <c r="H1131" s="25">
        <f t="shared" si="212"/>
        <v>1.0009863906666931</v>
      </c>
      <c r="I1131" s="4">
        <f t="shared" si="206"/>
        <v>16488.735665034441</v>
      </c>
      <c r="J1131" s="25">
        <f t="shared" si="213"/>
        <v>14624.087279542986</v>
      </c>
      <c r="K1131" s="15">
        <f t="shared" si="207"/>
        <v>14638.512342744432</v>
      </c>
      <c r="L1131" s="36">
        <f t="shared" si="208"/>
        <v>1866.4876572555677</v>
      </c>
      <c r="M1131" s="36">
        <f t="shared" si="209"/>
        <v>1866.4876572555677</v>
      </c>
      <c r="N1131" s="36">
        <f t="shared" si="210"/>
        <v>0.11308619553199441</v>
      </c>
      <c r="O1131" s="36">
        <f t="shared" si="211"/>
        <v>3483776.1746873776</v>
      </c>
      <c r="P1131" s="35">
        <f t="shared" si="214"/>
        <v>3483776.1746873776</v>
      </c>
    </row>
    <row r="1132" spans="1:16" x14ac:dyDescent="0.4">
      <c r="A1132" s="1">
        <v>1131</v>
      </c>
      <c r="B1132" s="21">
        <v>40944</v>
      </c>
      <c r="C1132" s="43">
        <v>3</v>
      </c>
      <c r="D1132" s="23">
        <v>14887</v>
      </c>
      <c r="E1132" s="25">
        <f t="shared" si="215"/>
        <v>17013.25</v>
      </c>
      <c r="F1132" s="25">
        <f t="shared" si="216"/>
        <v>16960.875</v>
      </c>
      <c r="G1132" s="25">
        <f t="shared" si="205"/>
        <v>0.87772594279481453</v>
      </c>
      <c r="H1132" s="25">
        <f t="shared" si="212"/>
        <v>0.99987902821477848</v>
      </c>
      <c r="I1132" s="4">
        <f t="shared" si="206"/>
        <v>14888.801124851881</v>
      </c>
      <c r="J1132" s="25">
        <f t="shared" si="213"/>
        <v>14624.456134084177</v>
      </c>
      <c r="K1132" s="15">
        <f t="shared" si="207"/>
        <v>14622.686987517744</v>
      </c>
      <c r="L1132" s="36">
        <f t="shared" si="208"/>
        <v>264.31301248225645</v>
      </c>
      <c r="M1132" s="36">
        <f t="shared" si="209"/>
        <v>264.31301248225645</v>
      </c>
      <c r="N1132" s="36">
        <f t="shared" si="210"/>
        <v>1.7754618961661615E-2</v>
      </c>
      <c r="O1132" s="36">
        <f t="shared" si="211"/>
        <v>69861.368567445461</v>
      </c>
      <c r="P1132" s="35">
        <f t="shared" si="214"/>
        <v>69861.368567445461</v>
      </c>
    </row>
    <row r="1133" spans="1:16" x14ac:dyDescent="0.4">
      <c r="A1133" s="1">
        <v>1132</v>
      </c>
      <c r="B1133" s="21">
        <v>40945</v>
      </c>
      <c r="C1133" s="43">
        <v>4</v>
      </c>
      <c r="D1133" s="23">
        <v>18015</v>
      </c>
      <c r="E1133" s="25">
        <f t="shared" si="215"/>
        <v>16908.5</v>
      </c>
      <c r="F1133" s="25">
        <f t="shared" si="216"/>
        <v>17106.75</v>
      </c>
      <c r="G1133" s="25">
        <f t="shared" ref="G1133:G1196" si="217">D1133/F1133</f>
        <v>1.0530930772940506</v>
      </c>
      <c r="H1133" s="25">
        <f t="shared" si="212"/>
        <v>0.99887394017609554</v>
      </c>
      <c r="I1133" s="4">
        <f t="shared" ref="I1133:I1196" si="218">D1133/H1133</f>
        <v>18035.308836692708</v>
      </c>
      <c r="J1133" s="25">
        <f t="shared" si="213"/>
        <v>14624.824988625371</v>
      </c>
      <c r="K1133" s="15">
        <f t="shared" ref="K1133:K1196" si="219">H1133*J1133</f>
        <v>14608.356560774046</v>
      </c>
      <c r="L1133" s="36">
        <f t="shared" ref="L1133:L1196" si="220">D1133-K1133</f>
        <v>3406.6434392259544</v>
      </c>
      <c r="M1133" s="36">
        <f t="shared" ref="M1133:M1196" si="221">ABS(L1133)</f>
        <v>3406.6434392259544</v>
      </c>
      <c r="N1133" s="36">
        <f t="shared" ref="N1133:N1196" si="222">M1133/D1133</f>
        <v>0.18910038519156006</v>
      </c>
      <c r="O1133" s="36">
        <f t="shared" ref="O1133:O1196" si="223">L1133^2</f>
        <v>11605219.522021238</v>
      </c>
      <c r="P1133" s="35">
        <f t="shared" si="214"/>
        <v>11605219.522021238</v>
      </c>
    </row>
    <row r="1134" spans="1:16" x14ac:dyDescent="0.4">
      <c r="A1134" s="1">
        <v>1133</v>
      </c>
      <c r="B1134" s="21">
        <v>40946</v>
      </c>
      <c r="C1134" s="43">
        <v>1</v>
      </c>
      <c r="D1134" s="23">
        <v>18227</v>
      </c>
      <c r="E1134" s="25">
        <f t="shared" si="215"/>
        <v>17305</v>
      </c>
      <c r="F1134" s="25">
        <f t="shared" si="216"/>
        <v>17259.375</v>
      </c>
      <c r="G1134" s="25">
        <f t="shared" si="217"/>
        <v>1.0560637334781822</v>
      </c>
      <c r="H1134" s="25">
        <f t="shared" si="212"/>
        <v>1.0002606409424328</v>
      </c>
      <c r="I1134" s="4">
        <f t="shared" si="218"/>
        <v>18222.250535447194</v>
      </c>
      <c r="J1134" s="25">
        <f t="shared" si="213"/>
        <v>14625.193843166564</v>
      </c>
      <c r="K1134" s="15">
        <f t="shared" si="219"/>
        <v>14629.005767473111</v>
      </c>
      <c r="L1134" s="36">
        <f t="shared" si="220"/>
        <v>3597.9942325268894</v>
      </c>
      <c r="M1134" s="36">
        <f t="shared" si="221"/>
        <v>3597.9942325268894</v>
      </c>
      <c r="N1134" s="36">
        <f t="shared" si="222"/>
        <v>0.1973991459113891</v>
      </c>
      <c r="O1134" s="36">
        <f t="shared" si="223"/>
        <v>12945562.49729676</v>
      </c>
      <c r="P1134" s="35">
        <f t="shared" si="214"/>
        <v>12945562.49729676</v>
      </c>
    </row>
    <row r="1135" spans="1:16" x14ac:dyDescent="0.4">
      <c r="A1135" s="1">
        <v>1134</v>
      </c>
      <c r="B1135" s="21">
        <v>40947</v>
      </c>
      <c r="C1135" s="43">
        <v>2</v>
      </c>
      <c r="D1135" s="23">
        <v>18091</v>
      </c>
      <c r="E1135" s="25">
        <f t="shared" si="215"/>
        <v>17213.75</v>
      </c>
      <c r="F1135" s="25">
        <f t="shared" si="216"/>
        <v>17145.125</v>
      </c>
      <c r="G1135" s="25">
        <f t="shared" si="217"/>
        <v>1.0551687433016674</v>
      </c>
      <c r="H1135" s="25">
        <f t="shared" si="212"/>
        <v>1.0009863906666931</v>
      </c>
      <c r="I1135" s="4">
        <f t="shared" si="218"/>
        <v>18073.172791041383</v>
      </c>
      <c r="J1135" s="25">
        <f t="shared" si="213"/>
        <v>14625.562697707757</v>
      </c>
      <c r="K1135" s="15">
        <f t="shared" si="219"/>
        <v>14639.989216247912</v>
      </c>
      <c r="L1135" s="36">
        <f t="shared" si="220"/>
        <v>3451.0107837520882</v>
      </c>
      <c r="M1135" s="36">
        <f t="shared" si="221"/>
        <v>3451.0107837520882</v>
      </c>
      <c r="N1135" s="36">
        <f t="shared" si="222"/>
        <v>0.19075843147156532</v>
      </c>
      <c r="O1135" s="36">
        <f t="shared" si="223"/>
        <v>11909475.429573203</v>
      </c>
      <c r="P1135" s="35">
        <f t="shared" si="214"/>
        <v>11909475.429573203</v>
      </c>
    </row>
    <row r="1136" spans="1:16" x14ac:dyDescent="0.4">
      <c r="A1136" s="1">
        <v>1135</v>
      </c>
      <c r="B1136" s="21">
        <v>40948</v>
      </c>
      <c r="C1136" s="43">
        <v>3</v>
      </c>
      <c r="D1136" s="23">
        <v>14522</v>
      </c>
      <c r="E1136" s="25">
        <f t="shared" si="215"/>
        <v>17076.5</v>
      </c>
      <c r="F1136" s="25">
        <f t="shared" si="216"/>
        <v>16705.5</v>
      </c>
      <c r="G1136" s="25">
        <f t="shared" si="217"/>
        <v>0.8692945437131484</v>
      </c>
      <c r="H1136" s="25">
        <f t="shared" si="212"/>
        <v>0.99987902821477848</v>
      </c>
      <c r="I1136" s="4">
        <f t="shared" si="218"/>
        <v>14523.756964808157</v>
      </c>
      <c r="J1136" s="25">
        <f t="shared" si="213"/>
        <v>14625.931552248951</v>
      </c>
      <c r="K1136" s="15">
        <f t="shared" si="219"/>
        <v>14624.162227198547</v>
      </c>
      <c r="L1136" s="36">
        <f t="shared" si="220"/>
        <v>-102.16222719854704</v>
      </c>
      <c r="M1136" s="36">
        <f t="shared" si="221"/>
        <v>102.16222719854704</v>
      </c>
      <c r="N1136" s="36">
        <f t="shared" si="222"/>
        <v>7.034997052647503E-3</v>
      </c>
      <c r="O1136" s="36">
        <f t="shared" si="223"/>
        <v>10437.120666167546</v>
      </c>
      <c r="P1136" s="35">
        <f t="shared" si="214"/>
        <v>10437.120666167546</v>
      </c>
    </row>
    <row r="1137" spans="1:16" x14ac:dyDescent="0.4">
      <c r="A1137" s="1">
        <v>1136</v>
      </c>
      <c r="B1137" s="21">
        <v>40949</v>
      </c>
      <c r="C1137" s="43">
        <v>4</v>
      </c>
      <c r="D1137" s="23">
        <v>17466</v>
      </c>
      <c r="E1137" s="25">
        <f t="shared" si="215"/>
        <v>16334.5</v>
      </c>
      <c r="F1137" s="25">
        <f t="shared" si="216"/>
        <v>15787.375</v>
      </c>
      <c r="G1137" s="25">
        <f t="shared" si="217"/>
        <v>1.1063270493036366</v>
      </c>
      <c r="H1137" s="25">
        <f t="shared" si="212"/>
        <v>0.99887394017609554</v>
      </c>
      <c r="I1137" s="4">
        <f t="shared" si="218"/>
        <v>17485.689932926718</v>
      </c>
      <c r="J1137" s="25">
        <f t="shared" si="213"/>
        <v>14626.300406790142</v>
      </c>
      <c r="K1137" s="15">
        <f t="shared" si="219"/>
        <v>14609.830317529699</v>
      </c>
      <c r="L1137" s="36">
        <f t="shared" si="220"/>
        <v>2856.1696824703013</v>
      </c>
      <c r="M1137" s="36">
        <f t="shared" si="221"/>
        <v>2856.1696824703013</v>
      </c>
      <c r="N1137" s="36">
        <f t="shared" si="222"/>
        <v>0.16352740653099171</v>
      </c>
      <c r="O1137" s="36">
        <f t="shared" si="223"/>
        <v>8157705.2550625019</v>
      </c>
      <c r="P1137" s="35">
        <f t="shared" si="214"/>
        <v>8157705.2550625019</v>
      </c>
    </row>
    <row r="1138" spans="1:16" x14ac:dyDescent="0.4">
      <c r="A1138" s="1">
        <v>1137</v>
      </c>
      <c r="B1138" s="21">
        <v>40950</v>
      </c>
      <c r="C1138" s="43">
        <v>1</v>
      </c>
      <c r="D1138" s="23">
        <v>15259</v>
      </c>
      <c r="E1138" s="25">
        <f t="shared" si="215"/>
        <v>15240.25</v>
      </c>
      <c r="F1138" s="25">
        <f t="shared" si="216"/>
        <v>15485.75</v>
      </c>
      <c r="G1138" s="25">
        <f t="shared" si="217"/>
        <v>0.9853575060943125</v>
      </c>
      <c r="H1138" s="25">
        <f t="shared" si="212"/>
        <v>1.0002606409424328</v>
      </c>
      <c r="I1138" s="4">
        <f t="shared" si="218"/>
        <v>15255.02391618965</v>
      </c>
      <c r="J1138" s="25">
        <f t="shared" si="213"/>
        <v>14626.669261331335</v>
      </c>
      <c r="K1138" s="15">
        <f t="shared" si="219"/>
        <v>14630.481570192262</v>
      </c>
      <c r="L1138" s="36">
        <f t="shared" si="220"/>
        <v>628.51842980773836</v>
      </c>
      <c r="M1138" s="36">
        <f t="shared" si="221"/>
        <v>628.51842980773836</v>
      </c>
      <c r="N1138" s="36">
        <f t="shared" si="222"/>
        <v>4.1190014405120802E-2</v>
      </c>
      <c r="O1138" s="36">
        <f t="shared" si="223"/>
        <v>395035.41660798492</v>
      </c>
      <c r="P1138" s="35">
        <f t="shared" si="214"/>
        <v>395035.41660798492</v>
      </c>
    </row>
    <row r="1139" spans="1:16" x14ac:dyDescent="0.4">
      <c r="A1139" s="1">
        <v>1138</v>
      </c>
      <c r="B1139" s="21">
        <v>40951</v>
      </c>
      <c r="C1139" s="43">
        <v>2</v>
      </c>
      <c r="D1139" s="23">
        <v>13714</v>
      </c>
      <c r="E1139" s="25">
        <f t="shared" si="215"/>
        <v>15731.25</v>
      </c>
      <c r="F1139" s="25">
        <f t="shared" si="216"/>
        <v>15692</v>
      </c>
      <c r="G1139" s="25">
        <f t="shared" si="217"/>
        <v>0.87394850879429009</v>
      </c>
      <c r="H1139" s="25">
        <f t="shared" si="212"/>
        <v>1.0009863906666931</v>
      </c>
      <c r="I1139" s="4">
        <f t="shared" si="218"/>
        <v>13700.485968511501</v>
      </c>
      <c r="J1139" s="25">
        <f t="shared" si="213"/>
        <v>14627.038115872529</v>
      </c>
      <c r="K1139" s="15">
        <f t="shared" si="219"/>
        <v>14641.46608975139</v>
      </c>
      <c r="L1139" s="36">
        <f t="shared" si="220"/>
        <v>-927.46608975138952</v>
      </c>
      <c r="M1139" s="36">
        <f t="shared" si="221"/>
        <v>927.46608975138952</v>
      </c>
      <c r="N1139" s="36">
        <f t="shared" si="222"/>
        <v>6.7629144651552398E-2</v>
      </c>
      <c r="O1139" s="36">
        <f t="shared" si="223"/>
        <v>860193.34763873252</v>
      </c>
      <c r="P1139" s="35">
        <f t="shared" si="214"/>
        <v>860193.34763873252</v>
      </c>
    </row>
    <row r="1140" spans="1:16" x14ac:dyDescent="0.4">
      <c r="A1140" s="1">
        <v>1139</v>
      </c>
      <c r="B1140" s="21">
        <v>40952</v>
      </c>
      <c r="C1140" s="43">
        <v>3</v>
      </c>
      <c r="D1140" s="23">
        <v>16486</v>
      </c>
      <c r="E1140" s="25">
        <f t="shared" si="215"/>
        <v>15652.75</v>
      </c>
      <c r="F1140" s="25">
        <f t="shared" si="216"/>
        <v>15857.625</v>
      </c>
      <c r="G1140" s="25">
        <f t="shared" si="217"/>
        <v>1.0396260474062162</v>
      </c>
      <c r="H1140" s="25">
        <f t="shared" si="212"/>
        <v>0.99987902821477848</v>
      </c>
      <c r="I1140" s="4">
        <f t="shared" si="218"/>
        <v>16487.994582139323</v>
      </c>
      <c r="J1140" s="25">
        <f t="shared" si="213"/>
        <v>14627.406970413722</v>
      </c>
      <c r="K1140" s="15">
        <f t="shared" si="219"/>
        <v>14625.637466879349</v>
      </c>
      <c r="L1140" s="36">
        <f t="shared" si="220"/>
        <v>1860.3625331206513</v>
      </c>
      <c r="M1140" s="36">
        <f t="shared" si="221"/>
        <v>1860.3625331206513</v>
      </c>
      <c r="N1140" s="36">
        <f t="shared" si="222"/>
        <v>0.11284499169723712</v>
      </c>
      <c r="O1140" s="36">
        <f t="shared" si="223"/>
        <v>3460948.7546390863</v>
      </c>
      <c r="P1140" s="35">
        <f t="shared" si="214"/>
        <v>3460948.7546390863</v>
      </c>
    </row>
    <row r="1141" spans="1:16" x14ac:dyDescent="0.4">
      <c r="A1141" s="1">
        <v>1140</v>
      </c>
      <c r="B1141" s="21">
        <v>40953</v>
      </c>
      <c r="C1141" s="43">
        <v>4</v>
      </c>
      <c r="D1141" s="23">
        <v>17152</v>
      </c>
      <c r="E1141" s="25">
        <f t="shared" si="215"/>
        <v>16062.5</v>
      </c>
      <c r="F1141" s="25">
        <f t="shared" si="216"/>
        <v>16048.75</v>
      </c>
      <c r="G1141" s="25">
        <f t="shared" si="217"/>
        <v>1.0687436716255161</v>
      </c>
      <c r="H1141" s="25">
        <f t="shared" si="212"/>
        <v>0.99887394017609554</v>
      </c>
      <c r="I1141" s="4">
        <f t="shared" si="218"/>
        <v>17171.335951537792</v>
      </c>
      <c r="J1141" s="25">
        <f t="shared" si="213"/>
        <v>14627.775824954913</v>
      </c>
      <c r="K1141" s="15">
        <f t="shared" si="219"/>
        <v>14611.30407428535</v>
      </c>
      <c r="L1141" s="36">
        <f t="shared" si="220"/>
        <v>2540.69592571465</v>
      </c>
      <c r="M1141" s="36">
        <f t="shared" si="221"/>
        <v>2540.69592571465</v>
      </c>
      <c r="N1141" s="36">
        <f t="shared" si="222"/>
        <v>0.14812826059437093</v>
      </c>
      <c r="O1141" s="36">
        <f t="shared" si="223"/>
        <v>6455135.7869430222</v>
      </c>
      <c r="P1141" s="35">
        <f t="shared" si="214"/>
        <v>6455135.7869430222</v>
      </c>
    </row>
    <row r="1142" spans="1:16" x14ac:dyDescent="0.4">
      <c r="A1142" s="1">
        <v>1141</v>
      </c>
      <c r="B1142" s="21">
        <v>40954</v>
      </c>
      <c r="C1142" s="43">
        <v>1</v>
      </c>
      <c r="D1142" s="23">
        <v>16898</v>
      </c>
      <c r="E1142" s="25">
        <f t="shared" si="215"/>
        <v>16035</v>
      </c>
      <c r="F1142" s="25">
        <f t="shared" si="216"/>
        <v>16045.875</v>
      </c>
      <c r="G1142" s="25">
        <f t="shared" si="217"/>
        <v>1.0531055489339161</v>
      </c>
      <c r="H1142" s="25">
        <f t="shared" si="212"/>
        <v>1.0002606409424328</v>
      </c>
      <c r="I1142" s="4">
        <f t="shared" si="218"/>
        <v>16893.596836999324</v>
      </c>
      <c r="J1142" s="25">
        <f t="shared" si="213"/>
        <v>14628.144679496107</v>
      </c>
      <c r="K1142" s="15">
        <f t="shared" si="219"/>
        <v>14631.957372911414</v>
      </c>
      <c r="L1142" s="36">
        <f t="shared" si="220"/>
        <v>2266.0426270885855</v>
      </c>
      <c r="M1142" s="36">
        <f t="shared" si="221"/>
        <v>2266.0426270885855</v>
      </c>
      <c r="N1142" s="36">
        <f t="shared" si="222"/>
        <v>0.13410123251796577</v>
      </c>
      <c r="O1142" s="36">
        <f t="shared" si="223"/>
        <v>5134949.1877825381</v>
      </c>
      <c r="P1142" s="35">
        <f t="shared" si="214"/>
        <v>5134949.1877825381</v>
      </c>
    </row>
    <row r="1143" spans="1:16" x14ac:dyDescent="0.4">
      <c r="A1143" s="1">
        <v>1142</v>
      </c>
      <c r="B1143" s="21">
        <v>40955</v>
      </c>
      <c r="C1143" s="43">
        <v>2</v>
      </c>
      <c r="D1143" s="23">
        <v>13604</v>
      </c>
      <c r="E1143" s="25">
        <f t="shared" si="215"/>
        <v>16056.75</v>
      </c>
      <c r="F1143" s="25">
        <f t="shared" si="216"/>
        <v>15776</v>
      </c>
      <c r="G1143" s="25">
        <f t="shared" si="217"/>
        <v>0.86232251521298176</v>
      </c>
      <c r="H1143" s="25">
        <f t="shared" si="212"/>
        <v>1.0009863906666931</v>
      </c>
      <c r="I1143" s="4">
        <f t="shared" si="218"/>
        <v>13590.594364563982</v>
      </c>
      <c r="J1143" s="25">
        <f t="shared" si="213"/>
        <v>14628.5135340373</v>
      </c>
      <c r="K1143" s="15">
        <f t="shared" si="219"/>
        <v>14642.942963254869</v>
      </c>
      <c r="L1143" s="36">
        <f t="shared" si="220"/>
        <v>-1038.942963254869</v>
      </c>
      <c r="M1143" s="36">
        <f t="shared" si="221"/>
        <v>1038.942963254869</v>
      </c>
      <c r="N1143" s="36">
        <f t="shared" si="222"/>
        <v>7.6370403061957443E-2</v>
      </c>
      <c r="O1143" s="36">
        <f t="shared" si="223"/>
        <v>1079402.4808968082</v>
      </c>
      <c r="P1143" s="35">
        <f t="shared" si="214"/>
        <v>1079402.4808968082</v>
      </c>
    </row>
    <row r="1144" spans="1:16" x14ac:dyDescent="0.4">
      <c r="A1144" s="1">
        <v>1143</v>
      </c>
      <c r="B1144" s="21">
        <v>40956</v>
      </c>
      <c r="C1144" s="43">
        <v>3</v>
      </c>
      <c r="D1144" s="23">
        <v>16573</v>
      </c>
      <c r="E1144" s="25">
        <f t="shared" si="215"/>
        <v>15495.25</v>
      </c>
      <c r="F1144" s="25">
        <f t="shared" si="216"/>
        <v>15050.5</v>
      </c>
      <c r="G1144" s="25">
        <f t="shared" si="217"/>
        <v>1.1011594299192717</v>
      </c>
      <c r="H1144" s="25">
        <f t="shared" si="212"/>
        <v>0.99987902821477848</v>
      </c>
      <c r="I1144" s="4">
        <f t="shared" si="218"/>
        <v>16575.005107957964</v>
      </c>
      <c r="J1144" s="25">
        <f t="shared" si="213"/>
        <v>14628.882388578493</v>
      </c>
      <c r="K1144" s="15">
        <f t="shared" si="219"/>
        <v>14627.11270656015</v>
      </c>
      <c r="L1144" s="36">
        <f t="shared" si="220"/>
        <v>1945.8872934398496</v>
      </c>
      <c r="M1144" s="36">
        <f t="shared" si="221"/>
        <v>1945.8872934398496</v>
      </c>
      <c r="N1144" s="36">
        <f t="shared" si="222"/>
        <v>0.11741309922403002</v>
      </c>
      <c r="O1144" s="36">
        <f t="shared" si="223"/>
        <v>3786477.3587706634</v>
      </c>
      <c r="P1144" s="35">
        <f t="shared" si="214"/>
        <v>3786477.3587706634</v>
      </c>
    </row>
    <row r="1145" spans="1:16" x14ac:dyDescent="0.4">
      <c r="A1145" s="1">
        <v>1144</v>
      </c>
      <c r="B1145" s="21">
        <v>40957</v>
      </c>
      <c r="C1145" s="43">
        <v>4</v>
      </c>
      <c r="D1145" s="23">
        <v>14906</v>
      </c>
      <c r="E1145" s="25">
        <f t="shared" si="215"/>
        <v>14605.75</v>
      </c>
      <c r="F1145" s="25">
        <f t="shared" si="216"/>
        <v>14860.375</v>
      </c>
      <c r="G1145" s="25">
        <f t="shared" si="217"/>
        <v>1.0030702455355265</v>
      </c>
      <c r="H1145" s="25">
        <f t="shared" si="212"/>
        <v>0.99887394017609554</v>
      </c>
      <c r="I1145" s="4">
        <f t="shared" si="218"/>
        <v>14922.803970010631</v>
      </c>
      <c r="J1145" s="25">
        <f t="shared" si="213"/>
        <v>14629.251243119685</v>
      </c>
      <c r="K1145" s="15">
        <f t="shared" si="219"/>
        <v>14612.777831041003</v>
      </c>
      <c r="L1145" s="36">
        <f t="shared" si="220"/>
        <v>293.22216895899692</v>
      </c>
      <c r="M1145" s="36">
        <f t="shared" si="221"/>
        <v>293.22216895899692</v>
      </c>
      <c r="N1145" s="36">
        <f t="shared" si="222"/>
        <v>1.9671418821883599E-2</v>
      </c>
      <c r="O1145" s="36">
        <f t="shared" si="223"/>
        <v>85979.240369018531</v>
      </c>
      <c r="P1145" s="35">
        <f t="shared" si="214"/>
        <v>85979.240369018531</v>
      </c>
    </row>
    <row r="1146" spans="1:16" x14ac:dyDescent="0.4">
      <c r="A1146" s="1">
        <v>1145</v>
      </c>
      <c r="B1146" s="21">
        <v>40958</v>
      </c>
      <c r="C1146" s="43">
        <v>1</v>
      </c>
      <c r="D1146" s="23">
        <v>13340</v>
      </c>
      <c r="E1146" s="25">
        <f t="shared" si="215"/>
        <v>15115</v>
      </c>
      <c r="F1146" s="25">
        <f t="shared" si="216"/>
        <v>15235.375</v>
      </c>
      <c r="G1146" s="25">
        <f t="shared" si="217"/>
        <v>0.8755938071757341</v>
      </c>
      <c r="H1146" s="25">
        <f t="shared" si="212"/>
        <v>1.0002606409424328</v>
      </c>
      <c r="I1146" s="4">
        <f t="shared" si="218"/>
        <v>13336.523955827375</v>
      </c>
      <c r="J1146" s="25">
        <f t="shared" si="213"/>
        <v>14629.620097660878</v>
      </c>
      <c r="K1146" s="15">
        <f t="shared" si="219"/>
        <v>14633.433175630567</v>
      </c>
      <c r="L1146" s="36">
        <f t="shared" si="220"/>
        <v>-1293.4331756305673</v>
      </c>
      <c r="M1146" s="36">
        <f t="shared" si="221"/>
        <v>1293.4331756305673</v>
      </c>
      <c r="N1146" s="36">
        <f t="shared" si="222"/>
        <v>9.6959008667958577E-2</v>
      </c>
      <c r="O1146" s="36">
        <f t="shared" si="223"/>
        <v>1672969.3798217741</v>
      </c>
      <c r="P1146" s="35">
        <f t="shared" si="214"/>
        <v>1672969.3798217741</v>
      </c>
    </row>
    <row r="1147" spans="1:16" x14ac:dyDescent="0.4">
      <c r="A1147" s="1">
        <v>1146</v>
      </c>
      <c r="B1147" s="21">
        <v>40959</v>
      </c>
      <c r="C1147" s="43">
        <v>2</v>
      </c>
      <c r="D1147" s="23">
        <v>15641</v>
      </c>
      <c r="E1147" s="25">
        <f t="shared" si="215"/>
        <v>15355.75</v>
      </c>
      <c r="F1147" s="25">
        <f t="shared" si="216"/>
        <v>15834.25</v>
      </c>
      <c r="G1147" s="25">
        <f t="shared" si="217"/>
        <v>0.98779544342169667</v>
      </c>
      <c r="H1147" s="25">
        <f t="shared" si="212"/>
        <v>1.0009863906666931</v>
      </c>
      <c r="I1147" s="4">
        <f t="shared" si="218"/>
        <v>15625.58706675575</v>
      </c>
      <c r="J1147" s="25">
        <f t="shared" si="213"/>
        <v>14629.988952202071</v>
      </c>
      <c r="K1147" s="15">
        <f t="shared" si="219"/>
        <v>14644.419836758347</v>
      </c>
      <c r="L1147" s="36">
        <f t="shared" si="220"/>
        <v>996.58016324165328</v>
      </c>
      <c r="M1147" s="36">
        <f t="shared" si="221"/>
        <v>996.58016324165328</v>
      </c>
      <c r="N1147" s="36">
        <f t="shared" si="222"/>
        <v>6.3715885380835835E-2</v>
      </c>
      <c r="O1147" s="36">
        <f t="shared" si="223"/>
        <v>993172.02176676027</v>
      </c>
      <c r="P1147" s="35">
        <f t="shared" si="214"/>
        <v>993172.02176676027</v>
      </c>
    </row>
    <row r="1148" spans="1:16" x14ac:dyDescent="0.4">
      <c r="A1148" s="1">
        <v>1147</v>
      </c>
      <c r="B1148" s="21">
        <v>40960</v>
      </c>
      <c r="C1148" s="43">
        <v>3</v>
      </c>
      <c r="D1148" s="23">
        <v>17536</v>
      </c>
      <c r="E1148" s="25">
        <f t="shared" si="215"/>
        <v>16312.75</v>
      </c>
      <c r="F1148" s="25">
        <f t="shared" si="216"/>
        <v>16014.875</v>
      </c>
      <c r="G1148" s="25">
        <f t="shared" si="217"/>
        <v>1.0949820089135882</v>
      </c>
      <c r="H1148" s="25">
        <f t="shared" si="212"/>
        <v>0.99987902821477848</v>
      </c>
      <c r="I1148" s="4">
        <f t="shared" si="218"/>
        <v>17538.121617881548</v>
      </c>
      <c r="J1148" s="25">
        <f t="shared" si="213"/>
        <v>14630.357806743265</v>
      </c>
      <c r="K1148" s="15">
        <f t="shared" si="219"/>
        <v>14628.587946240954</v>
      </c>
      <c r="L1148" s="36">
        <f t="shared" si="220"/>
        <v>2907.4120537590461</v>
      </c>
      <c r="M1148" s="36">
        <f t="shared" si="221"/>
        <v>2907.4120537590461</v>
      </c>
      <c r="N1148" s="36">
        <f t="shared" si="222"/>
        <v>0.16579676401454416</v>
      </c>
      <c r="O1148" s="36">
        <f t="shared" si="223"/>
        <v>8453044.850343395</v>
      </c>
      <c r="P1148" s="35">
        <f t="shared" si="214"/>
        <v>8453044.850343395</v>
      </c>
    </row>
    <row r="1149" spans="1:16" x14ac:dyDescent="0.4">
      <c r="A1149" s="1">
        <v>1148</v>
      </c>
      <c r="B1149" s="21">
        <v>40961</v>
      </c>
      <c r="C1149" s="43">
        <v>4</v>
      </c>
      <c r="D1149" s="23">
        <v>18734</v>
      </c>
      <c r="E1149" s="25">
        <f t="shared" si="215"/>
        <v>15717</v>
      </c>
      <c r="F1149" s="25">
        <f t="shared" si="216"/>
        <v>15591.75</v>
      </c>
      <c r="G1149" s="25">
        <f t="shared" si="217"/>
        <v>1.2015328619301875</v>
      </c>
      <c r="H1149" s="25">
        <f t="shared" si="212"/>
        <v>0.99887394017609554</v>
      </c>
      <c r="I1149" s="4">
        <f t="shared" si="218"/>
        <v>18755.119386433595</v>
      </c>
      <c r="J1149" s="25">
        <f t="shared" si="213"/>
        <v>14630.726661284456</v>
      </c>
      <c r="K1149" s="15">
        <f t="shared" si="219"/>
        <v>14614.251587796656</v>
      </c>
      <c r="L1149" s="36">
        <f t="shared" si="220"/>
        <v>4119.7484122033438</v>
      </c>
      <c r="M1149" s="36">
        <f t="shared" si="221"/>
        <v>4119.7484122033438</v>
      </c>
      <c r="N1149" s="36">
        <f t="shared" si="222"/>
        <v>0.21990756977705475</v>
      </c>
      <c r="O1149" s="36">
        <f t="shared" si="223"/>
        <v>16972326.979851972</v>
      </c>
      <c r="P1149" s="35">
        <f t="shared" si="214"/>
        <v>16972326.979851972</v>
      </c>
    </row>
    <row r="1150" spans="1:16" x14ac:dyDescent="0.4">
      <c r="A1150" s="1">
        <v>1149</v>
      </c>
      <c r="B1150" s="21">
        <v>40962</v>
      </c>
      <c r="C1150" s="43">
        <v>1</v>
      </c>
      <c r="D1150" s="23">
        <v>10957</v>
      </c>
      <c r="E1150" s="25">
        <f t="shared" si="215"/>
        <v>15466.5</v>
      </c>
      <c r="F1150" s="25">
        <f t="shared" si="216"/>
        <v>15058</v>
      </c>
      <c r="G1150" s="25">
        <f t="shared" si="217"/>
        <v>0.72765307477752694</v>
      </c>
      <c r="H1150" s="25">
        <f t="shared" si="212"/>
        <v>1.0002606409424328</v>
      </c>
      <c r="I1150" s="4">
        <f t="shared" si="218"/>
        <v>10954.144901349366</v>
      </c>
      <c r="J1150" s="25">
        <f t="shared" si="213"/>
        <v>14631.095515825649</v>
      </c>
      <c r="K1150" s="15">
        <f t="shared" si="219"/>
        <v>14634.908978349718</v>
      </c>
      <c r="L1150" s="36">
        <f t="shared" si="220"/>
        <v>-3677.9089783497184</v>
      </c>
      <c r="M1150" s="36">
        <f t="shared" si="221"/>
        <v>3677.9089783497184</v>
      </c>
      <c r="N1150" s="36">
        <f t="shared" si="222"/>
        <v>0.33566751650540461</v>
      </c>
      <c r="O1150" s="36">
        <f t="shared" si="223"/>
        <v>13527014.45302547</v>
      </c>
      <c r="P1150" s="35">
        <f t="shared" si="214"/>
        <v>13527014.45302547</v>
      </c>
    </row>
    <row r="1151" spans="1:16" x14ac:dyDescent="0.4">
      <c r="A1151" s="1">
        <v>1150</v>
      </c>
      <c r="B1151" s="21">
        <v>40963</v>
      </c>
      <c r="C1151" s="43">
        <v>2</v>
      </c>
      <c r="D1151" s="23">
        <v>14639</v>
      </c>
      <c r="E1151" s="25">
        <f t="shared" si="215"/>
        <v>14649.5</v>
      </c>
      <c r="F1151" s="25">
        <f t="shared" si="216"/>
        <v>13500.25</v>
      </c>
      <c r="G1151" s="25">
        <f t="shared" si="217"/>
        <v>1.0843502898094479</v>
      </c>
      <c r="H1151" s="25">
        <f t="shared" si="212"/>
        <v>1.0009863906666931</v>
      </c>
      <c r="I1151" s="4">
        <f t="shared" si="218"/>
        <v>14624.574456251994</v>
      </c>
      <c r="J1151" s="25">
        <f t="shared" si="213"/>
        <v>14631.464370366843</v>
      </c>
      <c r="K1151" s="15">
        <f t="shared" si="219"/>
        <v>14645.896710261826</v>
      </c>
      <c r="L1151" s="36">
        <f t="shared" si="220"/>
        <v>-6.8967102618262288</v>
      </c>
      <c r="M1151" s="36">
        <f t="shared" si="221"/>
        <v>6.8967102618262288</v>
      </c>
      <c r="N1151" s="36">
        <f t="shared" si="222"/>
        <v>4.7111894677411221E-4</v>
      </c>
      <c r="O1151" s="36">
        <f t="shared" si="223"/>
        <v>47.564612435579207</v>
      </c>
      <c r="P1151" s="35">
        <f t="shared" si="214"/>
        <v>47.564612435579207</v>
      </c>
    </row>
    <row r="1152" spans="1:16" x14ac:dyDescent="0.4">
      <c r="A1152" s="1">
        <v>1151</v>
      </c>
      <c r="B1152" s="21">
        <v>40964</v>
      </c>
      <c r="C1152" s="43">
        <v>3</v>
      </c>
      <c r="D1152" s="23">
        <v>14268</v>
      </c>
      <c r="E1152" s="25">
        <f t="shared" si="215"/>
        <v>12351</v>
      </c>
      <c r="F1152" s="25">
        <f t="shared" si="216"/>
        <v>12887.5</v>
      </c>
      <c r="G1152" s="25">
        <f t="shared" si="217"/>
        <v>1.1071193016488845</v>
      </c>
      <c r="H1152" s="25">
        <f t="shared" si="212"/>
        <v>0.99987902821477848</v>
      </c>
      <c r="I1152" s="4">
        <f t="shared" si="218"/>
        <v>14269.726234257181</v>
      </c>
      <c r="J1152" s="25">
        <f t="shared" si="213"/>
        <v>14631.833224908036</v>
      </c>
      <c r="K1152" s="15">
        <f t="shared" si="219"/>
        <v>14630.063185921756</v>
      </c>
      <c r="L1152" s="36">
        <f t="shared" si="220"/>
        <v>-362.06318592175558</v>
      </c>
      <c r="M1152" s="36">
        <f t="shared" si="221"/>
        <v>362.06318592175558</v>
      </c>
      <c r="N1152" s="36">
        <f t="shared" si="222"/>
        <v>2.5375889117028004E-2</v>
      </c>
      <c r="O1152" s="36">
        <f t="shared" si="223"/>
        <v>131089.75059981176</v>
      </c>
      <c r="P1152" s="35">
        <f t="shared" si="214"/>
        <v>131089.75059981176</v>
      </c>
    </row>
    <row r="1153" spans="1:16" x14ac:dyDescent="0.4">
      <c r="A1153" s="1">
        <v>1152</v>
      </c>
      <c r="B1153" s="21">
        <v>40965</v>
      </c>
      <c r="C1153" s="43">
        <v>4</v>
      </c>
      <c r="D1153" s="23">
        <v>9540</v>
      </c>
      <c r="E1153" s="25">
        <f t="shared" si="215"/>
        <v>13424</v>
      </c>
      <c r="F1153" s="25">
        <f t="shared" si="216"/>
        <v>14911.375</v>
      </c>
      <c r="G1153" s="25">
        <f t="shared" si="217"/>
        <v>0.63978003369910552</v>
      </c>
      <c r="H1153" s="25">
        <f t="shared" si="212"/>
        <v>0.99887394017609554</v>
      </c>
      <c r="I1153" s="4">
        <f t="shared" si="218"/>
        <v>9550.7547211794863</v>
      </c>
      <c r="J1153" s="25">
        <f t="shared" si="213"/>
        <v>14632.202079449227</v>
      </c>
      <c r="K1153" s="15">
        <f t="shared" si="219"/>
        <v>14615.725344552307</v>
      </c>
      <c r="L1153" s="36">
        <f t="shared" si="220"/>
        <v>-5075.7253445523074</v>
      </c>
      <c r="M1153" s="36">
        <f t="shared" si="221"/>
        <v>5075.7253445523074</v>
      </c>
      <c r="N1153" s="36">
        <f t="shared" si="222"/>
        <v>0.53204668181890014</v>
      </c>
      <c r="O1153" s="36">
        <f t="shared" si="223"/>
        <v>25762987.77333064</v>
      </c>
      <c r="P1153" s="35">
        <f t="shared" si="214"/>
        <v>25762987.77333064</v>
      </c>
    </row>
    <row r="1154" spans="1:16" x14ac:dyDescent="0.4">
      <c r="A1154" s="1">
        <v>1153</v>
      </c>
      <c r="B1154" s="21">
        <v>40966</v>
      </c>
      <c r="C1154" s="43">
        <v>1</v>
      </c>
      <c r="D1154" s="23">
        <v>15249</v>
      </c>
      <c r="E1154" s="25">
        <f t="shared" si="215"/>
        <v>16398.75</v>
      </c>
      <c r="F1154" s="25">
        <f t="shared" si="216"/>
        <v>16660.875</v>
      </c>
      <c r="G1154" s="25">
        <f t="shared" si="217"/>
        <v>0.91525805217313017</v>
      </c>
      <c r="H1154" s="25">
        <f t="shared" ref="H1154:H1217" si="224">VLOOKUP(C1154,$Q$38:$S$42,3,FALSE)</f>
        <v>1.0002606409424328</v>
      </c>
      <c r="I1154" s="4">
        <f t="shared" si="218"/>
        <v>15245.026521919914</v>
      </c>
      <c r="J1154" s="25">
        <f t="shared" si="213"/>
        <v>14632.570933990421</v>
      </c>
      <c r="K1154" s="15">
        <f t="shared" si="219"/>
        <v>14636.384781068871</v>
      </c>
      <c r="L1154" s="36">
        <f t="shared" si="220"/>
        <v>612.61521893112877</v>
      </c>
      <c r="M1154" s="36">
        <f t="shared" si="221"/>
        <v>612.61521893112877</v>
      </c>
      <c r="N1154" s="36">
        <f t="shared" si="222"/>
        <v>4.017412413477138E-2</v>
      </c>
      <c r="O1154" s="36">
        <f t="shared" si="223"/>
        <v>375297.40646603482</v>
      </c>
      <c r="P1154" s="35">
        <f t="shared" si="214"/>
        <v>375297.40646603482</v>
      </c>
    </row>
    <row r="1155" spans="1:16" x14ac:dyDescent="0.4">
      <c r="A1155" s="1">
        <v>1154</v>
      </c>
      <c r="B1155" s="21">
        <v>40967</v>
      </c>
      <c r="C1155" s="43">
        <v>2</v>
      </c>
      <c r="D1155" s="23">
        <v>26538</v>
      </c>
      <c r="E1155" s="25">
        <f t="shared" si="215"/>
        <v>16923</v>
      </c>
      <c r="F1155" s="25">
        <f t="shared" si="216"/>
        <v>17367</v>
      </c>
      <c r="G1155" s="25">
        <f t="shared" si="217"/>
        <v>1.5280704784936949</v>
      </c>
      <c r="H1155" s="25">
        <f t="shared" si="224"/>
        <v>1.0009863906666931</v>
      </c>
      <c r="I1155" s="4">
        <f t="shared" si="218"/>
        <v>26511.848959629442</v>
      </c>
      <c r="J1155" s="25">
        <f t="shared" ref="J1155:J1218" si="225">INTERCEPT($I$2:$I$3896,$A$2:$A$3896)+SLOPE($I$2:$I$3896,$A$2:$A$3896)*A1155</f>
        <v>14632.939788531614</v>
      </c>
      <c r="K1155" s="15">
        <f t="shared" si="219"/>
        <v>14647.373583765304</v>
      </c>
      <c r="L1155" s="36">
        <f t="shared" si="220"/>
        <v>11890.626416234696</v>
      </c>
      <c r="M1155" s="36">
        <f t="shared" si="221"/>
        <v>11890.626416234696</v>
      </c>
      <c r="N1155" s="36">
        <f t="shared" si="222"/>
        <v>0.44806038195171816</v>
      </c>
      <c r="O1155" s="36">
        <f t="shared" si="223"/>
        <v>141386996.57045838</v>
      </c>
      <c r="P1155" s="35">
        <f t="shared" ref="P1155:P1218" si="226">(D1155-K1155)^2</f>
        <v>141386996.57045838</v>
      </c>
    </row>
    <row r="1156" spans="1:16" x14ac:dyDescent="0.4">
      <c r="A1156" s="1">
        <v>1155</v>
      </c>
      <c r="B1156" s="21">
        <v>40968</v>
      </c>
      <c r="C1156" s="43">
        <v>3</v>
      </c>
      <c r="D1156" s="23">
        <v>16365</v>
      </c>
      <c r="E1156" s="25">
        <f t="shared" si="215"/>
        <v>17811</v>
      </c>
      <c r="F1156" s="25">
        <f t="shared" si="216"/>
        <v>17941</v>
      </c>
      <c r="G1156" s="25">
        <f t="shared" si="217"/>
        <v>0.9121565130148821</v>
      </c>
      <c r="H1156" s="25">
        <f t="shared" si="224"/>
        <v>0.99987902821477848</v>
      </c>
      <c r="I1156" s="4">
        <f t="shared" si="218"/>
        <v>16366.979942782364</v>
      </c>
      <c r="J1156" s="25">
        <f t="shared" si="225"/>
        <v>14633.308643072807</v>
      </c>
      <c r="K1156" s="15">
        <f t="shared" si="219"/>
        <v>14631.538425602557</v>
      </c>
      <c r="L1156" s="36">
        <f t="shared" si="220"/>
        <v>1733.4615743974427</v>
      </c>
      <c r="M1156" s="36">
        <f t="shared" si="221"/>
        <v>1733.4615743974427</v>
      </c>
      <c r="N1156" s="36">
        <f t="shared" si="222"/>
        <v>0.10592493580186023</v>
      </c>
      <c r="O1156" s="36">
        <f t="shared" si="223"/>
        <v>3004889.0299124611</v>
      </c>
      <c r="P1156" s="35">
        <f t="shared" si="226"/>
        <v>3004889.0299124611</v>
      </c>
    </row>
    <row r="1157" spans="1:16" x14ac:dyDescent="0.4">
      <c r="A1157" s="1">
        <v>1156</v>
      </c>
      <c r="B1157" s="21">
        <v>40969</v>
      </c>
      <c r="C1157" s="43">
        <v>4</v>
      </c>
      <c r="D1157" s="23">
        <v>13092</v>
      </c>
      <c r="E1157" s="25">
        <f t="shared" ref="E1157:E1220" si="227">AVERAGE(D1155:D1158)</f>
        <v>18071</v>
      </c>
      <c r="F1157" s="25">
        <f t="shared" ref="F1157:F1220" si="228">AVERAGE(E1157:E1158)</f>
        <v>16547.375</v>
      </c>
      <c r="G1157" s="25">
        <f t="shared" si="217"/>
        <v>0.79118289154624222</v>
      </c>
      <c r="H1157" s="25">
        <f t="shared" si="224"/>
        <v>0.99887394017609554</v>
      </c>
      <c r="I1157" s="4">
        <f t="shared" si="218"/>
        <v>13106.758994725558</v>
      </c>
      <c r="J1157" s="25">
        <f t="shared" si="225"/>
        <v>14633.677497614</v>
      </c>
      <c r="K1157" s="15">
        <f t="shared" si="219"/>
        <v>14617.199101307962</v>
      </c>
      <c r="L1157" s="36">
        <f t="shared" si="220"/>
        <v>-1525.1991013079623</v>
      </c>
      <c r="M1157" s="36">
        <f t="shared" si="221"/>
        <v>1525.1991013079623</v>
      </c>
      <c r="N1157" s="36">
        <f t="shared" si="222"/>
        <v>0.11649855647020795</v>
      </c>
      <c r="O1157" s="36">
        <f t="shared" si="223"/>
        <v>2326232.2986306162</v>
      </c>
      <c r="P1157" s="35">
        <f t="shared" si="226"/>
        <v>2326232.2986306162</v>
      </c>
    </row>
    <row r="1158" spans="1:16" x14ac:dyDescent="0.4">
      <c r="A1158" s="1">
        <v>1157</v>
      </c>
      <c r="B1158" s="21">
        <v>40970</v>
      </c>
      <c r="C1158" s="43">
        <v>1</v>
      </c>
      <c r="D1158" s="23">
        <v>16289</v>
      </c>
      <c r="E1158" s="25">
        <f t="shared" si="227"/>
        <v>15023.75</v>
      </c>
      <c r="F1158" s="25">
        <f t="shared" si="228"/>
        <v>14585.875</v>
      </c>
      <c r="G1158" s="25">
        <f t="shared" si="217"/>
        <v>1.1167653637508892</v>
      </c>
      <c r="H1158" s="25">
        <f t="shared" si="224"/>
        <v>1.0002606409424328</v>
      </c>
      <c r="I1158" s="4">
        <f t="shared" si="218"/>
        <v>16284.755525972423</v>
      </c>
      <c r="J1158" s="25">
        <f t="shared" si="225"/>
        <v>14634.046352155192</v>
      </c>
      <c r="K1158" s="15">
        <f t="shared" si="219"/>
        <v>14637.860583788024</v>
      </c>
      <c r="L1158" s="36">
        <f t="shared" si="220"/>
        <v>1651.1394162119759</v>
      </c>
      <c r="M1158" s="36">
        <f t="shared" si="221"/>
        <v>1651.1394162119759</v>
      </c>
      <c r="N1158" s="36">
        <f t="shared" si="222"/>
        <v>0.10136530273264018</v>
      </c>
      <c r="O1158" s="36">
        <f t="shared" si="223"/>
        <v>2726261.3717688248</v>
      </c>
      <c r="P1158" s="35">
        <f t="shared" si="226"/>
        <v>2726261.3717688248</v>
      </c>
    </row>
    <row r="1159" spans="1:16" x14ac:dyDescent="0.4">
      <c r="A1159" s="1">
        <v>1158</v>
      </c>
      <c r="B1159" s="21">
        <v>40971</v>
      </c>
      <c r="C1159" s="43">
        <v>2</v>
      </c>
      <c r="D1159" s="23">
        <v>14349</v>
      </c>
      <c r="E1159" s="25">
        <f t="shared" si="227"/>
        <v>14148</v>
      </c>
      <c r="F1159" s="25">
        <f t="shared" si="228"/>
        <v>14503.625</v>
      </c>
      <c r="G1159" s="25">
        <f t="shared" si="217"/>
        <v>0.98933887217850713</v>
      </c>
      <c r="H1159" s="25">
        <f t="shared" si="224"/>
        <v>1.0009863906666931</v>
      </c>
      <c r="I1159" s="4">
        <f t="shared" si="218"/>
        <v>14334.860227663083</v>
      </c>
      <c r="J1159" s="25">
        <f t="shared" si="225"/>
        <v>14634.415206696385</v>
      </c>
      <c r="K1159" s="15">
        <f t="shared" si="219"/>
        <v>14648.850457268783</v>
      </c>
      <c r="L1159" s="36">
        <f t="shared" si="220"/>
        <v>-299.85045726878343</v>
      </c>
      <c r="M1159" s="36">
        <f t="shared" si="221"/>
        <v>299.85045726878343</v>
      </c>
      <c r="N1159" s="36">
        <f t="shared" si="222"/>
        <v>2.089695848273632E-2</v>
      </c>
      <c r="O1159" s="36">
        <f t="shared" si="223"/>
        <v>89910.296724298518</v>
      </c>
      <c r="P1159" s="35">
        <f t="shared" si="226"/>
        <v>89910.296724298518</v>
      </c>
    </row>
    <row r="1160" spans="1:16" x14ac:dyDescent="0.4">
      <c r="A1160" s="1">
        <v>1159</v>
      </c>
      <c r="B1160" s="21">
        <v>40972</v>
      </c>
      <c r="C1160" s="43">
        <v>3</v>
      </c>
      <c r="D1160" s="23">
        <v>12862</v>
      </c>
      <c r="E1160" s="25">
        <f t="shared" si="227"/>
        <v>14859.25</v>
      </c>
      <c r="F1160" s="25">
        <f t="shared" si="228"/>
        <v>14924.625</v>
      </c>
      <c r="G1160" s="25">
        <f t="shared" si="217"/>
        <v>0.86179719758452888</v>
      </c>
      <c r="H1160" s="25">
        <f t="shared" si="224"/>
        <v>0.99987902821477848</v>
      </c>
      <c r="I1160" s="4">
        <f t="shared" si="218"/>
        <v>12863.556127349022</v>
      </c>
      <c r="J1160" s="25">
        <f t="shared" si="225"/>
        <v>14634.784061237578</v>
      </c>
      <c r="K1160" s="15">
        <f t="shared" si="219"/>
        <v>14633.013665283359</v>
      </c>
      <c r="L1160" s="36">
        <f t="shared" si="220"/>
        <v>-1771.0136652833589</v>
      </c>
      <c r="M1160" s="36">
        <f t="shared" si="221"/>
        <v>1771.0136652833589</v>
      </c>
      <c r="N1160" s="36">
        <f t="shared" si="222"/>
        <v>0.13769348975924109</v>
      </c>
      <c r="O1160" s="36">
        <f t="shared" si="223"/>
        <v>3136489.4026203975</v>
      </c>
      <c r="P1160" s="35">
        <f t="shared" si="226"/>
        <v>3136489.4026203975</v>
      </c>
    </row>
    <row r="1161" spans="1:16" x14ac:dyDescent="0.4">
      <c r="A1161" s="1">
        <v>1160</v>
      </c>
      <c r="B1161" s="21">
        <v>40973</v>
      </c>
      <c r="C1161" s="43">
        <v>4</v>
      </c>
      <c r="D1161" s="23">
        <v>15937</v>
      </c>
      <c r="E1161" s="25">
        <f t="shared" si="227"/>
        <v>14990</v>
      </c>
      <c r="F1161" s="25">
        <f t="shared" si="228"/>
        <v>15288.25</v>
      </c>
      <c r="G1161" s="25">
        <f t="shared" si="217"/>
        <v>1.0424345494088598</v>
      </c>
      <c r="H1161" s="25">
        <f t="shared" si="224"/>
        <v>0.99887394017609554</v>
      </c>
      <c r="I1161" s="4">
        <f t="shared" si="218"/>
        <v>15954.966246481916</v>
      </c>
      <c r="J1161" s="25">
        <f t="shared" si="225"/>
        <v>14635.152915778772</v>
      </c>
      <c r="K1161" s="15">
        <f t="shared" si="219"/>
        <v>14618.672858063615</v>
      </c>
      <c r="L1161" s="36">
        <f t="shared" si="220"/>
        <v>1318.3271419363846</v>
      </c>
      <c r="M1161" s="36">
        <f t="shared" si="221"/>
        <v>1318.3271419363846</v>
      </c>
      <c r="N1161" s="36">
        <f t="shared" si="222"/>
        <v>8.2721160942234084E-2</v>
      </c>
      <c r="O1161" s="36">
        <f t="shared" si="223"/>
        <v>1737986.4531661563</v>
      </c>
      <c r="P1161" s="35">
        <f t="shared" si="226"/>
        <v>1737986.4531661563</v>
      </c>
    </row>
    <row r="1162" spans="1:16" x14ac:dyDescent="0.4">
      <c r="A1162" s="1">
        <v>1161</v>
      </c>
      <c r="B1162" s="21">
        <v>40974</v>
      </c>
      <c r="C1162" s="43">
        <v>1</v>
      </c>
      <c r="D1162" s="23">
        <v>16812</v>
      </c>
      <c r="E1162" s="25">
        <f t="shared" si="227"/>
        <v>15586.5</v>
      </c>
      <c r="F1162" s="25">
        <f t="shared" si="228"/>
        <v>15631.125</v>
      </c>
      <c r="G1162" s="25">
        <f t="shared" si="217"/>
        <v>1.0755463858167598</v>
      </c>
      <c r="H1162" s="25">
        <f t="shared" si="224"/>
        <v>1.0002606409424328</v>
      </c>
      <c r="I1162" s="4">
        <f t="shared" si="218"/>
        <v>16807.619246279599</v>
      </c>
      <c r="J1162" s="25">
        <f t="shared" si="225"/>
        <v>14635.521770319963</v>
      </c>
      <c r="K1162" s="15">
        <f t="shared" si="219"/>
        <v>14639.336386507175</v>
      </c>
      <c r="L1162" s="36">
        <f t="shared" si="220"/>
        <v>2172.6636134928249</v>
      </c>
      <c r="M1162" s="36">
        <f t="shared" si="221"/>
        <v>2172.6636134928249</v>
      </c>
      <c r="N1162" s="36">
        <f t="shared" si="222"/>
        <v>0.12923290587037978</v>
      </c>
      <c r="O1162" s="36">
        <f t="shared" si="223"/>
        <v>4720467.1773956995</v>
      </c>
      <c r="P1162" s="35">
        <f t="shared" si="226"/>
        <v>4720467.1773956995</v>
      </c>
    </row>
    <row r="1163" spans="1:16" x14ac:dyDescent="0.4">
      <c r="A1163" s="1">
        <v>1162</v>
      </c>
      <c r="B1163" s="21">
        <v>40975</v>
      </c>
      <c r="C1163" s="43">
        <v>2</v>
      </c>
      <c r="D1163" s="23">
        <v>16735</v>
      </c>
      <c r="E1163" s="25">
        <f t="shared" si="227"/>
        <v>15675.75</v>
      </c>
      <c r="F1163" s="25">
        <f t="shared" si="228"/>
        <v>15782.75</v>
      </c>
      <c r="G1163" s="25">
        <f t="shared" si="217"/>
        <v>1.0603348592609019</v>
      </c>
      <c r="H1163" s="25">
        <f t="shared" si="224"/>
        <v>1.0009863906666931</v>
      </c>
      <c r="I1163" s="4">
        <f t="shared" si="218"/>
        <v>16718.509018742887</v>
      </c>
      <c r="J1163" s="25">
        <f t="shared" si="225"/>
        <v>14635.890624861157</v>
      </c>
      <c r="K1163" s="15">
        <f t="shared" si="219"/>
        <v>14650.327330772261</v>
      </c>
      <c r="L1163" s="36">
        <f t="shared" si="220"/>
        <v>2084.6726692277389</v>
      </c>
      <c r="M1163" s="36">
        <f t="shared" si="221"/>
        <v>2084.6726692277389</v>
      </c>
      <c r="N1163" s="36">
        <f t="shared" si="222"/>
        <v>0.12456962469242538</v>
      </c>
      <c r="O1163" s="36">
        <f t="shared" si="223"/>
        <v>4345860.1378251053</v>
      </c>
      <c r="P1163" s="35">
        <f t="shared" si="226"/>
        <v>4345860.1378251053</v>
      </c>
    </row>
    <row r="1164" spans="1:16" x14ac:dyDescent="0.4">
      <c r="A1164" s="1">
        <v>1163</v>
      </c>
      <c r="B1164" s="21">
        <v>40976</v>
      </c>
      <c r="C1164" s="43">
        <v>3</v>
      </c>
      <c r="D1164" s="23">
        <v>13219</v>
      </c>
      <c r="E1164" s="25">
        <f t="shared" si="227"/>
        <v>15889.75</v>
      </c>
      <c r="F1164" s="25">
        <f t="shared" si="228"/>
        <v>15497.125</v>
      </c>
      <c r="G1164" s="25">
        <f t="shared" si="217"/>
        <v>0.85299692684933492</v>
      </c>
      <c r="H1164" s="25">
        <f t="shared" si="224"/>
        <v>0.99987902821477848</v>
      </c>
      <c r="I1164" s="4">
        <f t="shared" si="218"/>
        <v>13220.599319501378</v>
      </c>
      <c r="J1164" s="25">
        <f t="shared" si="225"/>
        <v>14636.25947940235</v>
      </c>
      <c r="K1164" s="15">
        <f t="shared" si="219"/>
        <v>14634.488904964161</v>
      </c>
      <c r="L1164" s="36">
        <f t="shared" si="220"/>
        <v>-1415.4889049641606</v>
      </c>
      <c r="M1164" s="36">
        <f t="shared" si="221"/>
        <v>1415.4889049641606</v>
      </c>
      <c r="N1164" s="36">
        <f t="shared" si="222"/>
        <v>0.1070798778246585</v>
      </c>
      <c r="O1164" s="36">
        <f t="shared" si="223"/>
        <v>2003608.8400766386</v>
      </c>
      <c r="P1164" s="35">
        <f t="shared" si="226"/>
        <v>2003608.8400766386</v>
      </c>
    </row>
    <row r="1165" spans="1:16" x14ac:dyDescent="0.4">
      <c r="A1165" s="1">
        <v>1164</v>
      </c>
      <c r="B1165" s="21">
        <v>40977</v>
      </c>
      <c r="C1165" s="43">
        <v>4</v>
      </c>
      <c r="D1165" s="23">
        <v>16793</v>
      </c>
      <c r="E1165" s="25">
        <f t="shared" si="227"/>
        <v>15104.5</v>
      </c>
      <c r="F1165" s="25">
        <f t="shared" si="228"/>
        <v>14651</v>
      </c>
      <c r="G1165" s="25">
        <f t="shared" si="217"/>
        <v>1.146201624462494</v>
      </c>
      <c r="H1165" s="25">
        <f t="shared" si="224"/>
        <v>0.99887394017609554</v>
      </c>
      <c r="I1165" s="4">
        <f t="shared" si="218"/>
        <v>16811.931240331982</v>
      </c>
      <c r="J1165" s="25">
        <f t="shared" si="225"/>
        <v>14636.628333943543</v>
      </c>
      <c r="K1165" s="15">
        <f t="shared" si="219"/>
        <v>14620.146614819269</v>
      </c>
      <c r="L1165" s="36">
        <f t="shared" si="220"/>
        <v>2172.8533851807315</v>
      </c>
      <c r="M1165" s="36">
        <f t="shared" si="221"/>
        <v>2172.8533851807315</v>
      </c>
      <c r="N1165" s="36">
        <f t="shared" si="222"/>
        <v>0.12939042369920392</v>
      </c>
      <c r="O1165" s="36">
        <f t="shared" si="223"/>
        <v>4721291.8334913645</v>
      </c>
      <c r="P1165" s="35">
        <f t="shared" si="226"/>
        <v>4721291.8334913645</v>
      </c>
    </row>
    <row r="1166" spans="1:16" x14ac:dyDescent="0.4">
      <c r="A1166" s="1">
        <v>1165</v>
      </c>
      <c r="B1166" s="21">
        <v>40978</v>
      </c>
      <c r="C1166" s="43">
        <v>1</v>
      </c>
      <c r="D1166" s="23">
        <v>13671</v>
      </c>
      <c r="E1166" s="25">
        <f t="shared" si="227"/>
        <v>14197.5</v>
      </c>
      <c r="F1166" s="25">
        <f t="shared" si="228"/>
        <v>14726.75</v>
      </c>
      <c r="G1166" s="25">
        <f t="shared" si="217"/>
        <v>0.92831072707827589</v>
      </c>
      <c r="H1166" s="25">
        <f t="shared" si="224"/>
        <v>1.0002606409424328</v>
      </c>
      <c r="I1166" s="4">
        <f t="shared" si="218"/>
        <v>13667.437706155626</v>
      </c>
      <c r="J1166" s="25">
        <f t="shared" si="225"/>
        <v>14636.997188484735</v>
      </c>
      <c r="K1166" s="15">
        <f t="shared" si="219"/>
        <v>14640.812189226328</v>
      </c>
      <c r="L1166" s="36">
        <f t="shared" si="220"/>
        <v>-969.81218922632797</v>
      </c>
      <c r="M1166" s="36">
        <f t="shared" si="221"/>
        <v>969.81218922632797</v>
      </c>
      <c r="N1166" s="36">
        <f t="shared" si="222"/>
        <v>7.0939374531952898E-2</v>
      </c>
      <c r="O1166" s="36">
        <f t="shared" si="223"/>
        <v>940535.68237196293</v>
      </c>
      <c r="P1166" s="35">
        <f t="shared" si="226"/>
        <v>940535.68237196293</v>
      </c>
    </row>
    <row r="1167" spans="1:16" x14ac:dyDescent="0.4">
      <c r="A1167" s="1">
        <v>1166</v>
      </c>
      <c r="B1167" s="21">
        <v>40979</v>
      </c>
      <c r="C1167" s="43">
        <v>2</v>
      </c>
      <c r="D1167" s="23">
        <v>13107</v>
      </c>
      <c r="E1167" s="25">
        <f t="shared" si="227"/>
        <v>15256</v>
      </c>
      <c r="F1167" s="25">
        <f t="shared" si="228"/>
        <v>14794.625</v>
      </c>
      <c r="G1167" s="25">
        <f t="shared" si="217"/>
        <v>0.88592985628226473</v>
      </c>
      <c r="H1167" s="25">
        <f t="shared" si="224"/>
        <v>1.0009863906666931</v>
      </c>
      <c r="I1167" s="4">
        <f t="shared" si="218"/>
        <v>13094.084117637467</v>
      </c>
      <c r="J1167" s="25">
        <f t="shared" si="225"/>
        <v>14637.366043025928</v>
      </c>
      <c r="K1167" s="15">
        <f t="shared" si="219"/>
        <v>14651.804204275741</v>
      </c>
      <c r="L1167" s="36">
        <f t="shared" si="220"/>
        <v>-1544.8042042757406</v>
      </c>
      <c r="M1167" s="36">
        <f t="shared" si="221"/>
        <v>1544.8042042757406</v>
      </c>
      <c r="N1167" s="36">
        <f t="shared" si="222"/>
        <v>0.1178610058957611</v>
      </c>
      <c r="O1167" s="36">
        <f t="shared" si="223"/>
        <v>2386420.0295480043</v>
      </c>
      <c r="P1167" s="35">
        <f t="shared" si="226"/>
        <v>2386420.0295480043</v>
      </c>
    </row>
    <row r="1168" spans="1:16" x14ac:dyDescent="0.4">
      <c r="A1168" s="1">
        <v>1167</v>
      </c>
      <c r="B1168" s="21">
        <v>40980</v>
      </c>
      <c r="C1168" s="43">
        <v>3</v>
      </c>
      <c r="D1168" s="23">
        <v>17453</v>
      </c>
      <c r="E1168" s="25">
        <f t="shared" si="227"/>
        <v>14333.25</v>
      </c>
      <c r="F1168" s="25">
        <f t="shared" si="228"/>
        <v>14408.375</v>
      </c>
      <c r="G1168" s="25">
        <f t="shared" si="217"/>
        <v>1.211309394709674</v>
      </c>
      <c r="H1168" s="25">
        <f t="shared" si="224"/>
        <v>0.99987902821477848</v>
      </c>
      <c r="I1168" s="4">
        <f t="shared" si="218"/>
        <v>17455.111576008592</v>
      </c>
      <c r="J1168" s="25">
        <f t="shared" si="225"/>
        <v>14637.734897567121</v>
      </c>
      <c r="K1168" s="15">
        <f t="shared" si="219"/>
        <v>14635.964144644962</v>
      </c>
      <c r="L1168" s="36">
        <f t="shared" si="220"/>
        <v>2817.0358553550377</v>
      </c>
      <c r="M1168" s="36">
        <f t="shared" si="221"/>
        <v>2817.0358553550377</v>
      </c>
      <c r="N1168" s="36">
        <f t="shared" si="222"/>
        <v>0.16140697045522476</v>
      </c>
      <c r="O1168" s="36">
        <f t="shared" si="223"/>
        <v>7935691.0103558889</v>
      </c>
      <c r="P1168" s="35">
        <f t="shared" si="226"/>
        <v>7935691.0103558889</v>
      </c>
    </row>
    <row r="1169" spans="1:16" x14ac:dyDescent="0.4">
      <c r="A1169" s="1">
        <v>1168</v>
      </c>
      <c r="B1169" s="21">
        <v>40981</v>
      </c>
      <c r="C1169" s="43">
        <v>4</v>
      </c>
      <c r="D1169" s="23">
        <v>13102</v>
      </c>
      <c r="E1169" s="25">
        <f t="shared" si="227"/>
        <v>14483.5</v>
      </c>
      <c r="F1169" s="25">
        <f t="shared" si="228"/>
        <v>14486.75</v>
      </c>
      <c r="G1169" s="25">
        <f t="shared" si="217"/>
        <v>0.90441265294148099</v>
      </c>
      <c r="H1169" s="25">
        <f t="shared" si="224"/>
        <v>0.99887394017609554</v>
      </c>
      <c r="I1169" s="4">
        <f t="shared" si="218"/>
        <v>13116.770268018199</v>
      </c>
      <c r="J1169" s="25">
        <f t="shared" si="225"/>
        <v>14638.103752108314</v>
      </c>
      <c r="K1169" s="15">
        <f t="shared" si="219"/>
        <v>14621.62037157492</v>
      </c>
      <c r="L1169" s="36">
        <f t="shared" si="220"/>
        <v>-1519.6203715749198</v>
      </c>
      <c r="M1169" s="36">
        <f t="shared" si="221"/>
        <v>1519.6203715749198</v>
      </c>
      <c r="N1169" s="36">
        <f t="shared" si="222"/>
        <v>0.11598384762440236</v>
      </c>
      <c r="O1169" s="36">
        <f t="shared" si="223"/>
        <v>2309246.0737054972</v>
      </c>
      <c r="P1169" s="35">
        <f t="shared" si="226"/>
        <v>2309246.0737054972</v>
      </c>
    </row>
    <row r="1170" spans="1:16" x14ac:dyDescent="0.4">
      <c r="A1170" s="1">
        <v>1169</v>
      </c>
      <c r="B1170" s="21">
        <v>40982</v>
      </c>
      <c r="C1170" s="43">
        <v>1</v>
      </c>
      <c r="D1170" s="23">
        <v>14272</v>
      </c>
      <c r="E1170" s="25">
        <f t="shared" si="227"/>
        <v>14490</v>
      </c>
      <c r="F1170" s="25">
        <f t="shared" si="228"/>
        <v>14374.5</v>
      </c>
      <c r="G1170" s="25">
        <f t="shared" si="217"/>
        <v>0.99286931719364147</v>
      </c>
      <c r="H1170" s="25">
        <f t="shared" si="224"/>
        <v>1.0002606409424328</v>
      </c>
      <c r="I1170" s="4">
        <f t="shared" si="218"/>
        <v>14268.281101766739</v>
      </c>
      <c r="J1170" s="25">
        <f t="shared" si="225"/>
        <v>14638.472606649506</v>
      </c>
      <c r="K1170" s="15">
        <f t="shared" si="219"/>
        <v>14642.287991945481</v>
      </c>
      <c r="L1170" s="36">
        <f t="shared" si="220"/>
        <v>-370.28799194548083</v>
      </c>
      <c r="M1170" s="36">
        <f t="shared" si="221"/>
        <v>370.28799194548083</v>
      </c>
      <c r="N1170" s="36">
        <f t="shared" si="222"/>
        <v>2.5945066700215864E-2</v>
      </c>
      <c r="O1170" s="36">
        <f t="shared" si="223"/>
        <v>137113.19697901647</v>
      </c>
      <c r="P1170" s="35">
        <f t="shared" si="226"/>
        <v>137113.19697901647</v>
      </c>
    </row>
    <row r="1171" spans="1:16" x14ac:dyDescent="0.4">
      <c r="A1171" s="1">
        <v>1170</v>
      </c>
      <c r="B1171" s="21">
        <v>40983</v>
      </c>
      <c r="C1171" s="43">
        <v>2</v>
      </c>
      <c r="D1171" s="23">
        <v>13133</v>
      </c>
      <c r="E1171" s="25">
        <f t="shared" si="227"/>
        <v>14259</v>
      </c>
      <c r="F1171" s="25">
        <f t="shared" si="228"/>
        <v>14442.625</v>
      </c>
      <c r="G1171" s="25">
        <f t="shared" si="217"/>
        <v>0.90932223193498407</v>
      </c>
      <c r="H1171" s="25">
        <f t="shared" si="224"/>
        <v>1.0009863906666931</v>
      </c>
      <c r="I1171" s="4">
        <f t="shared" si="218"/>
        <v>13120.058496752335</v>
      </c>
      <c r="J1171" s="25">
        <f t="shared" si="225"/>
        <v>14638.841461190699</v>
      </c>
      <c r="K1171" s="15">
        <f t="shared" si="219"/>
        <v>14653.281077779218</v>
      </c>
      <c r="L1171" s="36">
        <f t="shared" si="220"/>
        <v>-1520.2810777792183</v>
      </c>
      <c r="M1171" s="36">
        <f t="shared" si="221"/>
        <v>1520.2810777792183</v>
      </c>
      <c r="N1171" s="36">
        <f t="shared" si="222"/>
        <v>0.11576038055122351</v>
      </c>
      <c r="O1171" s="36">
        <f t="shared" si="223"/>
        <v>2311254.5554535417</v>
      </c>
      <c r="P1171" s="35">
        <f t="shared" si="226"/>
        <v>2311254.5554535417</v>
      </c>
    </row>
    <row r="1172" spans="1:16" x14ac:dyDescent="0.4">
      <c r="A1172" s="1">
        <v>1171</v>
      </c>
      <c r="B1172" s="21">
        <v>40984</v>
      </c>
      <c r="C1172" s="43">
        <v>3</v>
      </c>
      <c r="D1172" s="23">
        <v>16529</v>
      </c>
      <c r="E1172" s="25">
        <f t="shared" si="227"/>
        <v>14626.25</v>
      </c>
      <c r="F1172" s="25">
        <f t="shared" si="228"/>
        <v>14451.75</v>
      </c>
      <c r="G1172" s="25">
        <f t="shared" si="217"/>
        <v>1.1437369176743302</v>
      </c>
      <c r="H1172" s="25">
        <f t="shared" si="224"/>
        <v>0.99987902821477848</v>
      </c>
      <c r="I1172" s="4">
        <f t="shared" si="218"/>
        <v>16530.999784555435</v>
      </c>
      <c r="J1172" s="25">
        <f t="shared" si="225"/>
        <v>14639.210315731892</v>
      </c>
      <c r="K1172" s="15">
        <f t="shared" si="219"/>
        <v>14637.439384325766</v>
      </c>
      <c r="L1172" s="36">
        <f t="shared" si="220"/>
        <v>1891.5606156742342</v>
      </c>
      <c r="M1172" s="36">
        <f t="shared" si="221"/>
        <v>1891.5606156742342</v>
      </c>
      <c r="N1172" s="36">
        <f t="shared" si="222"/>
        <v>0.11443890227323095</v>
      </c>
      <c r="O1172" s="36">
        <f t="shared" si="223"/>
        <v>3578001.562769888</v>
      </c>
      <c r="P1172" s="35">
        <f t="shared" si="226"/>
        <v>3578001.562769888</v>
      </c>
    </row>
    <row r="1173" spans="1:16" x14ac:dyDescent="0.4">
      <c r="A1173" s="1">
        <v>1172</v>
      </c>
      <c r="B1173" s="21">
        <v>40985</v>
      </c>
      <c r="C1173" s="43">
        <v>4</v>
      </c>
      <c r="D1173" s="23">
        <v>14571</v>
      </c>
      <c r="E1173" s="25">
        <f t="shared" si="227"/>
        <v>14277.25</v>
      </c>
      <c r="F1173" s="25">
        <f t="shared" si="228"/>
        <v>14574.375</v>
      </c>
      <c r="G1173" s="25">
        <f t="shared" si="217"/>
        <v>0.99976842917792363</v>
      </c>
      <c r="H1173" s="25">
        <f t="shared" si="224"/>
        <v>0.99887394017609554</v>
      </c>
      <c r="I1173" s="4">
        <f t="shared" si="218"/>
        <v>14587.426314707158</v>
      </c>
      <c r="J1173" s="25">
        <f t="shared" si="225"/>
        <v>14639.579170273086</v>
      </c>
      <c r="K1173" s="15">
        <f t="shared" si="219"/>
        <v>14623.094128330573</v>
      </c>
      <c r="L1173" s="36">
        <f t="shared" si="220"/>
        <v>-52.094128330572858</v>
      </c>
      <c r="M1173" s="36">
        <f t="shared" si="221"/>
        <v>52.094128330572858</v>
      </c>
      <c r="N1173" s="36">
        <f t="shared" si="222"/>
        <v>3.5751923910900319E-3</v>
      </c>
      <c r="O1173" s="36">
        <f t="shared" si="223"/>
        <v>2713.7982065221936</v>
      </c>
      <c r="P1173" s="35">
        <f t="shared" si="226"/>
        <v>2713.7982065221936</v>
      </c>
    </row>
    <row r="1174" spans="1:16" x14ac:dyDescent="0.4">
      <c r="A1174" s="1">
        <v>1173</v>
      </c>
      <c r="B1174" s="21">
        <v>40986</v>
      </c>
      <c r="C1174" s="43">
        <v>1</v>
      </c>
      <c r="D1174" s="23">
        <v>12876</v>
      </c>
      <c r="E1174" s="25">
        <f t="shared" si="227"/>
        <v>14871.5</v>
      </c>
      <c r="F1174" s="25">
        <f t="shared" si="228"/>
        <v>14973.5</v>
      </c>
      <c r="G1174" s="25">
        <f t="shared" si="217"/>
        <v>0.85991919057000699</v>
      </c>
      <c r="H1174" s="25">
        <f t="shared" si="224"/>
        <v>1.0002606409424328</v>
      </c>
      <c r="I1174" s="4">
        <f t="shared" si="218"/>
        <v>12872.64486171164</v>
      </c>
      <c r="J1174" s="25">
        <f t="shared" si="225"/>
        <v>14639.948024814277</v>
      </c>
      <c r="K1174" s="15">
        <f t="shared" si="219"/>
        <v>14643.763794664632</v>
      </c>
      <c r="L1174" s="36">
        <f t="shared" si="220"/>
        <v>-1767.7637946646319</v>
      </c>
      <c r="M1174" s="36">
        <f t="shared" si="221"/>
        <v>1767.7637946646319</v>
      </c>
      <c r="N1174" s="36">
        <f t="shared" si="222"/>
        <v>0.13729137889597948</v>
      </c>
      <c r="O1174" s="36">
        <f t="shared" si="223"/>
        <v>3124988.8337270985</v>
      </c>
      <c r="P1174" s="35">
        <f t="shared" si="226"/>
        <v>3124988.8337270985</v>
      </c>
    </row>
    <row r="1175" spans="1:16" x14ac:dyDescent="0.4">
      <c r="A1175" s="1">
        <v>1174</v>
      </c>
      <c r="B1175" s="21">
        <v>40987</v>
      </c>
      <c r="C1175" s="43">
        <v>2</v>
      </c>
      <c r="D1175" s="23">
        <v>15510</v>
      </c>
      <c r="E1175" s="25">
        <f t="shared" si="227"/>
        <v>15075.5</v>
      </c>
      <c r="F1175" s="25">
        <f t="shared" si="228"/>
        <v>15480.875</v>
      </c>
      <c r="G1175" s="25">
        <f t="shared" si="217"/>
        <v>1.0018813536056586</v>
      </c>
      <c r="H1175" s="25">
        <f t="shared" si="224"/>
        <v>1.0009863906666931</v>
      </c>
      <c r="I1175" s="4">
        <f t="shared" si="218"/>
        <v>15494.71615660007</v>
      </c>
      <c r="J1175" s="25">
        <f t="shared" si="225"/>
        <v>14640.316879355471</v>
      </c>
      <c r="K1175" s="15">
        <f t="shared" si="219"/>
        <v>14654.757951282696</v>
      </c>
      <c r="L1175" s="36">
        <f t="shared" si="220"/>
        <v>855.24204871730399</v>
      </c>
      <c r="M1175" s="36">
        <f t="shared" si="221"/>
        <v>855.24204871730399</v>
      </c>
      <c r="N1175" s="36">
        <f t="shared" si="222"/>
        <v>5.5141331316396133E-2</v>
      </c>
      <c r="O1175" s="36">
        <f t="shared" si="223"/>
        <v>731438.96189417131</v>
      </c>
      <c r="P1175" s="35">
        <f t="shared" si="226"/>
        <v>731438.96189417131</v>
      </c>
    </row>
    <row r="1176" spans="1:16" x14ac:dyDescent="0.4">
      <c r="A1176" s="1">
        <v>1175</v>
      </c>
      <c r="B1176" s="21">
        <v>40988</v>
      </c>
      <c r="C1176" s="43">
        <v>3</v>
      </c>
      <c r="D1176" s="23">
        <v>17345</v>
      </c>
      <c r="E1176" s="25">
        <f t="shared" si="227"/>
        <v>15886.25</v>
      </c>
      <c r="F1176" s="25">
        <f t="shared" si="228"/>
        <v>16054.125</v>
      </c>
      <c r="G1176" s="25">
        <f t="shared" si="217"/>
        <v>1.0804076833835541</v>
      </c>
      <c r="H1176" s="25">
        <f t="shared" si="224"/>
        <v>0.99987902821477848</v>
      </c>
      <c r="I1176" s="4">
        <f t="shared" si="218"/>
        <v>17347.098509475105</v>
      </c>
      <c r="J1176" s="25">
        <f t="shared" si="225"/>
        <v>14640.685733896664</v>
      </c>
      <c r="K1176" s="15">
        <f t="shared" si="219"/>
        <v>14638.914624006567</v>
      </c>
      <c r="L1176" s="36">
        <f t="shared" si="220"/>
        <v>2706.0853759934325</v>
      </c>
      <c r="M1176" s="36">
        <f t="shared" si="221"/>
        <v>2706.0853759934325</v>
      </c>
      <c r="N1176" s="36">
        <f t="shared" si="222"/>
        <v>0.15601529985548759</v>
      </c>
      <c r="O1176" s="36">
        <f t="shared" si="223"/>
        <v>7322898.0621655174</v>
      </c>
      <c r="P1176" s="35">
        <f t="shared" si="226"/>
        <v>7322898.0621655174</v>
      </c>
    </row>
    <row r="1177" spans="1:16" x14ac:dyDescent="0.4">
      <c r="A1177" s="1">
        <v>1176</v>
      </c>
      <c r="B1177" s="21">
        <v>40989</v>
      </c>
      <c r="C1177" s="43">
        <v>4</v>
      </c>
      <c r="D1177" s="23">
        <v>17814</v>
      </c>
      <c r="E1177" s="25">
        <f t="shared" si="227"/>
        <v>16222</v>
      </c>
      <c r="F1177" s="25">
        <f t="shared" si="228"/>
        <v>16460.5</v>
      </c>
      <c r="G1177" s="25">
        <f t="shared" si="217"/>
        <v>1.0822271498435649</v>
      </c>
      <c r="H1177" s="25">
        <f t="shared" si="224"/>
        <v>0.99887394017609554</v>
      </c>
      <c r="I1177" s="4">
        <f t="shared" si="218"/>
        <v>17834.082243510624</v>
      </c>
      <c r="J1177" s="25">
        <f t="shared" si="225"/>
        <v>14641.054588437857</v>
      </c>
      <c r="K1177" s="15">
        <f t="shared" si="219"/>
        <v>14624.567885086226</v>
      </c>
      <c r="L1177" s="36">
        <f t="shared" si="220"/>
        <v>3189.4321149137741</v>
      </c>
      <c r="M1177" s="36">
        <f t="shared" si="221"/>
        <v>3189.4321149137741</v>
      </c>
      <c r="N1177" s="36">
        <f t="shared" si="222"/>
        <v>0.17904076091353846</v>
      </c>
      <c r="O1177" s="36">
        <f t="shared" si="223"/>
        <v>10172477.21564335</v>
      </c>
      <c r="P1177" s="35">
        <f t="shared" si="226"/>
        <v>10172477.21564335</v>
      </c>
    </row>
    <row r="1178" spans="1:16" x14ac:dyDescent="0.4">
      <c r="A1178" s="1">
        <v>1177</v>
      </c>
      <c r="B1178" s="21">
        <v>40990</v>
      </c>
      <c r="C1178" s="43">
        <v>1</v>
      </c>
      <c r="D1178" s="23">
        <v>14219</v>
      </c>
      <c r="E1178" s="25">
        <f t="shared" si="227"/>
        <v>16699</v>
      </c>
      <c r="F1178" s="25">
        <f t="shared" si="228"/>
        <v>16430</v>
      </c>
      <c r="G1178" s="25">
        <f t="shared" si="217"/>
        <v>0.86542909312233718</v>
      </c>
      <c r="H1178" s="25">
        <f t="shared" si="224"/>
        <v>1.0002606409424328</v>
      </c>
      <c r="I1178" s="4">
        <f t="shared" si="218"/>
        <v>14215.29491213714</v>
      </c>
      <c r="J1178" s="25">
        <f t="shared" si="225"/>
        <v>14641.423442979049</v>
      </c>
      <c r="K1178" s="15">
        <f t="shared" si="219"/>
        <v>14645.239597383785</v>
      </c>
      <c r="L1178" s="36">
        <f t="shared" si="220"/>
        <v>-426.23959738378471</v>
      </c>
      <c r="M1178" s="36">
        <f t="shared" si="221"/>
        <v>426.23959738378471</v>
      </c>
      <c r="N1178" s="36">
        <f t="shared" si="222"/>
        <v>2.9976763301482856E-2</v>
      </c>
      <c r="O1178" s="36">
        <f t="shared" si="223"/>
        <v>181680.1943778909</v>
      </c>
      <c r="P1178" s="35">
        <f t="shared" si="226"/>
        <v>181680.1943778909</v>
      </c>
    </row>
    <row r="1179" spans="1:16" x14ac:dyDescent="0.4">
      <c r="A1179" s="1">
        <v>1178</v>
      </c>
      <c r="B1179" s="21">
        <v>40991</v>
      </c>
      <c r="C1179" s="43">
        <v>2</v>
      </c>
      <c r="D1179" s="23">
        <v>17418</v>
      </c>
      <c r="E1179" s="25">
        <f t="shared" si="227"/>
        <v>16161</v>
      </c>
      <c r="F1179" s="25">
        <f t="shared" si="228"/>
        <v>15455.625</v>
      </c>
      <c r="G1179" s="25">
        <f t="shared" si="217"/>
        <v>1.1269683367705932</v>
      </c>
      <c r="H1179" s="25">
        <f t="shared" si="224"/>
        <v>1.0009863906666931</v>
      </c>
      <c r="I1179" s="4">
        <f t="shared" si="218"/>
        <v>17400.835977798841</v>
      </c>
      <c r="J1179" s="25">
        <f t="shared" si="225"/>
        <v>14641.792297520242</v>
      </c>
      <c r="K1179" s="15">
        <f t="shared" si="219"/>
        <v>14656.234824786176</v>
      </c>
      <c r="L1179" s="36">
        <f t="shared" si="220"/>
        <v>2761.7651752138245</v>
      </c>
      <c r="M1179" s="36">
        <f t="shared" si="221"/>
        <v>2761.7651752138245</v>
      </c>
      <c r="N1179" s="36">
        <f t="shared" si="222"/>
        <v>0.15855811087460239</v>
      </c>
      <c r="O1179" s="36">
        <f t="shared" si="223"/>
        <v>7627346.8830238469</v>
      </c>
      <c r="P1179" s="35">
        <f t="shared" si="226"/>
        <v>7627346.8830238469</v>
      </c>
    </row>
    <row r="1180" spans="1:16" x14ac:dyDescent="0.4">
      <c r="A1180" s="1">
        <v>1179</v>
      </c>
      <c r="B1180" s="21">
        <v>40992</v>
      </c>
      <c r="C1180" s="43">
        <v>3</v>
      </c>
      <c r="D1180" s="23">
        <v>15193</v>
      </c>
      <c r="E1180" s="25">
        <f t="shared" si="227"/>
        <v>14750.25</v>
      </c>
      <c r="F1180" s="25">
        <f t="shared" si="228"/>
        <v>15107.125</v>
      </c>
      <c r="G1180" s="25">
        <f t="shared" si="217"/>
        <v>1.0056844038822741</v>
      </c>
      <c r="H1180" s="25">
        <f t="shared" si="224"/>
        <v>0.99987902821477848</v>
      </c>
      <c r="I1180" s="4">
        <f t="shared" si="218"/>
        <v>15194.838146696758</v>
      </c>
      <c r="J1180" s="25">
        <f t="shared" si="225"/>
        <v>14642.161152061435</v>
      </c>
      <c r="K1180" s="15">
        <f t="shared" si="219"/>
        <v>14640.389863687369</v>
      </c>
      <c r="L1180" s="36">
        <f t="shared" si="220"/>
        <v>552.61013631263086</v>
      </c>
      <c r="M1180" s="36">
        <f t="shared" si="221"/>
        <v>552.61013631263086</v>
      </c>
      <c r="N1180" s="36">
        <f t="shared" si="222"/>
        <v>3.6372680597158619E-2</v>
      </c>
      <c r="O1180" s="36">
        <f t="shared" si="223"/>
        <v>305377.96275546448</v>
      </c>
      <c r="P1180" s="35">
        <f t="shared" si="226"/>
        <v>305377.96275546448</v>
      </c>
    </row>
    <row r="1181" spans="1:16" x14ac:dyDescent="0.4">
      <c r="A1181" s="1">
        <v>1180</v>
      </c>
      <c r="B1181" s="21">
        <v>40993</v>
      </c>
      <c r="C1181" s="43">
        <v>4</v>
      </c>
      <c r="D1181" s="23">
        <v>12171</v>
      </c>
      <c r="E1181" s="25">
        <f t="shared" si="227"/>
        <v>15464</v>
      </c>
      <c r="F1181" s="25">
        <f t="shared" si="228"/>
        <v>15629.5</v>
      </c>
      <c r="G1181" s="25">
        <f t="shared" si="217"/>
        <v>0.77871972871812922</v>
      </c>
      <c r="H1181" s="25">
        <f t="shared" si="224"/>
        <v>0.99887394017609554</v>
      </c>
      <c r="I1181" s="4">
        <f t="shared" si="218"/>
        <v>12184.720724473325</v>
      </c>
      <c r="J1181" s="25">
        <f t="shared" si="225"/>
        <v>14642.530006602628</v>
      </c>
      <c r="K1181" s="15">
        <f t="shared" si="219"/>
        <v>14626.041641841877</v>
      </c>
      <c r="L1181" s="36">
        <f t="shared" si="220"/>
        <v>-2455.0416418418772</v>
      </c>
      <c r="M1181" s="36">
        <f t="shared" si="221"/>
        <v>2455.0416418418772</v>
      </c>
      <c r="N1181" s="36">
        <f t="shared" si="222"/>
        <v>0.20171240176171862</v>
      </c>
      <c r="O1181" s="36">
        <f t="shared" si="223"/>
        <v>6027229.4631776605</v>
      </c>
      <c r="P1181" s="35">
        <f t="shared" si="226"/>
        <v>6027229.4631776605</v>
      </c>
    </row>
    <row r="1182" spans="1:16" x14ac:dyDescent="0.4">
      <c r="A1182" s="1">
        <v>1181</v>
      </c>
      <c r="B1182" s="21">
        <v>40994</v>
      </c>
      <c r="C1182" s="43">
        <v>1</v>
      </c>
      <c r="D1182" s="23">
        <v>17074</v>
      </c>
      <c r="E1182" s="25">
        <f t="shared" si="227"/>
        <v>15795</v>
      </c>
      <c r="F1182" s="25">
        <f t="shared" si="228"/>
        <v>15623</v>
      </c>
      <c r="G1182" s="25">
        <f t="shared" si="217"/>
        <v>1.0928758881136786</v>
      </c>
      <c r="H1182" s="25">
        <f t="shared" si="224"/>
        <v>1.0002606409424328</v>
      </c>
      <c r="I1182" s="4">
        <f t="shared" si="218"/>
        <v>17069.550976146671</v>
      </c>
      <c r="J1182" s="25">
        <f t="shared" si="225"/>
        <v>14642.898861143822</v>
      </c>
      <c r="K1182" s="15">
        <f t="shared" si="219"/>
        <v>14646.715400102939</v>
      </c>
      <c r="L1182" s="36">
        <f t="shared" si="220"/>
        <v>2427.2845998970606</v>
      </c>
      <c r="M1182" s="36">
        <f t="shared" si="221"/>
        <v>2427.2845998970606</v>
      </c>
      <c r="N1182" s="36">
        <f t="shared" si="222"/>
        <v>0.1421626215237824</v>
      </c>
      <c r="O1182" s="36">
        <f t="shared" si="223"/>
        <v>5891710.5288974335</v>
      </c>
      <c r="P1182" s="35">
        <f t="shared" si="226"/>
        <v>5891710.5288974335</v>
      </c>
    </row>
    <row r="1183" spans="1:16" x14ac:dyDescent="0.4">
      <c r="A1183" s="1">
        <v>1182</v>
      </c>
      <c r="B1183" s="21">
        <v>40995</v>
      </c>
      <c r="C1183" s="43">
        <v>2</v>
      </c>
      <c r="D1183" s="23">
        <v>18742</v>
      </c>
      <c r="E1183" s="25">
        <f t="shared" si="227"/>
        <v>15451</v>
      </c>
      <c r="F1183" s="25">
        <f t="shared" si="228"/>
        <v>15424.625</v>
      </c>
      <c r="G1183" s="25">
        <f t="shared" si="217"/>
        <v>1.2150700584292973</v>
      </c>
      <c r="H1183" s="25">
        <f t="shared" si="224"/>
        <v>1.0009863906666931</v>
      </c>
      <c r="I1183" s="4">
        <f t="shared" si="218"/>
        <v>18723.531283494423</v>
      </c>
      <c r="J1183" s="25">
        <f t="shared" si="225"/>
        <v>14643.267715685013</v>
      </c>
      <c r="K1183" s="15">
        <f t="shared" si="219"/>
        <v>14657.711698289653</v>
      </c>
      <c r="L1183" s="36">
        <f t="shared" si="220"/>
        <v>4084.2883017103468</v>
      </c>
      <c r="M1183" s="36">
        <f t="shared" si="221"/>
        <v>4084.2883017103468</v>
      </c>
      <c r="N1183" s="36">
        <f t="shared" si="222"/>
        <v>0.21792168934533918</v>
      </c>
      <c r="O1183" s="36">
        <f t="shared" si="223"/>
        <v>16681410.931487989</v>
      </c>
      <c r="P1183" s="35">
        <f t="shared" si="226"/>
        <v>16681410.931487989</v>
      </c>
    </row>
    <row r="1184" spans="1:16" x14ac:dyDescent="0.4">
      <c r="A1184" s="1">
        <v>1183</v>
      </c>
      <c r="B1184" s="21">
        <v>40996</v>
      </c>
      <c r="C1184" s="43">
        <v>3</v>
      </c>
      <c r="D1184" s="23">
        <v>13817</v>
      </c>
      <c r="E1184" s="25">
        <f t="shared" si="227"/>
        <v>15398.25</v>
      </c>
      <c r="F1184" s="25">
        <f t="shared" si="228"/>
        <v>15402.125</v>
      </c>
      <c r="G1184" s="25">
        <f t="shared" si="217"/>
        <v>0.89708400626536922</v>
      </c>
      <c r="H1184" s="25">
        <f t="shared" si="224"/>
        <v>0.99987902821477848</v>
      </c>
      <c r="I1184" s="4">
        <f t="shared" si="218"/>
        <v>13818.671669381236</v>
      </c>
      <c r="J1184" s="25">
        <f t="shared" si="225"/>
        <v>14643.636570226206</v>
      </c>
      <c r="K1184" s="15">
        <f t="shared" si="219"/>
        <v>14641.865103368171</v>
      </c>
      <c r="L1184" s="36">
        <f t="shared" si="220"/>
        <v>-824.86510336817082</v>
      </c>
      <c r="M1184" s="36">
        <f t="shared" si="221"/>
        <v>824.86510336817082</v>
      </c>
      <c r="N1184" s="36">
        <f t="shared" si="222"/>
        <v>5.9699290972582385E-2</v>
      </c>
      <c r="O1184" s="36">
        <f t="shared" si="223"/>
        <v>680402.43875458313</v>
      </c>
      <c r="P1184" s="35">
        <f t="shared" si="226"/>
        <v>680402.43875458313</v>
      </c>
    </row>
    <row r="1185" spans="1:16" x14ac:dyDescent="0.4">
      <c r="A1185" s="1">
        <v>1184</v>
      </c>
      <c r="B1185" s="21">
        <v>40997</v>
      </c>
      <c r="C1185" s="43">
        <v>4</v>
      </c>
      <c r="D1185" s="23">
        <v>11960</v>
      </c>
      <c r="E1185" s="25">
        <f t="shared" si="227"/>
        <v>15406</v>
      </c>
      <c r="F1185" s="25">
        <f t="shared" si="228"/>
        <v>14939</v>
      </c>
      <c r="G1185" s="25">
        <f t="shared" si="217"/>
        <v>0.80058906218622394</v>
      </c>
      <c r="H1185" s="25">
        <f t="shared" si="224"/>
        <v>0.99887394017609554</v>
      </c>
      <c r="I1185" s="4">
        <f t="shared" si="218"/>
        <v>11973.482857998601</v>
      </c>
      <c r="J1185" s="25">
        <f t="shared" si="225"/>
        <v>14644.0054247674</v>
      </c>
      <c r="K1185" s="15">
        <f t="shared" si="219"/>
        <v>14627.51539859753</v>
      </c>
      <c r="L1185" s="36">
        <f t="shared" si="220"/>
        <v>-2667.5153985975303</v>
      </c>
      <c r="M1185" s="36">
        <f t="shared" si="221"/>
        <v>2667.5153985975303</v>
      </c>
      <c r="N1185" s="36">
        <f t="shared" si="222"/>
        <v>0.22303640456501089</v>
      </c>
      <c r="O1185" s="36">
        <f t="shared" si="223"/>
        <v>7115638.4017549409</v>
      </c>
      <c r="P1185" s="35">
        <f t="shared" si="226"/>
        <v>7115638.4017549409</v>
      </c>
    </row>
    <row r="1186" spans="1:16" x14ac:dyDescent="0.4">
      <c r="A1186" s="1">
        <v>1185</v>
      </c>
      <c r="B1186" s="21">
        <v>40998</v>
      </c>
      <c r="C1186" s="43">
        <v>1</v>
      </c>
      <c r="D1186" s="23">
        <v>17105</v>
      </c>
      <c r="E1186" s="25">
        <f t="shared" si="227"/>
        <v>14472</v>
      </c>
      <c r="F1186" s="25">
        <f t="shared" si="228"/>
        <v>14642.25</v>
      </c>
      <c r="G1186" s="25">
        <f t="shared" si="217"/>
        <v>1.1681947788079019</v>
      </c>
      <c r="H1186" s="25">
        <f t="shared" si="224"/>
        <v>1.0002606409424328</v>
      </c>
      <c r="I1186" s="4">
        <f t="shared" si="218"/>
        <v>17100.542898382853</v>
      </c>
      <c r="J1186" s="25">
        <f t="shared" si="225"/>
        <v>14644.374279308593</v>
      </c>
      <c r="K1186" s="15">
        <f t="shared" si="219"/>
        <v>14648.19120282209</v>
      </c>
      <c r="L1186" s="36">
        <f t="shared" si="220"/>
        <v>2456.8087971779096</v>
      </c>
      <c r="M1186" s="36">
        <f t="shared" si="221"/>
        <v>2456.8087971779096</v>
      </c>
      <c r="N1186" s="36">
        <f t="shared" si="222"/>
        <v>0.14363103169704236</v>
      </c>
      <c r="O1186" s="36">
        <f t="shared" si="223"/>
        <v>6035909.4658907671</v>
      </c>
      <c r="P1186" s="35">
        <f t="shared" si="226"/>
        <v>6035909.4658907671</v>
      </c>
    </row>
    <row r="1187" spans="1:16" x14ac:dyDescent="0.4">
      <c r="A1187" s="1">
        <v>1186</v>
      </c>
      <c r="B1187" s="21">
        <v>40999</v>
      </c>
      <c r="C1187" s="43">
        <v>2</v>
      </c>
      <c r="D1187" s="23">
        <v>15006</v>
      </c>
      <c r="E1187" s="25">
        <f t="shared" si="227"/>
        <v>14812.5</v>
      </c>
      <c r="F1187" s="25">
        <f t="shared" si="228"/>
        <v>15642.5</v>
      </c>
      <c r="G1187" s="25">
        <f t="shared" si="217"/>
        <v>0.95930957327792876</v>
      </c>
      <c r="H1187" s="25">
        <f t="shared" si="224"/>
        <v>1.0009863906666931</v>
      </c>
      <c r="I1187" s="4">
        <f t="shared" si="218"/>
        <v>14991.212807604168</v>
      </c>
      <c r="J1187" s="25">
        <f t="shared" si="225"/>
        <v>14644.743133849784</v>
      </c>
      <c r="K1187" s="15">
        <f t="shared" si="219"/>
        <v>14659.188571793133</v>
      </c>
      <c r="L1187" s="36">
        <f t="shared" si="220"/>
        <v>346.81142820686728</v>
      </c>
      <c r="M1187" s="36">
        <f t="shared" si="221"/>
        <v>346.81142820686728</v>
      </c>
      <c r="N1187" s="36">
        <f t="shared" si="222"/>
        <v>2.3111517273548401E-2</v>
      </c>
      <c r="O1187" s="36">
        <f t="shared" si="223"/>
        <v>120278.16673488705</v>
      </c>
      <c r="P1187" s="35">
        <f t="shared" si="226"/>
        <v>120278.16673488705</v>
      </c>
    </row>
    <row r="1188" spans="1:16" x14ac:dyDescent="0.4">
      <c r="A1188" s="1">
        <v>1187</v>
      </c>
      <c r="B1188" s="21">
        <v>41000</v>
      </c>
      <c r="C1188" s="43">
        <v>3</v>
      </c>
      <c r="D1188" s="23">
        <v>15179</v>
      </c>
      <c r="E1188" s="25">
        <f t="shared" si="227"/>
        <v>16472.5</v>
      </c>
      <c r="F1188" s="25">
        <f t="shared" si="228"/>
        <v>16679.875</v>
      </c>
      <c r="G1188" s="25">
        <f t="shared" si="217"/>
        <v>0.91001881009300134</v>
      </c>
      <c r="H1188" s="25">
        <f t="shared" si="224"/>
        <v>0.99987902821477848</v>
      </c>
      <c r="I1188" s="4">
        <f t="shared" si="218"/>
        <v>15180.836452886862</v>
      </c>
      <c r="J1188" s="25">
        <f t="shared" si="225"/>
        <v>14645.111988390978</v>
      </c>
      <c r="K1188" s="15">
        <f t="shared" si="219"/>
        <v>14643.340343048972</v>
      </c>
      <c r="L1188" s="36">
        <f t="shared" si="220"/>
        <v>535.6596569510275</v>
      </c>
      <c r="M1188" s="36">
        <f t="shared" si="221"/>
        <v>535.6596569510275</v>
      </c>
      <c r="N1188" s="36">
        <f t="shared" si="222"/>
        <v>3.5289522165559493E-2</v>
      </c>
      <c r="O1188" s="36">
        <f t="shared" si="223"/>
        <v>286931.26808489248</v>
      </c>
      <c r="P1188" s="35">
        <f t="shared" si="226"/>
        <v>286931.26808489248</v>
      </c>
    </row>
    <row r="1189" spans="1:16" x14ac:dyDescent="0.4">
      <c r="A1189" s="1">
        <v>1188</v>
      </c>
      <c r="B1189" s="21">
        <v>41001</v>
      </c>
      <c r="C1189" s="43">
        <v>4</v>
      </c>
      <c r="D1189" s="23">
        <v>18600</v>
      </c>
      <c r="E1189" s="25">
        <f t="shared" si="227"/>
        <v>16887.25</v>
      </c>
      <c r="F1189" s="25">
        <f t="shared" si="228"/>
        <v>17321.5</v>
      </c>
      <c r="G1189" s="25">
        <f t="shared" si="217"/>
        <v>1.0738100049071964</v>
      </c>
      <c r="H1189" s="25">
        <f t="shared" si="224"/>
        <v>0.99887394017609554</v>
      </c>
      <c r="I1189" s="4">
        <f t="shared" si="218"/>
        <v>18620.968324312205</v>
      </c>
      <c r="J1189" s="25">
        <f t="shared" si="225"/>
        <v>14645.480842932171</v>
      </c>
      <c r="K1189" s="15">
        <f t="shared" si="219"/>
        <v>14628.989155353183</v>
      </c>
      <c r="L1189" s="36">
        <f t="shared" si="220"/>
        <v>3971.0108446468166</v>
      </c>
      <c r="M1189" s="36">
        <f t="shared" si="221"/>
        <v>3971.0108446468166</v>
      </c>
      <c r="N1189" s="36">
        <f t="shared" si="222"/>
        <v>0.21349520670144176</v>
      </c>
      <c r="O1189" s="36">
        <f t="shared" si="223"/>
        <v>15768927.128302624</v>
      </c>
      <c r="P1189" s="35">
        <f t="shared" si="226"/>
        <v>15768927.128302624</v>
      </c>
    </row>
    <row r="1190" spans="1:16" x14ac:dyDescent="0.4">
      <c r="A1190" s="1">
        <v>1189</v>
      </c>
      <c r="B1190" s="21">
        <v>41002</v>
      </c>
      <c r="C1190" s="43">
        <v>1</v>
      </c>
      <c r="D1190" s="23">
        <v>18764</v>
      </c>
      <c r="E1190" s="25">
        <f t="shared" si="227"/>
        <v>17755.75</v>
      </c>
      <c r="F1190" s="25">
        <f t="shared" si="228"/>
        <v>17507.375</v>
      </c>
      <c r="G1190" s="25">
        <f t="shared" si="217"/>
        <v>1.0717768940232331</v>
      </c>
      <c r="H1190" s="25">
        <f t="shared" si="224"/>
        <v>1.0002606409424328</v>
      </c>
      <c r="I1190" s="4">
        <f t="shared" si="218"/>
        <v>18759.110607732</v>
      </c>
      <c r="J1190" s="25">
        <f t="shared" si="225"/>
        <v>14645.849697473364</v>
      </c>
      <c r="K1190" s="15">
        <f t="shared" si="219"/>
        <v>14649.667005541243</v>
      </c>
      <c r="L1190" s="36">
        <f t="shared" si="220"/>
        <v>4114.3329944587567</v>
      </c>
      <c r="M1190" s="36">
        <f t="shared" si="221"/>
        <v>4114.3329944587567</v>
      </c>
      <c r="N1190" s="36">
        <f t="shared" si="222"/>
        <v>0.21926737339899577</v>
      </c>
      <c r="O1190" s="36">
        <f t="shared" si="223"/>
        <v>16927735.989291959</v>
      </c>
      <c r="P1190" s="35">
        <f t="shared" si="226"/>
        <v>16927735.989291959</v>
      </c>
    </row>
    <row r="1191" spans="1:16" x14ac:dyDescent="0.4">
      <c r="A1191" s="1">
        <v>1190</v>
      </c>
      <c r="B1191" s="21">
        <v>41003</v>
      </c>
      <c r="C1191" s="43">
        <v>2</v>
      </c>
      <c r="D1191" s="23">
        <v>18480</v>
      </c>
      <c r="E1191" s="25">
        <f t="shared" si="227"/>
        <v>17259</v>
      </c>
      <c r="F1191" s="25">
        <f t="shared" si="228"/>
        <v>16795.875</v>
      </c>
      <c r="G1191" s="25">
        <f t="shared" si="217"/>
        <v>1.100270155618567</v>
      </c>
      <c r="H1191" s="25">
        <f t="shared" si="224"/>
        <v>1.0009863906666931</v>
      </c>
      <c r="I1191" s="4">
        <f t="shared" si="218"/>
        <v>18461.789463183064</v>
      </c>
      <c r="J1191" s="25">
        <f t="shared" si="225"/>
        <v>14646.218552014556</v>
      </c>
      <c r="K1191" s="15">
        <f t="shared" si="219"/>
        <v>14660.66544529661</v>
      </c>
      <c r="L1191" s="36">
        <f t="shared" si="220"/>
        <v>3819.3345547033896</v>
      </c>
      <c r="M1191" s="36">
        <f t="shared" si="221"/>
        <v>3819.3345547033896</v>
      </c>
      <c r="N1191" s="36">
        <f t="shared" si="222"/>
        <v>0.20667394776533493</v>
      </c>
      <c r="O1191" s="36">
        <f t="shared" si="223"/>
        <v>14587316.440751338</v>
      </c>
      <c r="P1191" s="35">
        <f t="shared" si="226"/>
        <v>14587316.440751338</v>
      </c>
    </row>
    <row r="1192" spans="1:16" x14ac:dyDescent="0.4">
      <c r="A1192" s="1">
        <v>1191</v>
      </c>
      <c r="B1192" s="21">
        <v>41004</v>
      </c>
      <c r="C1192" s="43">
        <v>3</v>
      </c>
      <c r="D1192" s="23">
        <v>13192</v>
      </c>
      <c r="E1192" s="25">
        <f t="shared" si="227"/>
        <v>16332.75</v>
      </c>
      <c r="F1192" s="25">
        <f t="shared" si="228"/>
        <v>15877.75</v>
      </c>
      <c r="G1192" s="25">
        <f t="shared" si="217"/>
        <v>0.83084819952449185</v>
      </c>
      <c r="H1192" s="25">
        <f t="shared" si="224"/>
        <v>0.99987902821477848</v>
      </c>
      <c r="I1192" s="4">
        <f t="shared" si="218"/>
        <v>13193.596052868008</v>
      </c>
      <c r="J1192" s="25">
        <f t="shared" si="225"/>
        <v>14646.587406555749</v>
      </c>
      <c r="K1192" s="15">
        <f t="shared" si="219"/>
        <v>14644.815582729774</v>
      </c>
      <c r="L1192" s="36">
        <f t="shared" si="220"/>
        <v>-1452.8155827297742</v>
      </c>
      <c r="M1192" s="36">
        <f t="shared" si="221"/>
        <v>1452.8155827297742</v>
      </c>
      <c r="N1192" s="36">
        <f t="shared" si="222"/>
        <v>0.11012853113476154</v>
      </c>
      <c r="O1192" s="36">
        <f t="shared" si="223"/>
        <v>2110673.1174224531</v>
      </c>
      <c r="P1192" s="35">
        <f t="shared" si="226"/>
        <v>2110673.1174224531</v>
      </c>
    </row>
    <row r="1193" spans="1:16" x14ac:dyDescent="0.4">
      <c r="A1193" s="1">
        <v>1192</v>
      </c>
      <c r="B1193" s="21">
        <v>41005</v>
      </c>
      <c r="C1193" s="43">
        <v>4</v>
      </c>
      <c r="D1193" s="23">
        <v>14895</v>
      </c>
      <c r="E1193" s="25">
        <f t="shared" si="227"/>
        <v>15422.75</v>
      </c>
      <c r="F1193" s="25">
        <f t="shared" si="228"/>
        <v>14865</v>
      </c>
      <c r="G1193" s="25">
        <f t="shared" si="217"/>
        <v>1.0020181634712411</v>
      </c>
      <c r="H1193" s="25">
        <f t="shared" si="224"/>
        <v>0.99887394017609554</v>
      </c>
      <c r="I1193" s="4">
        <f t="shared" si="218"/>
        <v>14911.791569388726</v>
      </c>
      <c r="J1193" s="25">
        <f t="shared" si="225"/>
        <v>14646.956261096942</v>
      </c>
      <c r="K1193" s="15">
        <f t="shared" si="219"/>
        <v>14630.462912108835</v>
      </c>
      <c r="L1193" s="36">
        <f t="shared" si="220"/>
        <v>264.53708789116536</v>
      </c>
      <c r="M1193" s="36">
        <f t="shared" si="221"/>
        <v>264.53708789116536</v>
      </c>
      <c r="N1193" s="36">
        <f t="shared" si="222"/>
        <v>1.7760126746637486E-2</v>
      </c>
      <c r="O1193" s="36">
        <f t="shared" si="223"/>
        <v>69979.870869938139</v>
      </c>
      <c r="P1193" s="35">
        <f t="shared" si="226"/>
        <v>69979.870869938139</v>
      </c>
    </row>
    <row r="1194" spans="1:16" x14ac:dyDescent="0.4">
      <c r="A1194" s="1">
        <v>1193</v>
      </c>
      <c r="B1194" s="21">
        <v>41006</v>
      </c>
      <c r="C1194" s="43">
        <v>1</v>
      </c>
      <c r="D1194" s="23">
        <v>15124</v>
      </c>
      <c r="E1194" s="25">
        <f t="shared" si="227"/>
        <v>14307.25</v>
      </c>
      <c r="F1194" s="25">
        <f t="shared" si="228"/>
        <v>14523.125</v>
      </c>
      <c r="G1194" s="25">
        <f t="shared" si="217"/>
        <v>1.0413736713000818</v>
      </c>
      <c r="H1194" s="25">
        <f t="shared" si="224"/>
        <v>1.0002606409424328</v>
      </c>
      <c r="I1194" s="4">
        <f t="shared" si="218"/>
        <v>15120.059093548218</v>
      </c>
      <c r="J1194" s="25">
        <f t="shared" si="225"/>
        <v>14647.325115638136</v>
      </c>
      <c r="K1194" s="15">
        <f t="shared" si="219"/>
        <v>14651.142808260396</v>
      </c>
      <c r="L1194" s="36">
        <f t="shared" si="220"/>
        <v>472.85719173960388</v>
      </c>
      <c r="M1194" s="36">
        <f t="shared" si="221"/>
        <v>472.85719173960388</v>
      </c>
      <c r="N1194" s="36">
        <f t="shared" si="222"/>
        <v>3.126535253501745E-2</v>
      </c>
      <c r="O1194" s="36">
        <f t="shared" si="223"/>
        <v>223593.9237798645</v>
      </c>
      <c r="P1194" s="35">
        <f t="shared" si="226"/>
        <v>223593.9237798645</v>
      </c>
    </row>
    <row r="1195" spans="1:16" x14ac:dyDescent="0.4">
      <c r="A1195" s="1">
        <v>1194</v>
      </c>
      <c r="B1195" s="21">
        <v>41007</v>
      </c>
      <c r="C1195" s="43">
        <v>2</v>
      </c>
      <c r="D1195" s="23">
        <v>14018</v>
      </c>
      <c r="E1195" s="25">
        <f t="shared" si="227"/>
        <v>14739</v>
      </c>
      <c r="F1195" s="25">
        <f t="shared" si="228"/>
        <v>15129.375</v>
      </c>
      <c r="G1195" s="25">
        <f t="shared" si="217"/>
        <v>0.92654190936505965</v>
      </c>
      <c r="H1195" s="25">
        <f t="shared" si="224"/>
        <v>1.0009863906666931</v>
      </c>
      <c r="I1195" s="4">
        <f t="shared" si="218"/>
        <v>14004.186401239187</v>
      </c>
      <c r="J1195" s="25">
        <f t="shared" si="225"/>
        <v>14647.693970179327</v>
      </c>
      <c r="K1195" s="15">
        <f t="shared" si="219"/>
        <v>14662.14231880009</v>
      </c>
      <c r="L1195" s="36">
        <f t="shared" si="220"/>
        <v>-644.14231880008992</v>
      </c>
      <c r="M1195" s="36">
        <f t="shared" si="221"/>
        <v>644.14231880008992</v>
      </c>
      <c r="N1195" s="36">
        <f t="shared" si="222"/>
        <v>4.5951085661299039E-2</v>
      </c>
      <c r="O1195" s="36">
        <f t="shared" si="223"/>
        <v>414919.32686915668</v>
      </c>
      <c r="P1195" s="35">
        <f t="shared" si="226"/>
        <v>414919.32686915668</v>
      </c>
    </row>
    <row r="1196" spans="1:16" x14ac:dyDescent="0.4">
      <c r="A1196" s="1">
        <v>1195</v>
      </c>
      <c r="B1196" s="21">
        <v>41008</v>
      </c>
      <c r="C1196" s="43">
        <v>3</v>
      </c>
      <c r="D1196" s="23">
        <v>14919</v>
      </c>
      <c r="E1196" s="25">
        <f t="shared" si="227"/>
        <v>15519.75</v>
      </c>
      <c r="F1196" s="25">
        <f t="shared" si="228"/>
        <v>16072.75</v>
      </c>
      <c r="G1196" s="25">
        <f t="shared" si="217"/>
        <v>0.92821701326779793</v>
      </c>
      <c r="H1196" s="25">
        <f t="shared" si="224"/>
        <v>0.99987902821477848</v>
      </c>
      <c r="I1196" s="4">
        <f t="shared" si="218"/>
        <v>14920.804996417359</v>
      </c>
      <c r="J1196" s="25">
        <f t="shared" si="225"/>
        <v>14648.06282472052</v>
      </c>
      <c r="K1196" s="15">
        <f t="shared" si="219"/>
        <v>14646.290822410578</v>
      </c>
      <c r="L1196" s="36">
        <f t="shared" si="220"/>
        <v>272.70917758942232</v>
      </c>
      <c r="M1196" s="36">
        <f t="shared" si="221"/>
        <v>272.70917758942232</v>
      </c>
      <c r="N1196" s="36">
        <f t="shared" si="222"/>
        <v>1.827932016820312E-2</v>
      </c>
      <c r="O1196" s="36">
        <f t="shared" si="223"/>
        <v>74370.295541499087</v>
      </c>
      <c r="P1196" s="35">
        <f t="shared" si="226"/>
        <v>74370.295541499087</v>
      </c>
    </row>
    <row r="1197" spans="1:16" x14ac:dyDescent="0.4">
      <c r="A1197" s="1">
        <v>1196</v>
      </c>
      <c r="B1197" s="21">
        <v>41009</v>
      </c>
      <c r="C1197" s="43">
        <v>4</v>
      </c>
      <c r="D1197" s="23">
        <v>18018</v>
      </c>
      <c r="E1197" s="25">
        <f t="shared" si="227"/>
        <v>16625.75</v>
      </c>
      <c r="F1197" s="25">
        <f t="shared" si="228"/>
        <v>16320.75</v>
      </c>
      <c r="G1197" s="25">
        <f t="shared" ref="G1197:G1260" si="229">D1197/F1197</f>
        <v>1.1039933826570469</v>
      </c>
      <c r="H1197" s="25">
        <f t="shared" si="224"/>
        <v>0.99887394017609554</v>
      </c>
      <c r="I1197" s="4">
        <f t="shared" ref="I1197:I1260" si="230">D1197/H1197</f>
        <v>18038.312218680501</v>
      </c>
      <c r="J1197" s="25">
        <f t="shared" si="225"/>
        <v>14648.431679261714</v>
      </c>
      <c r="K1197" s="15">
        <f t="shared" ref="K1197:K1260" si="231">H1197*J1197</f>
        <v>14631.936668864488</v>
      </c>
      <c r="L1197" s="36">
        <f t="shared" ref="L1197:L1260" si="232">D1197-K1197</f>
        <v>3386.0633311355123</v>
      </c>
      <c r="M1197" s="36">
        <f t="shared" ref="M1197:M1260" si="233">ABS(L1197)</f>
        <v>3386.0633311355123</v>
      </c>
      <c r="N1197" s="36">
        <f t="shared" ref="N1197:N1260" si="234">M1197/D1197</f>
        <v>0.18792670280472373</v>
      </c>
      <c r="O1197" s="36">
        <f t="shared" ref="O1197:O1260" si="235">L1197^2</f>
        <v>11465424.882460522</v>
      </c>
      <c r="P1197" s="35">
        <f t="shared" si="226"/>
        <v>11465424.882460522</v>
      </c>
    </row>
    <row r="1198" spans="1:16" x14ac:dyDescent="0.4">
      <c r="A1198" s="1">
        <v>1197</v>
      </c>
      <c r="B1198" s="21">
        <v>41010</v>
      </c>
      <c r="C1198" s="43">
        <v>1</v>
      </c>
      <c r="D1198" s="23">
        <v>19548</v>
      </c>
      <c r="E1198" s="25">
        <f t="shared" si="227"/>
        <v>16015.75</v>
      </c>
      <c r="F1198" s="25">
        <f t="shared" si="228"/>
        <v>16101</v>
      </c>
      <c r="G1198" s="25">
        <f t="shared" si="229"/>
        <v>1.214086081609838</v>
      </c>
      <c r="H1198" s="25">
        <f t="shared" si="224"/>
        <v>1.0002606409424328</v>
      </c>
      <c r="I1198" s="4">
        <f t="shared" si="230"/>
        <v>19542.906318479276</v>
      </c>
      <c r="J1198" s="25">
        <f t="shared" si="225"/>
        <v>14648.800533802907</v>
      </c>
      <c r="K1198" s="15">
        <f t="shared" si="231"/>
        <v>14652.618610979547</v>
      </c>
      <c r="L1198" s="36">
        <f t="shared" si="232"/>
        <v>4895.3813890204528</v>
      </c>
      <c r="M1198" s="36">
        <f t="shared" si="233"/>
        <v>4895.3813890204528</v>
      </c>
      <c r="N1198" s="36">
        <f t="shared" si="234"/>
        <v>0.25042875941377396</v>
      </c>
      <c r="O1198" s="36">
        <f t="shared" si="235"/>
        <v>23964758.943967819</v>
      </c>
      <c r="P1198" s="35">
        <f t="shared" si="226"/>
        <v>23964758.943967819</v>
      </c>
    </row>
    <row r="1199" spans="1:16" x14ac:dyDescent="0.4">
      <c r="A1199" s="1">
        <v>1198</v>
      </c>
      <c r="B1199" s="21">
        <v>41011</v>
      </c>
      <c r="C1199" s="43">
        <v>2</v>
      </c>
      <c r="D1199" s="23">
        <v>11578</v>
      </c>
      <c r="E1199" s="25">
        <f t="shared" si="227"/>
        <v>16186.25</v>
      </c>
      <c r="F1199" s="25">
        <f t="shared" si="228"/>
        <v>15923.875</v>
      </c>
      <c r="G1199" s="25">
        <f t="shared" si="229"/>
        <v>0.72708433091819669</v>
      </c>
      <c r="H1199" s="25">
        <f t="shared" si="224"/>
        <v>1.0009863906666931</v>
      </c>
      <c r="I1199" s="4">
        <f t="shared" si="230"/>
        <v>11566.590822766964</v>
      </c>
      <c r="J1199" s="25">
        <f t="shared" si="225"/>
        <v>14649.1693883441</v>
      </c>
      <c r="K1199" s="15">
        <f t="shared" si="231"/>
        <v>14663.619192303569</v>
      </c>
      <c r="L1199" s="36">
        <f t="shared" si="232"/>
        <v>-3085.6191923035694</v>
      </c>
      <c r="M1199" s="36">
        <f t="shared" si="233"/>
        <v>3085.6191923035694</v>
      </c>
      <c r="N1199" s="36">
        <f t="shared" si="234"/>
        <v>0.26650709900704522</v>
      </c>
      <c r="O1199" s="36">
        <f t="shared" si="235"/>
        <v>9521045.7999121323</v>
      </c>
      <c r="P1199" s="35">
        <f t="shared" si="226"/>
        <v>9521045.7999121323</v>
      </c>
    </row>
    <row r="1200" spans="1:16" x14ac:dyDescent="0.4">
      <c r="A1200" s="1">
        <v>1199</v>
      </c>
      <c r="B1200" s="21">
        <v>41012</v>
      </c>
      <c r="C1200" s="43">
        <v>3</v>
      </c>
      <c r="D1200" s="23">
        <v>15601</v>
      </c>
      <c r="E1200" s="25">
        <f t="shared" si="227"/>
        <v>15661.5</v>
      </c>
      <c r="F1200" s="25">
        <f t="shared" si="228"/>
        <v>14974.875</v>
      </c>
      <c r="G1200" s="25">
        <f t="shared" si="229"/>
        <v>1.0418117012662877</v>
      </c>
      <c r="H1200" s="25">
        <f t="shared" si="224"/>
        <v>0.99987902821477848</v>
      </c>
      <c r="I1200" s="4">
        <f t="shared" si="230"/>
        <v>15602.887509156593</v>
      </c>
      <c r="J1200" s="25">
        <f t="shared" si="225"/>
        <v>14649.538242885292</v>
      </c>
      <c r="K1200" s="15">
        <f t="shared" si="231"/>
        <v>14647.766062091379</v>
      </c>
      <c r="L1200" s="36">
        <f t="shared" si="232"/>
        <v>953.23393790862065</v>
      </c>
      <c r="M1200" s="36">
        <f t="shared" si="233"/>
        <v>953.23393790862065</v>
      </c>
      <c r="N1200" s="36">
        <f t="shared" si="234"/>
        <v>6.1100822890110928E-2</v>
      </c>
      <c r="O1200" s="36">
        <f t="shared" si="235"/>
        <v>908654.94038077607</v>
      </c>
      <c r="P1200" s="35">
        <f t="shared" si="226"/>
        <v>908654.94038077607</v>
      </c>
    </row>
    <row r="1201" spans="1:16" x14ac:dyDescent="0.4">
      <c r="A1201" s="1">
        <v>1200</v>
      </c>
      <c r="B1201" s="21">
        <v>41013</v>
      </c>
      <c r="C1201" s="43">
        <v>4</v>
      </c>
      <c r="D1201" s="23">
        <v>15919</v>
      </c>
      <c r="E1201" s="25">
        <f t="shared" si="227"/>
        <v>14288.25</v>
      </c>
      <c r="F1201" s="25">
        <f t="shared" si="228"/>
        <v>14924.875</v>
      </c>
      <c r="G1201" s="25">
        <f t="shared" si="229"/>
        <v>1.0666085980619604</v>
      </c>
      <c r="H1201" s="25">
        <f t="shared" si="224"/>
        <v>0.99887394017609554</v>
      </c>
      <c r="I1201" s="4">
        <f t="shared" si="230"/>
        <v>15936.945954555162</v>
      </c>
      <c r="J1201" s="25">
        <f t="shared" si="225"/>
        <v>14649.907097426485</v>
      </c>
      <c r="K1201" s="15">
        <f t="shared" si="231"/>
        <v>14633.410425620141</v>
      </c>
      <c r="L1201" s="36">
        <f t="shared" si="232"/>
        <v>1285.5895743798592</v>
      </c>
      <c r="M1201" s="36">
        <f t="shared" si="233"/>
        <v>1285.5895743798592</v>
      </c>
      <c r="N1201" s="36">
        <f t="shared" si="234"/>
        <v>8.075818671900617E-2</v>
      </c>
      <c r="O1201" s="36">
        <f t="shared" si="235"/>
        <v>1652740.5537541874</v>
      </c>
      <c r="P1201" s="35">
        <f t="shared" si="226"/>
        <v>1652740.5537541874</v>
      </c>
    </row>
    <row r="1202" spans="1:16" x14ac:dyDescent="0.4">
      <c r="A1202" s="1">
        <v>1201</v>
      </c>
      <c r="B1202" s="21">
        <v>41014</v>
      </c>
      <c r="C1202" s="43">
        <v>1</v>
      </c>
      <c r="D1202" s="23">
        <v>14055</v>
      </c>
      <c r="E1202" s="25">
        <f t="shared" si="227"/>
        <v>15561.5</v>
      </c>
      <c r="F1202" s="25">
        <f t="shared" si="228"/>
        <v>15810</v>
      </c>
      <c r="G1202" s="25">
        <f t="shared" si="229"/>
        <v>0.88899430740037955</v>
      </c>
      <c r="H1202" s="25">
        <f t="shared" si="224"/>
        <v>1.0002606409424328</v>
      </c>
      <c r="I1202" s="4">
        <f t="shared" si="230"/>
        <v>14051.337646113476</v>
      </c>
      <c r="J1202" s="25">
        <f t="shared" si="225"/>
        <v>14650.275951967678</v>
      </c>
      <c r="K1202" s="15">
        <f t="shared" si="231"/>
        <v>14654.0944136987</v>
      </c>
      <c r="L1202" s="36">
        <f t="shared" si="232"/>
        <v>-599.09441369870001</v>
      </c>
      <c r="M1202" s="36">
        <f t="shared" si="233"/>
        <v>599.09441369870001</v>
      </c>
      <c r="N1202" s="36">
        <f t="shared" si="234"/>
        <v>4.2625002753376023E-2</v>
      </c>
      <c r="O1202" s="36">
        <f t="shared" si="235"/>
        <v>358914.11652498913</v>
      </c>
      <c r="P1202" s="35">
        <f t="shared" si="226"/>
        <v>358914.11652498913</v>
      </c>
    </row>
    <row r="1203" spans="1:16" x14ac:dyDescent="0.4">
      <c r="A1203" s="1">
        <v>1202</v>
      </c>
      <c r="B1203" s="21">
        <v>41015</v>
      </c>
      <c r="C1203" s="43">
        <v>2</v>
      </c>
      <c r="D1203" s="23">
        <v>16671</v>
      </c>
      <c r="E1203" s="25">
        <f t="shared" si="227"/>
        <v>16058.5</v>
      </c>
      <c r="F1203" s="25">
        <f t="shared" si="228"/>
        <v>16113.75</v>
      </c>
      <c r="G1203" s="25">
        <f t="shared" si="229"/>
        <v>1.034582266697696</v>
      </c>
      <c r="H1203" s="25">
        <f t="shared" si="224"/>
        <v>1.0009863906666931</v>
      </c>
      <c r="I1203" s="4">
        <f t="shared" si="230"/>
        <v>16654.572085537056</v>
      </c>
      <c r="J1203" s="25">
        <f t="shared" si="225"/>
        <v>14650.644806508872</v>
      </c>
      <c r="K1203" s="15">
        <f t="shared" si="231"/>
        <v>14665.096065807049</v>
      </c>
      <c r="L1203" s="36">
        <f t="shared" si="232"/>
        <v>2005.9039341929511</v>
      </c>
      <c r="M1203" s="36">
        <f t="shared" si="233"/>
        <v>2005.9039341929511</v>
      </c>
      <c r="N1203" s="36">
        <f t="shared" si="234"/>
        <v>0.12032295208403522</v>
      </c>
      <c r="O1203" s="36">
        <f t="shared" si="235"/>
        <v>4023650.5932107591</v>
      </c>
      <c r="P1203" s="35">
        <f t="shared" si="226"/>
        <v>4023650.5932107591</v>
      </c>
    </row>
    <row r="1204" spans="1:16" x14ac:dyDescent="0.4">
      <c r="A1204" s="1">
        <v>1203</v>
      </c>
      <c r="B1204" s="21">
        <v>41016</v>
      </c>
      <c r="C1204" s="43">
        <v>3</v>
      </c>
      <c r="D1204" s="23">
        <v>17589</v>
      </c>
      <c r="E1204" s="25">
        <f t="shared" si="227"/>
        <v>16169</v>
      </c>
      <c r="F1204" s="25">
        <f t="shared" si="228"/>
        <v>16166.25</v>
      </c>
      <c r="G1204" s="25">
        <f t="shared" si="229"/>
        <v>1.0880074228717236</v>
      </c>
      <c r="H1204" s="25">
        <f t="shared" si="224"/>
        <v>0.99987902821477848</v>
      </c>
      <c r="I1204" s="4">
        <f t="shared" si="230"/>
        <v>17591.128030161868</v>
      </c>
      <c r="J1204" s="25">
        <f t="shared" si="225"/>
        <v>14651.013661050063</v>
      </c>
      <c r="K1204" s="15">
        <f t="shared" si="231"/>
        <v>14649.241301772181</v>
      </c>
      <c r="L1204" s="36">
        <f t="shared" si="232"/>
        <v>2939.758698227819</v>
      </c>
      <c r="M1204" s="36">
        <f t="shared" si="233"/>
        <v>2939.758698227819</v>
      </c>
      <c r="N1204" s="36">
        <f t="shared" si="234"/>
        <v>0.16713620434520546</v>
      </c>
      <c r="O1204" s="36">
        <f t="shared" si="235"/>
        <v>8642181.2038061209</v>
      </c>
      <c r="P1204" s="35">
        <f t="shared" si="226"/>
        <v>8642181.2038061209</v>
      </c>
    </row>
    <row r="1205" spans="1:16" x14ac:dyDescent="0.4">
      <c r="A1205" s="1">
        <v>1204</v>
      </c>
      <c r="B1205" s="21">
        <v>41017</v>
      </c>
      <c r="C1205" s="43">
        <v>4</v>
      </c>
      <c r="D1205" s="23">
        <v>16361</v>
      </c>
      <c r="E1205" s="25">
        <f t="shared" si="227"/>
        <v>16163.5</v>
      </c>
      <c r="F1205" s="25">
        <f t="shared" si="228"/>
        <v>16404.5</v>
      </c>
      <c r="G1205" s="25">
        <f t="shared" si="229"/>
        <v>0.9973482885793532</v>
      </c>
      <c r="H1205" s="25">
        <f t="shared" si="224"/>
        <v>0.99887394017609554</v>
      </c>
      <c r="I1205" s="4">
        <f t="shared" si="230"/>
        <v>16379.444234089891</v>
      </c>
      <c r="J1205" s="25">
        <f t="shared" si="225"/>
        <v>14651.382515591256</v>
      </c>
      <c r="K1205" s="15">
        <f t="shared" si="231"/>
        <v>14634.884182375792</v>
      </c>
      <c r="L1205" s="36">
        <f t="shared" si="232"/>
        <v>1726.1158176242079</v>
      </c>
      <c r="M1205" s="36">
        <f t="shared" si="233"/>
        <v>1726.1158176242079</v>
      </c>
      <c r="N1205" s="36">
        <f t="shared" si="234"/>
        <v>0.1055018530422473</v>
      </c>
      <c r="O1205" s="36">
        <f t="shared" si="235"/>
        <v>2979475.8158524879</v>
      </c>
      <c r="P1205" s="35">
        <f t="shared" si="226"/>
        <v>2979475.8158524879</v>
      </c>
    </row>
    <row r="1206" spans="1:16" x14ac:dyDescent="0.4">
      <c r="A1206" s="1">
        <v>1205</v>
      </c>
      <c r="B1206" s="21">
        <v>41018</v>
      </c>
      <c r="C1206" s="43">
        <v>1</v>
      </c>
      <c r="D1206" s="23">
        <v>14033</v>
      </c>
      <c r="E1206" s="25">
        <f t="shared" si="227"/>
        <v>16645.5</v>
      </c>
      <c r="F1206" s="25">
        <f t="shared" si="228"/>
        <v>16335.5</v>
      </c>
      <c r="G1206" s="25">
        <f t="shared" si="229"/>
        <v>0.85904930978543659</v>
      </c>
      <c r="H1206" s="25">
        <f t="shared" si="224"/>
        <v>1.0002606409424328</v>
      </c>
      <c r="I1206" s="4">
        <f t="shared" si="230"/>
        <v>14029.343378720057</v>
      </c>
      <c r="J1206" s="25">
        <f t="shared" si="225"/>
        <v>14651.75137013245</v>
      </c>
      <c r="K1206" s="15">
        <f t="shared" si="231"/>
        <v>14655.570216417853</v>
      </c>
      <c r="L1206" s="36">
        <f t="shared" si="232"/>
        <v>-622.57021641785286</v>
      </c>
      <c r="M1206" s="36">
        <f t="shared" si="233"/>
        <v>622.57021641785286</v>
      </c>
      <c r="N1206" s="36">
        <f t="shared" si="234"/>
        <v>4.4364727172938989E-2</v>
      </c>
      <c r="O1206" s="36">
        <f t="shared" si="235"/>
        <v>387593.67437057215</v>
      </c>
      <c r="P1206" s="35">
        <f t="shared" si="226"/>
        <v>387593.67437057215</v>
      </c>
    </row>
    <row r="1207" spans="1:16" x14ac:dyDescent="0.4">
      <c r="A1207" s="1">
        <v>1206</v>
      </c>
      <c r="B1207" s="21">
        <v>41019</v>
      </c>
      <c r="C1207" s="43">
        <v>2</v>
      </c>
      <c r="D1207" s="23">
        <v>18599</v>
      </c>
      <c r="E1207" s="25">
        <f t="shared" si="227"/>
        <v>16025.5</v>
      </c>
      <c r="F1207" s="25">
        <f t="shared" si="228"/>
        <v>15669.625</v>
      </c>
      <c r="G1207" s="25">
        <f t="shared" si="229"/>
        <v>1.186946081989837</v>
      </c>
      <c r="H1207" s="25">
        <f t="shared" si="224"/>
        <v>1.0009863906666931</v>
      </c>
      <c r="I1207" s="4">
        <f t="shared" si="230"/>
        <v>18580.672198362648</v>
      </c>
      <c r="J1207" s="25">
        <f t="shared" si="225"/>
        <v>14652.120224673643</v>
      </c>
      <c r="K1207" s="15">
        <f t="shared" si="231"/>
        <v>14666.572939310527</v>
      </c>
      <c r="L1207" s="36">
        <f t="shared" si="232"/>
        <v>3932.4270606894734</v>
      </c>
      <c r="M1207" s="36">
        <f t="shared" si="233"/>
        <v>3932.4270606894734</v>
      </c>
      <c r="N1207" s="36">
        <f t="shared" si="234"/>
        <v>0.21143217703583383</v>
      </c>
      <c r="O1207" s="36">
        <f t="shared" si="235"/>
        <v>15463982.58764285</v>
      </c>
      <c r="P1207" s="35">
        <f t="shared" si="226"/>
        <v>15463982.58764285</v>
      </c>
    </row>
    <row r="1208" spans="1:16" x14ac:dyDescent="0.4">
      <c r="A1208" s="1">
        <v>1207</v>
      </c>
      <c r="B1208" s="21">
        <v>41020</v>
      </c>
      <c r="C1208" s="43">
        <v>3</v>
      </c>
      <c r="D1208" s="23">
        <v>15109</v>
      </c>
      <c r="E1208" s="25">
        <f t="shared" si="227"/>
        <v>15313.75</v>
      </c>
      <c r="F1208" s="25">
        <f t="shared" si="228"/>
        <v>15602.75</v>
      </c>
      <c r="G1208" s="25">
        <f t="shared" si="229"/>
        <v>0.96835493743090162</v>
      </c>
      <c r="H1208" s="25">
        <f t="shared" si="224"/>
        <v>0.99987902821477848</v>
      </c>
      <c r="I1208" s="4">
        <f t="shared" si="230"/>
        <v>15110.82798383738</v>
      </c>
      <c r="J1208" s="25">
        <f t="shared" si="225"/>
        <v>14652.489079214834</v>
      </c>
      <c r="K1208" s="15">
        <f t="shared" si="231"/>
        <v>14650.716541452983</v>
      </c>
      <c r="L1208" s="36">
        <f t="shared" si="232"/>
        <v>458.28345854701729</v>
      </c>
      <c r="M1208" s="36">
        <f t="shared" si="233"/>
        <v>458.28345854701729</v>
      </c>
      <c r="N1208" s="36">
        <f t="shared" si="234"/>
        <v>3.0331819349196987E-2</v>
      </c>
      <c r="O1208" s="36">
        <f t="shared" si="235"/>
        <v>210023.72837781571</v>
      </c>
      <c r="P1208" s="35">
        <f t="shared" si="226"/>
        <v>210023.72837781571</v>
      </c>
    </row>
    <row r="1209" spans="1:16" x14ac:dyDescent="0.4">
      <c r="A1209" s="1">
        <v>1208</v>
      </c>
      <c r="B1209" s="21">
        <v>41021</v>
      </c>
      <c r="C1209" s="43">
        <v>4</v>
      </c>
      <c r="D1209" s="23">
        <v>13514</v>
      </c>
      <c r="E1209" s="25">
        <f t="shared" si="227"/>
        <v>15891.75</v>
      </c>
      <c r="F1209" s="25">
        <f t="shared" si="228"/>
        <v>15744.875</v>
      </c>
      <c r="G1209" s="25">
        <f t="shared" si="229"/>
        <v>0.85831103771862272</v>
      </c>
      <c r="H1209" s="25">
        <f t="shared" si="224"/>
        <v>0.99887394017609554</v>
      </c>
      <c r="I1209" s="4">
        <f t="shared" si="230"/>
        <v>13529.234727675008</v>
      </c>
      <c r="J1209" s="25">
        <f t="shared" si="225"/>
        <v>14652.857933756028</v>
      </c>
      <c r="K1209" s="15">
        <f t="shared" si="231"/>
        <v>14636.357939131445</v>
      </c>
      <c r="L1209" s="36">
        <f t="shared" si="232"/>
        <v>-1122.3579391314452</v>
      </c>
      <c r="M1209" s="36">
        <f t="shared" si="233"/>
        <v>1122.3579391314452</v>
      </c>
      <c r="N1209" s="36">
        <f t="shared" si="234"/>
        <v>8.3051497641811842E-2</v>
      </c>
      <c r="O1209" s="36">
        <f t="shared" si="235"/>
        <v>1259687.3435313848</v>
      </c>
      <c r="P1209" s="35">
        <f t="shared" si="226"/>
        <v>1259687.3435313848</v>
      </c>
    </row>
    <row r="1210" spans="1:16" x14ac:dyDescent="0.4">
      <c r="A1210" s="1">
        <v>1209</v>
      </c>
      <c r="B1210" s="21">
        <v>41022</v>
      </c>
      <c r="C1210" s="43">
        <v>1</v>
      </c>
      <c r="D1210" s="23">
        <v>16345</v>
      </c>
      <c r="E1210" s="25">
        <f t="shared" si="227"/>
        <v>15598</v>
      </c>
      <c r="F1210" s="25">
        <f t="shared" si="228"/>
        <v>15742.25</v>
      </c>
      <c r="G1210" s="25">
        <f t="shared" si="229"/>
        <v>1.0382886817322809</v>
      </c>
      <c r="H1210" s="25">
        <f t="shared" si="224"/>
        <v>1.0002606409424328</v>
      </c>
      <c r="I1210" s="4">
        <f t="shared" si="230"/>
        <v>16340.740933882942</v>
      </c>
      <c r="J1210" s="25">
        <f t="shared" si="225"/>
        <v>14653.226788297221</v>
      </c>
      <c r="K1210" s="15">
        <f t="shared" si="231"/>
        <v>14657.046019137006</v>
      </c>
      <c r="L1210" s="36">
        <f t="shared" si="232"/>
        <v>1687.9539808629943</v>
      </c>
      <c r="M1210" s="36">
        <f t="shared" si="233"/>
        <v>1687.9539808629943</v>
      </c>
      <c r="N1210" s="36">
        <f t="shared" si="234"/>
        <v>0.10327035673679989</v>
      </c>
      <c r="O1210" s="36">
        <f t="shared" si="235"/>
        <v>2849188.6415112298</v>
      </c>
      <c r="P1210" s="35">
        <f t="shared" si="226"/>
        <v>2849188.6415112298</v>
      </c>
    </row>
    <row r="1211" spans="1:16" x14ac:dyDescent="0.4">
      <c r="A1211" s="1">
        <v>1210</v>
      </c>
      <c r="B1211" s="21">
        <v>41023</v>
      </c>
      <c r="C1211" s="43">
        <v>2</v>
      </c>
      <c r="D1211" s="23">
        <v>17424</v>
      </c>
      <c r="E1211" s="25">
        <f t="shared" si="227"/>
        <v>15886.5</v>
      </c>
      <c r="F1211" s="25">
        <f t="shared" si="228"/>
        <v>15950.75</v>
      </c>
      <c r="G1211" s="25">
        <f t="shared" si="229"/>
        <v>1.0923624280989923</v>
      </c>
      <c r="H1211" s="25">
        <f t="shared" si="224"/>
        <v>1.0009863906666931</v>
      </c>
      <c r="I1211" s="4">
        <f t="shared" si="230"/>
        <v>17406.830065286886</v>
      </c>
      <c r="J1211" s="25">
        <f t="shared" si="225"/>
        <v>14653.595642838414</v>
      </c>
      <c r="K1211" s="15">
        <f t="shared" si="231"/>
        <v>14668.049812814006</v>
      </c>
      <c r="L1211" s="36">
        <f t="shared" si="232"/>
        <v>2755.9501871859939</v>
      </c>
      <c r="M1211" s="36">
        <f t="shared" si="233"/>
        <v>2755.9501871859939</v>
      </c>
      <c r="N1211" s="36">
        <f t="shared" si="234"/>
        <v>0.15816977658321821</v>
      </c>
      <c r="O1211" s="36">
        <f t="shared" si="235"/>
        <v>7595261.434250515</v>
      </c>
      <c r="P1211" s="35">
        <f t="shared" si="226"/>
        <v>7595261.434250515</v>
      </c>
    </row>
    <row r="1212" spans="1:16" x14ac:dyDescent="0.4">
      <c r="A1212" s="1">
        <v>1211</v>
      </c>
      <c r="B1212" s="21">
        <v>41024</v>
      </c>
      <c r="C1212" s="43">
        <v>3</v>
      </c>
      <c r="D1212" s="23">
        <v>16263</v>
      </c>
      <c r="E1212" s="25">
        <f t="shared" si="227"/>
        <v>16015</v>
      </c>
      <c r="F1212" s="25">
        <f t="shared" si="228"/>
        <v>16299.375</v>
      </c>
      <c r="G1212" s="25">
        <f t="shared" si="229"/>
        <v>0.99776831933739796</v>
      </c>
      <c r="H1212" s="25">
        <f t="shared" si="224"/>
        <v>0.99987902821477848</v>
      </c>
      <c r="I1212" s="4">
        <f t="shared" si="230"/>
        <v>16264.967602167404</v>
      </c>
      <c r="J1212" s="25">
        <f t="shared" si="225"/>
        <v>14653.964497379606</v>
      </c>
      <c r="K1212" s="15">
        <f t="shared" si="231"/>
        <v>14652.191781133784</v>
      </c>
      <c r="L1212" s="36">
        <f t="shared" si="232"/>
        <v>1610.8082188662156</v>
      </c>
      <c r="M1212" s="36">
        <f t="shared" si="233"/>
        <v>1610.8082188662156</v>
      </c>
      <c r="N1212" s="36">
        <f t="shared" si="234"/>
        <v>9.9047421685188194E-2</v>
      </c>
      <c r="O1212" s="36">
        <f t="shared" si="235"/>
        <v>2594703.1179669499</v>
      </c>
      <c r="P1212" s="35">
        <f t="shared" si="226"/>
        <v>2594703.1179669499</v>
      </c>
    </row>
    <row r="1213" spans="1:16" x14ac:dyDescent="0.4">
      <c r="A1213" s="1">
        <v>1212</v>
      </c>
      <c r="B1213" s="21">
        <v>41025</v>
      </c>
      <c r="C1213" s="43">
        <v>4</v>
      </c>
      <c r="D1213" s="23">
        <v>14028</v>
      </c>
      <c r="E1213" s="25">
        <f t="shared" si="227"/>
        <v>16583.75</v>
      </c>
      <c r="F1213" s="25">
        <f t="shared" si="228"/>
        <v>16281</v>
      </c>
      <c r="G1213" s="25">
        <f t="shared" si="229"/>
        <v>0.86161783674221482</v>
      </c>
      <c r="H1213" s="25">
        <f t="shared" si="224"/>
        <v>0.99887394017609554</v>
      </c>
      <c r="I1213" s="4">
        <f t="shared" si="230"/>
        <v>14043.814174916753</v>
      </c>
      <c r="J1213" s="25">
        <f t="shared" si="225"/>
        <v>14654.333351920799</v>
      </c>
      <c r="K1213" s="15">
        <f t="shared" si="231"/>
        <v>14637.831695887098</v>
      </c>
      <c r="L1213" s="36">
        <f t="shared" si="232"/>
        <v>-609.83169588709825</v>
      </c>
      <c r="M1213" s="36">
        <f t="shared" si="233"/>
        <v>609.83169588709825</v>
      </c>
      <c r="N1213" s="36">
        <f t="shared" si="234"/>
        <v>4.3472461925227988E-2</v>
      </c>
      <c r="O1213" s="36">
        <f t="shared" si="235"/>
        <v>371894.69730853429</v>
      </c>
      <c r="P1213" s="35">
        <f t="shared" si="226"/>
        <v>371894.69730853429</v>
      </c>
    </row>
    <row r="1214" spans="1:16" x14ac:dyDescent="0.4">
      <c r="A1214" s="1">
        <v>1213</v>
      </c>
      <c r="B1214" s="21">
        <v>41026</v>
      </c>
      <c r="C1214" s="43">
        <v>1</v>
      </c>
      <c r="D1214" s="23">
        <v>18620</v>
      </c>
      <c r="E1214" s="25">
        <f t="shared" si="227"/>
        <v>15978.25</v>
      </c>
      <c r="F1214" s="25">
        <f t="shared" si="228"/>
        <v>15615.5</v>
      </c>
      <c r="G1214" s="25">
        <f t="shared" si="229"/>
        <v>1.1924049822291953</v>
      </c>
      <c r="H1214" s="25">
        <f t="shared" si="224"/>
        <v>1.0002606409424328</v>
      </c>
      <c r="I1214" s="4">
        <f t="shared" si="230"/>
        <v>18615.148130247806</v>
      </c>
      <c r="J1214" s="25">
        <f t="shared" si="225"/>
        <v>14654.702206461992</v>
      </c>
      <c r="K1214" s="15">
        <f t="shared" si="231"/>
        <v>14658.521821856157</v>
      </c>
      <c r="L1214" s="36">
        <f t="shared" si="232"/>
        <v>3961.4781781438433</v>
      </c>
      <c r="M1214" s="36">
        <f t="shared" si="233"/>
        <v>3961.4781781438433</v>
      </c>
      <c r="N1214" s="36">
        <f t="shared" si="234"/>
        <v>0.21275393008291318</v>
      </c>
      <c r="O1214" s="36">
        <f t="shared" si="235"/>
        <v>15693309.355909863</v>
      </c>
      <c r="P1214" s="35">
        <f t="shared" si="226"/>
        <v>15693309.355909863</v>
      </c>
    </row>
    <row r="1215" spans="1:16" x14ac:dyDescent="0.4">
      <c r="A1215" s="1">
        <v>1214</v>
      </c>
      <c r="B1215" s="21">
        <v>41027</v>
      </c>
      <c r="C1215" s="43">
        <v>2</v>
      </c>
      <c r="D1215" s="23">
        <v>15002</v>
      </c>
      <c r="E1215" s="25">
        <f t="shared" si="227"/>
        <v>15252.75</v>
      </c>
      <c r="F1215" s="25">
        <f t="shared" si="228"/>
        <v>15391</v>
      </c>
      <c r="G1215" s="25">
        <f t="shared" si="229"/>
        <v>0.97472548892209732</v>
      </c>
      <c r="H1215" s="25">
        <f t="shared" si="224"/>
        <v>1.0009863906666931</v>
      </c>
      <c r="I1215" s="4">
        <f t="shared" si="230"/>
        <v>14987.216749278805</v>
      </c>
      <c r="J1215" s="25">
        <f t="shared" si="225"/>
        <v>14655.071061003186</v>
      </c>
      <c r="K1215" s="15">
        <f t="shared" si="231"/>
        <v>14669.526686317484</v>
      </c>
      <c r="L1215" s="36">
        <f t="shared" si="232"/>
        <v>332.47331368251616</v>
      </c>
      <c r="M1215" s="36">
        <f t="shared" si="233"/>
        <v>332.47331368251616</v>
      </c>
      <c r="N1215" s="36">
        <f t="shared" si="234"/>
        <v>2.2161932654480479E-2</v>
      </c>
      <c r="O1215" s="36">
        <f t="shared" si="235"/>
        <v>110538.50431103278</v>
      </c>
      <c r="P1215" s="35">
        <f t="shared" si="226"/>
        <v>110538.50431103278</v>
      </c>
    </row>
    <row r="1216" spans="1:16" x14ac:dyDescent="0.4">
      <c r="A1216" s="1">
        <v>1215</v>
      </c>
      <c r="B1216" s="21">
        <v>41028</v>
      </c>
      <c r="C1216" s="43">
        <v>3</v>
      </c>
      <c r="D1216" s="23">
        <v>13361</v>
      </c>
      <c r="E1216" s="25">
        <f t="shared" si="227"/>
        <v>15529.25</v>
      </c>
      <c r="F1216" s="25">
        <f t="shared" si="228"/>
        <v>14874.75</v>
      </c>
      <c r="G1216" s="25">
        <f t="shared" si="229"/>
        <v>0.89823358375771023</v>
      </c>
      <c r="H1216" s="25">
        <f t="shared" si="224"/>
        <v>0.99987902821477848</v>
      </c>
      <c r="I1216" s="4">
        <f t="shared" si="230"/>
        <v>13362.616499573183</v>
      </c>
      <c r="J1216" s="25">
        <f t="shared" si="225"/>
        <v>14655.439915544377</v>
      </c>
      <c r="K1216" s="15">
        <f t="shared" si="231"/>
        <v>14653.667020814586</v>
      </c>
      <c r="L1216" s="36">
        <f t="shared" si="232"/>
        <v>-1292.6670208145861</v>
      </c>
      <c r="M1216" s="36">
        <f t="shared" si="233"/>
        <v>1292.6670208145861</v>
      </c>
      <c r="N1216" s="36">
        <f t="shared" si="234"/>
        <v>9.6749271822063179E-2</v>
      </c>
      <c r="O1216" s="36">
        <f t="shared" si="235"/>
        <v>1670988.0267016576</v>
      </c>
      <c r="P1216" s="35">
        <f t="shared" si="226"/>
        <v>1670988.0267016576</v>
      </c>
    </row>
    <row r="1217" spans="1:16" x14ac:dyDescent="0.4">
      <c r="A1217" s="1">
        <v>1216</v>
      </c>
      <c r="B1217" s="21">
        <v>41029</v>
      </c>
      <c r="C1217" s="43">
        <v>4</v>
      </c>
      <c r="D1217" s="23">
        <v>15134</v>
      </c>
      <c r="E1217" s="25">
        <f t="shared" si="227"/>
        <v>14220.25</v>
      </c>
      <c r="F1217" s="25">
        <f t="shared" si="228"/>
        <v>14254</v>
      </c>
      <c r="G1217" s="25">
        <f t="shared" si="229"/>
        <v>1.061737056264908</v>
      </c>
      <c r="H1217" s="25">
        <f t="shared" si="224"/>
        <v>0.99887394017609554</v>
      </c>
      <c r="I1217" s="4">
        <f t="shared" si="230"/>
        <v>15151.061001082846</v>
      </c>
      <c r="J1217" s="25">
        <f t="shared" si="225"/>
        <v>14655.80877008557</v>
      </c>
      <c r="K1217" s="15">
        <f t="shared" si="231"/>
        <v>14639.30545264275</v>
      </c>
      <c r="L1217" s="36">
        <f t="shared" si="232"/>
        <v>494.69454735725049</v>
      </c>
      <c r="M1217" s="36">
        <f t="shared" si="233"/>
        <v>494.69454735725049</v>
      </c>
      <c r="N1217" s="36">
        <f t="shared" si="234"/>
        <v>3.2687627022416448E-2</v>
      </c>
      <c r="O1217" s="36">
        <f t="shared" si="235"/>
        <v>244722.69518499495</v>
      </c>
      <c r="P1217" s="35">
        <f t="shared" si="226"/>
        <v>244722.69518499495</v>
      </c>
    </row>
    <row r="1218" spans="1:16" x14ac:dyDescent="0.4">
      <c r="A1218" s="1">
        <v>1217</v>
      </c>
      <c r="B1218" s="21">
        <v>41030</v>
      </c>
      <c r="C1218" s="43">
        <v>1</v>
      </c>
      <c r="D1218" s="23">
        <v>13384</v>
      </c>
      <c r="E1218" s="25">
        <f t="shared" si="227"/>
        <v>14287.75</v>
      </c>
      <c r="F1218" s="25">
        <f t="shared" si="228"/>
        <v>14357</v>
      </c>
      <c r="G1218" s="25">
        <f t="shared" si="229"/>
        <v>0.93222818137493901</v>
      </c>
      <c r="H1218" s="25">
        <f t="shared" ref="H1218:H1281" si="236">VLOOKUP(C1218,$Q$38:$S$42,3,FALSE)</f>
        <v>1.0002606409424328</v>
      </c>
      <c r="I1218" s="4">
        <f t="shared" si="230"/>
        <v>13380.512490614212</v>
      </c>
      <c r="J1218" s="25">
        <f t="shared" si="225"/>
        <v>14656.177624626764</v>
      </c>
      <c r="K1218" s="15">
        <f t="shared" si="231"/>
        <v>14659.99762457531</v>
      </c>
      <c r="L1218" s="36">
        <f t="shared" si="232"/>
        <v>-1275.9976245753096</v>
      </c>
      <c r="M1218" s="36">
        <f t="shared" si="233"/>
        <v>1275.9976245753096</v>
      </c>
      <c r="N1218" s="36">
        <f t="shared" si="234"/>
        <v>9.5337539194210216E-2</v>
      </c>
      <c r="O1218" s="36">
        <f t="shared" si="235"/>
        <v>1628169.9379218328</v>
      </c>
      <c r="P1218" s="35">
        <f t="shared" si="226"/>
        <v>1628169.9379218328</v>
      </c>
    </row>
    <row r="1219" spans="1:16" x14ac:dyDescent="0.4">
      <c r="A1219" s="1">
        <v>1218</v>
      </c>
      <c r="B1219" s="21">
        <v>41031</v>
      </c>
      <c r="C1219" s="43">
        <v>2</v>
      </c>
      <c r="D1219" s="23">
        <v>15272</v>
      </c>
      <c r="E1219" s="25">
        <f t="shared" si="227"/>
        <v>14426.25</v>
      </c>
      <c r="F1219" s="25">
        <f t="shared" si="228"/>
        <v>14850.75</v>
      </c>
      <c r="G1219" s="25">
        <f t="shared" si="229"/>
        <v>1.0283655707624193</v>
      </c>
      <c r="H1219" s="25">
        <f t="shared" si="236"/>
        <v>1.0009863906666931</v>
      </c>
      <c r="I1219" s="4">
        <f t="shared" si="230"/>
        <v>15256.950686240894</v>
      </c>
      <c r="J1219" s="25">
        <f t="shared" ref="J1219:J1282" si="237">INTERCEPT($I$2:$I$3896,$A$2:$A$3896)+SLOPE($I$2:$I$3896,$A$2:$A$3896)*A1219</f>
        <v>14656.546479167957</v>
      </c>
      <c r="K1219" s="15">
        <f t="shared" si="231"/>
        <v>14671.003559820963</v>
      </c>
      <c r="L1219" s="36">
        <f t="shared" si="232"/>
        <v>600.99644017903665</v>
      </c>
      <c r="M1219" s="36">
        <f t="shared" si="233"/>
        <v>600.99644017903665</v>
      </c>
      <c r="N1219" s="36">
        <f t="shared" si="234"/>
        <v>3.9352831337024399E-2</v>
      </c>
      <c r="O1219" s="36">
        <f t="shared" si="235"/>
        <v>361196.72110787436</v>
      </c>
      <c r="P1219" s="35">
        <f t="shared" ref="P1219:P1282" si="238">(D1219-K1219)^2</f>
        <v>361196.72110787436</v>
      </c>
    </row>
    <row r="1220" spans="1:16" x14ac:dyDescent="0.4">
      <c r="A1220" s="1">
        <v>1219</v>
      </c>
      <c r="B1220" s="21">
        <v>41032</v>
      </c>
      <c r="C1220" s="43">
        <v>3</v>
      </c>
      <c r="D1220" s="23">
        <v>13915</v>
      </c>
      <c r="E1220" s="25">
        <f t="shared" si="227"/>
        <v>15275.25</v>
      </c>
      <c r="F1220" s="25">
        <f t="shared" si="228"/>
        <v>15475.375</v>
      </c>
      <c r="G1220" s="25">
        <f t="shared" si="229"/>
        <v>0.8991704562894276</v>
      </c>
      <c r="H1220" s="25">
        <f t="shared" si="236"/>
        <v>0.99987902821477848</v>
      </c>
      <c r="I1220" s="4">
        <f t="shared" si="230"/>
        <v>13916.683526050509</v>
      </c>
      <c r="J1220" s="25">
        <f t="shared" si="237"/>
        <v>14656.915333709148</v>
      </c>
      <c r="K1220" s="15">
        <f t="shared" si="231"/>
        <v>14655.14226049539</v>
      </c>
      <c r="L1220" s="36">
        <f t="shared" si="232"/>
        <v>-740.14226049538956</v>
      </c>
      <c r="M1220" s="36">
        <f t="shared" si="233"/>
        <v>740.14226049538956</v>
      </c>
      <c r="N1220" s="36">
        <f t="shared" si="234"/>
        <v>5.3190245094889656E-2</v>
      </c>
      <c r="O1220" s="36">
        <f t="shared" si="235"/>
        <v>547810.56577122514</v>
      </c>
      <c r="P1220" s="35">
        <f t="shared" si="238"/>
        <v>547810.56577122514</v>
      </c>
    </row>
    <row r="1221" spans="1:16" x14ac:dyDescent="0.4">
      <c r="A1221" s="1">
        <v>1220</v>
      </c>
      <c r="B1221" s="21">
        <v>41033</v>
      </c>
      <c r="C1221" s="43">
        <v>4</v>
      </c>
      <c r="D1221" s="23">
        <v>18530</v>
      </c>
      <c r="E1221" s="25">
        <f t="shared" ref="E1221:E1284" si="239">AVERAGE(D1219:D1222)</f>
        <v>15675.5</v>
      </c>
      <c r="F1221" s="25">
        <f t="shared" ref="F1221:F1284" si="240">AVERAGE(E1221:E1222)</f>
        <v>15442.75</v>
      </c>
      <c r="G1221" s="25">
        <f t="shared" si="229"/>
        <v>1.1999158181023457</v>
      </c>
      <c r="H1221" s="25">
        <f t="shared" si="236"/>
        <v>0.99887394017609554</v>
      </c>
      <c r="I1221" s="4">
        <f t="shared" si="230"/>
        <v>18550.889411263717</v>
      </c>
      <c r="J1221" s="25">
        <f t="shared" si="237"/>
        <v>14657.284188250342</v>
      </c>
      <c r="K1221" s="15">
        <f t="shared" si="231"/>
        <v>14640.779209398403</v>
      </c>
      <c r="L1221" s="36">
        <f t="shared" si="232"/>
        <v>3889.2207906015974</v>
      </c>
      <c r="M1221" s="36">
        <f t="shared" si="233"/>
        <v>3889.2207906015974</v>
      </c>
      <c r="N1221" s="36">
        <f t="shared" si="234"/>
        <v>0.20988779226128426</v>
      </c>
      <c r="O1221" s="36">
        <f t="shared" si="235"/>
        <v>15126038.358047714</v>
      </c>
      <c r="P1221" s="35">
        <f t="shared" si="238"/>
        <v>15126038.358047714</v>
      </c>
    </row>
    <row r="1222" spans="1:16" x14ac:dyDescent="0.4">
      <c r="A1222" s="1">
        <v>1221</v>
      </c>
      <c r="B1222" s="21">
        <v>41034</v>
      </c>
      <c r="C1222" s="43">
        <v>1</v>
      </c>
      <c r="D1222" s="23">
        <v>14985</v>
      </c>
      <c r="E1222" s="25">
        <f t="shared" si="239"/>
        <v>15210</v>
      </c>
      <c r="F1222" s="25">
        <f t="shared" si="240"/>
        <v>15584.25</v>
      </c>
      <c r="G1222" s="25">
        <f t="shared" si="229"/>
        <v>0.96154771644448722</v>
      </c>
      <c r="H1222" s="25">
        <f t="shared" si="236"/>
        <v>1.0002606409424328</v>
      </c>
      <c r="I1222" s="4">
        <f t="shared" si="230"/>
        <v>14981.095313198892</v>
      </c>
      <c r="J1222" s="25">
        <f t="shared" si="237"/>
        <v>14657.653042791535</v>
      </c>
      <c r="K1222" s="15">
        <f t="shared" si="231"/>
        <v>14661.473427294462</v>
      </c>
      <c r="L1222" s="36">
        <f t="shared" si="232"/>
        <v>323.52657270553755</v>
      </c>
      <c r="M1222" s="36">
        <f t="shared" si="233"/>
        <v>323.52657270553755</v>
      </c>
      <c r="N1222" s="36">
        <f t="shared" si="234"/>
        <v>2.1590028208577746E-2</v>
      </c>
      <c r="O1222" s="36">
        <f t="shared" si="235"/>
        <v>104669.44324659147</v>
      </c>
      <c r="P1222" s="35">
        <f t="shared" si="238"/>
        <v>104669.44324659147</v>
      </c>
    </row>
    <row r="1223" spans="1:16" x14ac:dyDescent="0.4">
      <c r="A1223" s="1">
        <v>1222</v>
      </c>
      <c r="B1223" s="21">
        <v>41035</v>
      </c>
      <c r="C1223" s="43">
        <v>2</v>
      </c>
      <c r="D1223" s="23">
        <v>13410</v>
      </c>
      <c r="E1223" s="25">
        <f t="shared" si="239"/>
        <v>15958.5</v>
      </c>
      <c r="F1223" s="25">
        <f t="shared" si="240"/>
        <v>15828.875</v>
      </c>
      <c r="G1223" s="25">
        <f t="shared" si="229"/>
        <v>0.84718591814010791</v>
      </c>
      <c r="H1223" s="25">
        <f t="shared" si="236"/>
        <v>1.0009863906666931</v>
      </c>
      <c r="I1223" s="4">
        <f t="shared" si="230"/>
        <v>13396.785535783813</v>
      </c>
      <c r="J1223" s="25">
        <f t="shared" si="237"/>
        <v>14658.021897332728</v>
      </c>
      <c r="K1223" s="15">
        <f t="shared" si="231"/>
        <v>14672.480433324441</v>
      </c>
      <c r="L1223" s="36">
        <f t="shared" si="232"/>
        <v>-1262.480433324441</v>
      </c>
      <c r="M1223" s="36">
        <f t="shared" si="233"/>
        <v>1262.480433324441</v>
      </c>
      <c r="N1223" s="36">
        <f t="shared" si="234"/>
        <v>9.4144700471621254E-2</v>
      </c>
      <c r="O1223" s="36">
        <f t="shared" si="235"/>
        <v>1593856.8445270683</v>
      </c>
      <c r="P1223" s="35">
        <f t="shared" si="238"/>
        <v>1593856.8445270683</v>
      </c>
    </row>
    <row r="1224" spans="1:16" x14ac:dyDescent="0.4">
      <c r="A1224" s="1">
        <v>1223</v>
      </c>
      <c r="B1224" s="21">
        <v>41036</v>
      </c>
      <c r="C1224" s="43">
        <v>3</v>
      </c>
      <c r="D1224" s="23">
        <v>16909</v>
      </c>
      <c r="E1224" s="25">
        <f t="shared" si="239"/>
        <v>15699.25</v>
      </c>
      <c r="F1224" s="25">
        <f t="shared" si="240"/>
        <v>15872.5</v>
      </c>
      <c r="G1224" s="25">
        <f t="shared" si="229"/>
        <v>1.0653016223027247</v>
      </c>
      <c r="H1224" s="25">
        <f t="shared" si="236"/>
        <v>0.99987902821477848</v>
      </c>
      <c r="I1224" s="4">
        <f t="shared" si="230"/>
        <v>16911.045759395478</v>
      </c>
      <c r="J1224" s="25">
        <f t="shared" si="237"/>
        <v>14658.390751873922</v>
      </c>
      <c r="K1224" s="15">
        <f t="shared" si="231"/>
        <v>14656.617500176193</v>
      </c>
      <c r="L1224" s="36">
        <f t="shared" si="232"/>
        <v>2252.3824998238069</v>
      </c>
      <c r="M1224" s="36">
        <f t="shared" si="233"/>
        <v>2252.3824998238069</v>
      </c>
      <c r="N1224" s="36">
        <f t="shared" si="234"/>
        <v>0.13320613281825106</v>
      </c>
      <c r="O1224" s="36">
        <f t="shared" si="235"/>
        <v>5073226.925512542</v>
      </c>
      <c r="P1224" s="35">
        <f t="shared" si="238"/>
        <v>5073226.925512542</v>
      </c>
    </row>
    <row r="1225" spans="1:16" x14ac:dyDescent="0.4">
      <c r="A1225" s="1">
        <v>1224</v>
      </c>
      <c r="B1225" s="21">
        <v>41037</v>
      </c>
      <c r="C1225" s="43">
        <v>4</v>
      </c>
      <c r="D1225" s="23">
        <v>17493</v>
      </c>
      <c r="E1225" s="25">
        <f t="shared" si="239"/>
        <v>16045.75</v>
      </c>
      <c r="F1225" s="25">
        <f t="shared" si="240"/>
        <v>16145.625</v>
      </c>
      <c r="G1225" s="25">
        <f t="shared" si="229"/>
        <v>1.0834513993728951</v>
      </c>
      <c r="H1225" s="25">
        <f t="shared" si="236"/>
        <v>0.99887394017609554</v>
      </c>
      <c r="I1225" s="4">
        <f t="shared" si="230"/>
        <v>17512.720370816849</v>
      </c>
      <c r="J1225" s="25">
        <f t="shared" si="237"/>
        <v>14658.759606415113</v>
      </c>
      <c r="K1225" s="15">
        <f t="shared" si="231"/>
        <v>14642.252966154056</v>
      </c>
      <c r="L1225" s="36">
        <f t="shared" si="232"/>
        <v>2850.7470338459443</v>
      </c>
      <c r="M1225" s="36">
        <f t="shared" si="233"/>
        <v>2850.7470338459443</v>
      </c>
      <c r="N1225" s="36">
        <f t="shared" si="234"/>
        <v>0.16296501651208736</v>
      </c>
      <c r="O1225" s="36">
        <f t="shared" si="235"/>
        <v>8126758.6509814495</v>
      </c>
      <c r="P1225" s="35">
        <f t="shared" si="238"/>
        <v>8126758.6509814495</v>
      </c>
    </row>
    <row r="1226" spans="1:16" x14ac:dyDescent="0.4">
      <c r="A1226" s="1">
        <v>1225</v>
      </c>
      <c r="B1226" s="21">
        <v>41038</v>
      </c>
      <c r="C1226" s="43">
        <v>1</v>
      </c>
      <c r="D1226" s="23">
        <v>16371</v>
      </c>
      <c r="E1226" s="25">
        <f t="shared" si="239"/>
        <v>16245.5</v>
      </c>
      <c r="F1226" s="25">
        <f t="shared" si="240"/>
        <v>16509.5</v>
      </c>
      <c r="G1226" s="25">
        <f t="shared" si="229"/>
        <v>0.99161089069929431</v>
      </c>
      <c r="H1226" s="25">
        <f t="shared" si="236"/>
        <v>1.0002606409424328</v>
      </c>
      <c r="I1226" s="4">
        <f t="shared" si="230"/>
        <v>16366.734158984254</v>
      </c>
      <c r="J1226" s="25">
        <f t="shared" si="237"/>
        <v>14659.128460956306</v>
      </c>
      <c r="K1226" s="15">
        <f t="shared" si="231"/>
        <v>14662.949230013613</v>
      </c>
      <c r="L1226" s="36">
        <f t="shared" si="232"/>
        <v>1708.0507699863865</v>
      </c>
      <c r="M1226" s="36">
        <f t="shared" si="233"/>
        <v>1708.0507699863865</v>
      </c>
      <c r="N1226" s="36">
        <f t="shared" si="234"/>
        <v>0.10433393011950318</v>
      </c>
      <c r="O1226" s="36">
        <f t="shared" si="235"/>
        <v>2917437.4328510878</v>
      </c>
      <c r="P1226" s="35">
        <f t="shared" si="238"/>
        <v>2917437.4328510878</v>
      </c>
    </row>
    <row r="1227" spans="1:16" x14ac:dyDescent="0.4">
      <c r="A1227" s="1">
        <v>1226</v>
      </c>
      <c r="B1227" s="21">
        <v>41039</v>
      </c>
      <c r="C1227" s="43">
        <v>2</v>
      </c>
      <c r="D1227" s="23">
        <v>14209</v>
      </c>
      <c r="E1227" s="25">
        <f t="shared" si="239"/>
        <v>16773.5</v>
      </c>
      <c r="F1227" s="25">
        <f t="shared" si="240"/>
        <v>16372.75</v>
      </c>
      <c r="G1227" s="25">
        <f t="shared" si="229"/>
        <v>0.86784443664014899</v>
      </c>
      <c r="H1227" s="25">
        <f t="shared" si="236"/>
        <v>1.0009863906666931</v>
      </c>
      <c r="I1227" s="4">
        <f t="shared" si="230"/>
        <v>14194.998186275332</v>
      </c>
      <c r="J1227" s="25">
        <f t="shared" si="237"/>
        <v>14659.4973154975</v>
      </c>
      <c r="K1227" s="15">
        <f t="shared" si="231"/>
        <v>14673.957306827919</v>
      </c>
      <c r="L1227" s="36">
        <f t="shared" si="232"/>
        <v>-464.95730682791873</v>
      </c>
      <c r="M1227" s="36">
        <f t="shared" si="233"/>
        <v>464.95730682791873</v>
      </c>
      <c r="N1227" s="36">
        <f t="shared" si="234"/>
        <v>3.2722732551757248E-2</v>
      </c>
      <c r="O1227" s="36">
        <f t="shared" si="235"/>
        <v>216185.29717267136</v>
      </c>
      <c r="P1227" s="35">
        <f t="shared" si="238"/>
        <v>216185.29717267136</v>
      </c>
    </row>
    <row r="1228" spans="1:16" x14ac:dyDescent="0.4">
      <c r="A1228" s="1">
        <v>1227</v>
      </c>
      <c r="B1228" s="21">
        <v>41040</v>
      </c>
      <c r="C1228" s="43">
        <v>3</v>
      </c>
      <c r="D1228" s="23">
        <v>19021</v>
      </c>
      <c r="E1228" s="25">
        <f t="shared" si="239"/>
        <v>15972</v>
      </c>
      <c r="F1228" s="25">
        <f t="shared" si="240"/>
        <v>15505.125</v>
      </c>
      <c r="G1228" s="25">
        <f t="shared" si="229"/>
        <v>1.2267556694963762</v>
      </c>
      <c r="H1228" s="25">
        <f t="shared" si="236"/>
        <v>0.99987902821477848</v>
      </c>
      <c r="I1228" s="4">
        <f t="shared" si="230"/>
        <v>19023.301282716977</v>
      </c>
      <c r="J1228" s="25">
        <f t="shared" si="237"/>
        <v>14659.866170038693</v>
      </c>
      <c r="K1228" s="15">
        <f t="shared" si="231"/>
        <v>14658.092739856995</v>
      </c>
      <c r="L1228" s="36">
        <f t="shared" si="232"/>
        <v>4362.9072601430053</v>
      </c>
      <c r="M1228" s="36">
        <f t="shared" si="233"/>
        <v>4362.9072601430053</v>
      </c>
      <c r="N1228" s="36">
        <f t="shared" si="234"/>
        <v>0.22937318017680486</v>
      </c>
      <c r="O1228" s="36">
        <f t="shared" si="235"/>
        <v>19034959.760608546</v>
      </c>
      <c r="P1228" s="35">
        <f t="shared" si="238"/>
        <v>19034959.760608546</v>
      </c>
    </row>
    <row r="1229" spans="1:16" x14ac:dyDescent="0.4">
      <c r="A1229" s="1">
        <v>1228</v>
      </c>
      <c r="B1229" s="21">
        <v>41041</v>
      </c>
      <c r="C1229" s="43">
        <v>4</v>
      </c>
      <c r="D1229" s="23">
        <v>14287</v>
      </c>
      <c r="E1229" s="25">
        <f t="shared" si="239"/>
        <v>15038.25</v>
      </c>
      <c r="F1229" s="25">
        <f t="shared" si="240"/>
        <v>16554.875</v>
      </c>
      <c r="G1229" s="25">
        <f t="shared" si="229"/>
        <v>0.86300863038832976</v>
      </c>
      <c r="H1229" s="25">
        <f t="shared" si="236"/>
        <v>0.99887394017609554</v>
      </c>
      <c r="I1229" s="4">
        <f t="shared" si="230"/>
        <v>14303.106153196155</v>
      </c>
      <c r="J1229" s="25">
        <f t="shared" si="237"/>
        <v>14660.235024579884</v>
      </c>
      <c r="K1229" s="15">
        <f t="shared" si="231"/>
        <v>14643.726722909709</v>
      </c>
      <c r="L1229" s="36">
        <f t="shared" si="232"/>
        <v>-356.72672290970877</v>
      </c>
      <c r="M1229" s="36">
        <f t="shared" si="233"/>
        <v>356.72672290970877</v>
      </c>
      <c r="N1229" s="36">
        <f t="shared" si="234"/>
        <v>2.4968623427571134E-2</v>
      </c>
      <c r="O1229" s="36">
        <f t="shared" si="235"/>
        <v>127253.95483790014</v>
      </c>
      <c r="P1229" s="35">
        <f t="shared" si="238"/>
        <v>127253.95483790014</v>
      </c>
    </row>
    <row r="1230" spans="1:16" x14ac:dyDescent="0.4">
      <c r="A1230" s="1">
        <v>1229</v>
      </c>
      <c r="B1230" s="21">
        <v>41042</v>
      </c>
      <c r="C1230" s="43">
        <v>1</v>
      </c>
      <c r="D1230" s="23">
        <v>12636</v>
      </c>
      <c r="E1230" s="25">
        <f t="shared" si="239"/>
        <v>18071.5</v>
      </c>
      <c r="F1230" s="25">
        <f t="shared" si="240"/>
        <v>17673.875</v>
      </c>
      <c r="G1230" s="25">
        <f t="shared" si="229"/>
        <v>0.71495356847324087</v>
      </c>
      <c r="H1230" s="25">
        <f t="shared" si="236"/>
        <v>1.0002606409424328</v>
      </c>
      <c r="I1230" s="4">
        <f t="shared" si="230"/>
        <v>12632.707399237985</v>
      </c>
      <c r="J1230" s="25">
        <f t="shared" si="237"/>
        <v>14660.603879121078</v>
      </c>
      <c r="K1230" s="15">
        <f t="shared" si="231"/>
        <v>14664.425032732766</v>
      </c>
      <c r="L1230" s="36">
        <f t="shared" si="232"/>
        <v>-2028.4250327327663</v>
      </c>
      <c r="M1230" s="36">
        <f t="shared" si="233"/>
        <v>2028.4250327327663</v>
      </c>
      <c r="N1230" s="36">
        <f t="shared" si="234"/>
        <v>0.16052746381234301</v>
      </c>
      <c r="O1230" s="36">
        <f t="shared" si="235"/>
        <v>4114508.1134169241</v>
      </c>
      <c r="P1230" s="35">
        <f t="shared" si="238"/>
        <v>4114508.1134169241</v>
      </c>
    </row>
    <row r="1231" spans="1:16" x14ac:dyDescent="0.4">
      <c r="A1231" s="1">
        <v>1230</v>
      </c>
      <c r="B1231" s="21">
        <v>41043</v>
      </c>
      <c r="C1231" s="43">
        <v>2</v>
      </c>
      <c r="D1231" s="23">
        <v>26342</v>
      </c>
      <c r="E1231" s="25">
        <f t="shared" si="239"/>
        <v>17276.25</v>
      </c>
      <c r="F1231" s="25">
        <f t="shared" si="240"/>
        <v>18970.375</v>
      </c>
      <c r="G1231" s="25">
        <f t="shared" si="229"/>
        <v>1.3885861507745629</v>
      </c>
      <c r="H1231" s="25">
        <f t="shared" si="236"/>
        <v>1.0009863906666931</v>
      </c>
      <c r="I1231" s="4">
        <f t="shared" si="230"/>
        <v>26316.042101686591</v>
      </c>
      <c r="J1231" s="25">
        <f t="shared" si="237"/>
        <v>14660.972733662271</v>
      </c>
      <c r="K1231" s="15">
        <f t="shared" si="231"/>
        <v>14675.434180331398</v>
      </c>
      <c r="L1231" s="36">
        <f t="shared" si="232"/>
        <v>11666.565819668602</v>
      </c>
      <c r="M1231" s="36">
        <f t="shared" si="233"/>
        <v>11666.565819668602</v>
      </c>
      <c r="N1231" s="36">
        <f t="shared" si="234"/>
        <v>0.44288838431662753</v>
      </c>
      <c r="O1231" s="36">
        <f t="shared" si="235"/>
        <v>136108758.02465972</v>
      </c>
      <c r="P1231" s="35">
        <f t="shared" si="238"/>
        <v>136108758.02465972</v>
      </c>
    </row>
    <row r="1232" spans="1:16" x14ac:dyDescent="0.4">
      <c r="A1232" s="1">
        <v>1231</v>
      </c>
      <c r="B1232" s="21">
        <v>41044</v>
      </c>
      <c r="C1232" s="43">
        <v>3</v>
      </c>
      <c r="D1232" s="23">
        <v>15840</v>
      </c>
      <c r="E1232" s="25">
        <f t="shared" si="239"/>
        <v>20664.5</v>
      </c>
      <c r="F1232" s="25">
        <f t="shared" si="240"/>
        <v>21850.625</v>
      </c>
      <c r="G1232" s="25">
        <f t="shared" si="229"/>
        <v>0.72492205600526305</v>
      </c>
      <c r="H1232" s="25">
        <f t="shared" si="236"/>
        <v>0.99987902821477848</v>
      </c>
      <c r="I1232" s="4">
        <f t="shared" si="230"/>
        <v>15841.916424911251</v>
      </c>
      <c r="J1232" s="25">
        <f t="shared" si="237"/>
        <v>14661.341588203464</v>
      </c>
      <c r="K1232" s="15">
        <f t="shared" si="231"/>
        <v>14659.567979537796</v>
      </c>
      <c r="L1232" s="36">
        <f t="shared" si="232"/>
        <v>1180.4320204622036</v>
      </c>
      <c r="M1232" s="36">
        <f t="shared" si="233"/>
        <v>1180.4320204622036</v>
      </c>
      <c r="N1232" s="36">
        <f t="shared" si="234"/>
        <v>7.4522223514027999E-2</v>
      </c>
      <c r="O1232" s="36">
        <f t="shared" si="235"/>
        <v>1393419.7549324802</v>
      </c>
      <c r="P1232" s="35">
        <f t="shared" si="238"/>
        <v>1393419.7549324802</v>
      </c>
    </row>
    <row r="1233" spans="1:16" x14ac:dyDescent="0.4">
      <c r="A1233" s="1">
        <v>1232</v>
      </c>
      <c r="B1233" s="21">
        <v>41045</v>
      </c>
      <c r="C1233" s="43">
        <v>4</v>
      </c>
      <c r="D1233" s="23">
        <v>27840</v>
      </c>
      <c r="E1233" s="25">
        <f t="shared" si="239"/>
        <v>23036.75</v>
      </c>
      <c r="F1233" s="25">
        <f t="shared" si="240"/>
        <v>23312.375</v>
      </c>
      <c r="G1233" s="25">
        <f t="shared" si="229"/>
        <v>1.194215518581869</v>
      </c>
      <c r="H1233" s="25">
        <f t="shared" si="236"/>
        <v>0.99887394017609554</v>
      </c>
      <c r="I1233" s="4">
        <f t="shared" si="230"/>
        <v>27871.384846712463</v>
      </c>
      <c r="J1233" s="25">
        <f t="shared" si="237"/>
        <v>14661.710442744656</v>
      </c>
      <c r="K1233" s="15">
        <f t="shared" si="231"/>
        <v>14645.20047966536</v>
      </c>
      <c r="L1233" s="36">
        <f t="shared" si="232"/>
        <v>13194.79952033464</v>
      </c>
      <c r="M1233" s="36">
        <f t="shared" si="233"/>
        <v>13194.79952033464</v>
      </c>
      <c r="N1233" s="36">
        <f t="shared" si="234"/>
        <v>0.47395113219592816</v>
      </c>
      <c r="O1233" s="36">
        <f t="shared" si="235"/>
        <v>174102734.38182324</v>
      </c>
      <c r="P1233" s="35">
        <f t="shared" si="238"/>
        <v>174102734.38182324</v>
      </c>
    </row>
    <row r="1234" spans="1:16" x14ac:dyDescent="0.4">
      <c r="A1234" s="1">
        <v>1233</v>
      </c>
      <c r="B1234" s="21">
        <v>41046</v>
      </c>
      <c r="C1234" s="43">
        <v>1</v>
      </c>
      <c r="D1234" s="23">
        <v>22125</v>
      </c>
      <c r="E1234" s="25">
        <f t="shared" si="239"/>
        <v>23588</v>
      </c>
      <c r="F1234" s="25">
        <f t="shared" si="240"/>
        <v>23432.375</v>
      </c>
      <c r="G1234" s="25">
        <f t="shared" si="229"/>
        <v>0.94420646648067041</v>
      </c>
      <c r="H1234" s="25">
        <f t="shared" si="236"/>
        <v>1.0002606409424328</v>
      </c>
      <c r="I1234" s="4">
        <f t="shared" si="230"/>
        <v>22119.234821790156</v>
      </c>
      <c r="J1234" s="25">
        <f t="shared" si="237"/>
        <v>14662.079297285849</v>
      </c>
      <c r="K1234" s="15">
        <f t="shared" si="231"/>
        <v>14665.900835451919</v>
      </c>
      <c r="L1234" s="36">
        <f t="shared" si="232"/>
        <v>7459.0991645480808</v>
      </c>
      <c r="M1234" s="36">
        <f t="shared" si="233"/>
        <v>7459.0991645480808</v>
      </c>
      <c r="N1234" s="36">
        <f t="shared" si="234"/>
        <v>0.33713442551629746</v>
      </c>
      <c r="O1234" s="36">
        <f t="shared" si="235"/>
        <v>55638160.346561879</v>
      </c>
      <c r="P1234" s="35">
        <f t="shared" si="238"/>
        <v>55638160.346561879</v>
      </c>
    </row>
    <row r="1235" spans="1:16" x14ac:dyDescent="0.4">
      <c r="A1235" s="1">
        <v>1234</v>
      </c>
      <c r="B1235" s="21">
        <v>41047</v>
      </c>
      <c r="C1235" s="43">
        <v>2</v>
      </c>
      <c r="D1235" s="23">
        <v>28547</v>
      </c>
      <c r="E1235" s="25">
        <f t="shared" si="239"/>
        <v>23276.75</v>
      </c>
      <c r="F1235" s="25">
        <f t="shared" si="240"/>
        <v>21388.875</v>
      </c>
      <c r="G1235" s="25">
        <f t="shared" si="229"/>
        <v>1.33466580173104</v>
      </c>
      <c r="H1235" s="25">
        <f t="shared" si="236"/>
        <v>1.0009863906666931</v>
      </c>
      <c r="I1235" s="4">
        <f t="shared" si="230"/>
        <v>28518.869253543664</v>
      </c>
      <c r="J1235" s="25">
        <f t="shared" si="237"/>
        <v>14662.448151827042</v>
      </c>
      <c r="K1235" s="15">
        <f t="shared" si="231"/>
        <v>14676.911053834876</v>
      </c>
      <c r="L1235" s="36">
        <f t="shared" si="232"/>
        <v>13870.088946165124</v>
      </c>
      <c r="M1235" s="36">
        <f t="shared" si="233"/>
        <v>13870.088946165124</v>
      </c>
      <c r="N1235" s="36">
        <f t="shared" si="234"/>
        <v>0.48586853070953601</v>
      </c>
      <c r="O1235" s="36">
        <f t="shared" si="235"/>
        <v>192379367.37453195</v>
      </c>
      <c r="P1235" s="35">
        <f t="shared" si="238"/>
        <v>192379367.37453195</v>
      </c>
    </row>
    <row r="1236" spans="1:16" x14ac:dyDescent="0.4">
      <c r="A1236" s="1">
        <v>1235</v>
      </c>
      <c r="B1236" s="21">
        <v>41048</v>
      </c>
      <c r="C1236" s="43">
        <v>3</v>
      </c>
      <c r="D1236" s="23">
        <v>14595</v>
      </c>
      <c r="E1236" s="25">
        <f t="shared" si="239"/>
        <v>19501</v>
      </c>
      <c r="F1236" s="25">
        <f t="shared" si="240"/>
        <v>18745.625</v>
      </c>
      <c r="G1236" s="25">
        <f t="shared" si="229"/>
        <v>0.77858166905611315</v>
      </c>
      <c r="H1236" s="25">
        <f t="shared" si="236"/>
        <v>0.99987902821477848</v>
      </c>
      <c r="I1236" s="4">
        <f t="shared" si="230"/>
        <v>14596.765796816901</v>
      </c>
      <c r="J1236" s="25">
        <f t="shared" si="237"/>
        <v>14662.817006368236</v>
      </c>
      <c r="K1236" s="15">
        <f t="shared" si="231"/>
        <v>14661.043219218598</v>
      </c>
      <c r="L1236" s="36">
        <f t="shared" si="232"/>
        <v>-66.043219218598097</v>
      </c>
      <c r="M1236" s="36">
        <f t="shared" si="233"/>
        <v>66.043219218598097</v>
      </c>
      <c r="N1236" s="36">
        <f t="shared" si="234"/>
        <v>4.5250578430008973E-3</v>
      </c>
      <c r="O1236" s="36">
        <f t="shared" si="235"/>
        <v>4361.706804755805</v>
      </c>
      <c r="P1236" s="35">
        <f t="shared" si="238"/>
        <v>4361.706804755805</v>
      </c>
    </row>
    <row r="1237" spans="1:16" x14ac:dyDescent="0.4">
      <c r="A1237" s="1">
        <v>1236</v>
      </c>
      <c r="B1237" s="21">
        <v>41049</v>
      </c>
      <c r="C1237" s="43">
        <v>4</v>
      </c>
      <c r="D1237" s="23">
        <v>12737</v>
      </c>
      <c r="E1237" s="25">
        <f t="shared" si="239"/>
        <v>17990.25</v>
      </c>
      <c r="F1237" s="25">
        <f t="shared" si="240"/>
        <v>16475.375</v>
      </c>
      <c r="G1237" s="25">
        <f t="shared" si="229"/>
        <v>0.77309317693830948</v>
      </c>
      <c r="H1237" s="25">
        <f t="shared" si="236"/>
        <v>0.99887394017609554</v>
      </c>
      <c r="I1237" s="4">
        <f t="shared" si="230"/>
        <v>12751.358792836805</v>
      </c>
      <c r="J1237" s="25">
        <f t="shared" si="237"/>
        <v>14663.185860909427</v>
      </c>
      <c r="K1237" s="15">
        <f t="shared" si="231"/>
        <v>14646.674236421013</v>
      </c>
      <c r="L1237" s="36">
        <f t="shared" si="232"/>
        <v>-1909.6742364210131</v>
      </c>
      <c r="M1237" s="36">
        <f t="shared" si="233"/>
        <v>1909.6742364210131</v>
      </c>
      <c r="N1237" s="36">
        <f t="shared" si="234"/>
        <v>0.14993124255484125</v>
      </c>
      <c r="O1237" s="36">
        <f t="shared" si="235"/>
        <v>3646855.6892501796</v>
      </c>
      <c r="P1237" s="35">
        <f t="shared" si="238"/>
        <v>3646855.6892501796</v>
      </c>
    </row>
    <row r="1238" spans="1:16" x14ac:dyDescent="0.4">
      <c r="A1238" s="1">
        <v>1237</v>
      </c>
      <c r="B1238" s="21">
        <v>41050</v>
      </c>
      <c r="C1238" s="43">
        <v>1</v>
      </c>
      <c r="D1238" s="23">
        <v>16082</v>
      </c>
      <c r="E1238" s="25">
        <f t="shared" si="239"/>
        <v>14960.5</v>
      </c>
      <c r="F1238" s="25">
        <f t="shared" si="240"/>
        <v>16631.75</v>
      </c>
      <c r="G1238" s="25">
        <f t="shared" si="229"/>
        <v>0.96694575134907634</v>
      </c>
      <c r="H1238" s="25">
        <f t="shared" si="236"/>
        <v>1.0002606409424328</v>
      </c>
      <c r="I1238" s="4">
        <f t="shared" si="230"/>
        <v>16077.809464588894</v>
      </c>
      <c r="J1238" s="25">
        <f t="shared" si="237"/>
        <v>14663.55471545062</v>
      </c>
      <c r="K1238" s="15">
        <f t="shared" si="231"/>
        <v>14667.37663817107</v>
      </c>
      <c r="L1238" s="36">
        <f t="shared" si="232"/>
        <v>1414.6233618289298</v>
      </c>
      <c r="M1238" s="36">
        <f t="shared" si="233"/>
        <v>1414.6233618289298</v>
      </c>
      <c r="N1238" s="36">
        <f t="shared" si="234"/>
        <v>8.7963148975807093E-2</v>
      </c>
      <c r="O1238" s="36">
        <f t="shared" si="235"/>
        <v>2001159.2558321832</v>
      </c>
      <c r="P1238" s="35">
        <f t="shared" si="238"/>
        <v>2001159.2558321832</v>
      </c>
    </row>
    <row r="1239" spans="1:16" x14ac:dyDescent="0.4">
      <c r="A1239" s="1">
        <v>1238</v>
      </c>
      <c r="B1239" s="21">
        <v>41051</v>
      </c>
      <c r="C1239" s="43">
        <v>2</v>
      </c>
      <c r="D1239" s="23">
        <v>16428</v>
      </c>
      <c r="E1239" s="25">
        <f t="shared" si="239"/>
        <v>18303</v>
      </c>
      <c r="F1239" s="25">
        <f t="shared" si="240"/>
        <v>18359.125</v>
      </c>
      <c r="G1239" s="25">
        <f t="shared" si="229"/>
        <v>0.89481388682739504</v>
      </c>
      <c r="H1239" s="25">
        <f t="shared" si="236"/>
        <v>1.0009863906666931</v>
      </c>
      <c r="I1239" s="4">
        <f t="shared" si="230"/>
        <v>16411.811542271178</v>
      </c>
      <c r="J1239" s="25">
        <f t="shared" si="237"/>
        <v>14663.923569991814</v>
      </c>
      <c r="K1239" s="15">
        <f t="shared" si="231"/>
        <v>14678.387927338355</v>
      </c>
      <c r="L1239" s="36">
        <f t="shared" si="232"/>
        <v>1749.6120726616446</v>
      </c>
      <c r="M1239" s="36">
        <f t="shared" si="233"/>
        <v>1749.6120726616446</v>
      </c>
      <c r="N1239" s="36">
        <f t="shared" si="234"/>
        <v>0.10650183057351136</v>
      </c>
      <c r="O1239" s="36">
        <f t="shared" si="235"/>
        <v>3061142.4048033757</v>
      </c>
      <c r="P1239" s="35">
        <f t="shared" si="238"/>
        <v>3061142.4048033757</v>
      </c>
    </row>
    <row r="1240" spans="1:16" x14ac:dyDescent="0.4">
      <c r="A1240" s="1">
        <v>1239</v>
      </c>
      <c r="B1240" s="21">
        <v>41052</v>
      </c>
      <c r="C1240" s="43">
        <v>3</v>
      </c>
      <c r="D1240" s="23">
        <v>27965</v>
      </c>
      <c r="E1240" s="25">
        <f t="shared" si="239"/>
        <v>18415.25</v>
      </c>
      <c r="F1240" s="25">
        <f t="shared" si="240"/>
        <v>19875.125</v>
      </c>
      <c r="G1240" s="25">
        <f t="shared" si="229"/>
        <v>1.4070351758793971</v>
      </c>
      <c r="H1240" s="25">
        <f t="shared" si="236"/>
        <v>0.99987902821477848</v>
      </c>
      <c r="I1240" s="4">
        <f t="shared" si="230"/>
        <v>27968.383385267876</v>
      </c>
      <c r="J1240" s="25">
        <f t="shared" si="237"/>
        <v>14664.292424533007</v>
      </c>
      <c r="K1240" s="15">
        <f t="shared" si="231"/>
        <v>14662.5184588994</v>
      </c>
      <c r="L1240" s="36">
        <f t="shared" si="232"/>
        <v>13302.4815411006</v>
      </c>
      <c r="M1240" s="36">
        <f t="shared" si="233"/>
        <v>13302.4815411006</v>
      </c>
      <c r="N1240" s="36">
        <f t="shared" si="234"/>
        <v>0.47568323050601108</v>
      </c>
      <c r="O1240" s="36">
        <f t="shared" si="235"/>
        <v>176956015.15132219</v>
      </c>
      <c r="P1240" s="35">
        <f t="shared" si="238"/>
        <v>176956015.15132219</v>
      </c>
    </row>
    <row r="1241" spans="1:16" x14ac:dyDescent="0.4">
      <c r="A1241" s="1">
        <v>1240</v>
      </c>
      <c r="B1241" s="21">
        <v>41053</v>
      </c>
      <c r="C1241" s="43">
        <v>4</v>
      </c>
      <c r="D1241" s="23">
        <v>13186</v>
      </c>
      <c r="E1241" s="25">
        <f t="shared" si="239"/>
        <v>21335</v>
      </c>
      <c r="F1241" s="25">
        <f t="shared" si="240"/>
        <v>21045</v>
      </c>
      <c r="G1241" s="25">
        <f t="shared" si="229"/>
        <v>0.62656212877167972</v>
      </c>
      <c r="H1241" s="25">
        <f t="shared" si="236"/>
        <v>0.99887394017609554</v>
      </c>
      <c r="I1241" s="4">
        <f t="shared" si="230"/>
        <v>13200.864963676384</v>
      </c>
      <c r="J1241" s="25">
        <f t="shared" si="237"/>
        <v>14664.6612790742</v>
      </c>
      <c r="K1241" s="15">
        <f t="shared" si="231"/>
        <v>14648.147993176668</v>
      </c>
      <c r="L1241" s="36">
        <f t="shared" si="232"/>
        <v>-1462.147993176668</v>
      </c>
      <c r="M1241" s="36">
        <f t="shared" si="233"/>
        <v>1462.147993176668</v>
      </c>
      <c r="N1241" s="36">
        <f t="shared" si="234"/>
        <v>0.11088639414353618</v>
      </c>
      <c r="O1241" s="36">
        <f t="shared" si="235"/>
        <v>2137876.7539505577</v>
      </c>
      <c r="P1241" s="35">
        <f t="shared" si="238"/>
        <v>2137876.7539505577</v>
      </c>
    </row>
    <row r="1242" spans="1:16" x14ac:dyDescent="0.4">
      <c r="A1242" s="1">
        <v>1241</v>
      </c>
      <c r="B1242" s="21">
        <v>41054</v>
      </c>
      <c r="C1242" s="43">
        <v>1</v>
      </c>
      <c r="D1242" s="23">
        <v>27761</v>
      </c>
      <c r="E1242" s="25">
        <f t="shared" si="239"/>
        <v>20755</v>
      </c>
      <c r="F1242" s="25">
        <f t="shared" si="240"/>
        <v>19863</v>
      </c>
      <c r="G1242" s="25">
        <f t="shared" si="229"/>
        <v>1.397623722499119</v>
      </c>
      <c r="H1242" s="25">
        <f t="shared" si="236"/>
        <v>1.0002606409424328</v>
      </c>
      <c r="I1242" s="4">
        <f t="shared" si="230"/>
        <v>27753.766232213176</v>
      </c>
      <c r="J1242" s="25">
        <f t="shared" si="237"/>
        <v>14665.030133615392</v>
      </c>
      <c r="K1242" s="15">
        <f t="shared" si="231"/>
        <v>14668.852440890223</v>
      </c>
      <c r="L1242" s="36">
        <f t="shared" si="232"/>
        <v>13092.147559109777</v>
      </c>
      <c r="M1242" s="36">
        <f t="shared" si="233"/>
        <v>13092.147559109777</v>
      </c>
      <c r="N1242" s="36">
        <f t="shared" si="234"/>
        <v>0.47160215983249082</v>
      </c>
      <c r="O1242" s="36">
        <f t="shared" si="235"/>
        <v>171404327.7095041</v>
      </c>
      <c r="P1242" s="35">
        <f t="shared" si="238"/>
        <v>171404327.7095041</v>
      </c>
    </row>
    <row r="1243" spans="1:16" x14ac:dyDescent="0.4">
      <c r="A1243" s="1">
        <v>1242</v>
      </c>
      <c r="B1243" s="21">
        <v>41055</v>
      </c>
      <c r="C1243" s="43">
        <v>2</v>
      </c>
      <c r="D1243" s="23">
        <v>14108</v>
      </c>
      <c r="E1243" s="25">
        <f t="shared" si="239"/>
        <v>18971</v>
      </c>
      <c r="F1243" s="25">
        <f t="shared" si="240"/>
        <v>20632.5</v>
      </c>
      <c r="G1243" s="25">
        <f t="shared" si="229"/>
        <v>0.68377559675269595</v>
      </c>
      <c r="H1243" s="25">
        <f t="shared" si="236"/>
        <v>1.0009863906666931</v>
      </c>
      <c r="I1243" s="4">
        <f t="shared" si="230"/>
        <v>14094.097713559884</v>
      </c>
      <c r="J1243" s="25">
        <f t="shared" si="237"/>
        <v>14665.398988156585</v>
      </c>
      <c r="K1243" s="15">
        <f t="shared" si="231"/>
        <v>14679.864800841833</v>
      </c>
      <c r="L1243" s="36">
        <f t="shared" si="232"/>
        <v>-571.86480084183313</v>
      </c>
      <c r="M1243" s="36">
        <f t="shared" si="233"/>
        <v>571.86480084183313</v>
      </c>
      <c r="N1243" s="36">
        <f t="shared" si="234"/>
        <v>4.0534788831998382E-2</v>
      </c>
      <c r="O1243" s="36">
        <f t="shared" si="235"/>
        <v>327029.35044186946</v>
      </c>
      <c r="P1243" s="35">
        <f t="shared" si="238"/>
        <v>327029.35044186946</v>
      </c>
    </row>
    <row r="1244" spans="1:16" x14ac:dyDescent="0.4">
      <c r="A1244" s="1">
        <v>1243</v>
      </c>
      <c r="B1244" s="21">
        <v>41056</v>
      </c>
      <c r="C1244" s="43">
        <v>3</v>
      </c>
      <c r="D1244" s="23">
        <v>20829</v>
      </c>
      <c r="E1244" s="25">
        <f t="shared" si="239"/>
        <v>22294</v>
      </c>
      <c r="F1244" s="25">
        <f t="shared" si="240"/>
        <v>22269.25</v>
      </c>
      <c r="G1244" s="25">
        <f t="shared" si="229"/>
        <v>0.93532561716267948</v>
      </c>
      <c r="H1244" s="25">
        <f t="shared" si="236"/>
        <v>0.99987902821477848</v>
      </c>
      <c r="I1244" s="4">
        <f t="shared" si="230"/>
        <v>20831.520026166443</v>
      </c>
      <c r="J1244" s="25">
        <f t="shared" si="237"/>
        <v>14665.767842697778</v>
      </c>
      <c r="K1244" s="15">
        <f t="shared" si="231"/>
        <v>14663.993698580203</v>
      </c>
      <c r="L1244" s="36">
        <f t="shared" si="232"/>
        <v>6165.0063014197967</v>
      </c>
      <c r="M1244" s="36">
        <f t="shared" si="233"/>
        <v>6165.0063014197967</v>
      </c>
      <c r="N1244" s="36">
        <f t="shared" si="234"/>
        <v>0.29598186669642312</v>
      </c>
      <c r="O1244" s="36">
        <f t="shared" si="235"/>
        <v>38007302.696545802</v>
      </c>
      <c r="P1244" s="35">
        <f t="shared" si="238"/>
        <v>38007302.696545802</v>
      </c>
    </row>
    <row r="1245" spans="1:16" x14ac:dyDescent="0.4">
      <c r="A1245" s="1">
        <v>1244</v>
      </c>
      <c r="B1245" s="21">
        <v>41057</v>
      </c>
      <c r="C1245" s="43">
        <v>4</v>
      </c>
      <c r="D1245" s="23">
        <v>26478</v>
      </c>
      <c r="E1245" s="25">
        <f t="shared" si="239"/>
        <v>22244.5</v>
      </c>
      <c r="F1245" s="25">
        <f t="shared" si="240"/>
        <v>22539.375</v>
      </c>
      <c r="G1245" s="25">
        <f t="shared" si="229"/>
        <v>1.1747441976541053</v>
      </c>
      <c r="H1245" s="25">
        <f t="shared" si="236"/>
        <v>0.99887394017609554</v>
      </c>
      <c r="I1245" s="4">
        <f t="shared" si="230"/>
        <v>26507.84942425476</v>
      </c>
      <c r="J1245" s="25">
        <f t="shared" si="237"/>
        <v>14666.136697238971</v>
      </c>
      <c r="K1245" s="15">
        <f t="shared" si="231"/>
        <v>14649.621749932319</v>
      </c>
      <c r="L1245" s="36">
        <f t="shared" si="232"/>
        <v>11828.378250067681</v>
      </c>
      <c r="M1245" s="36">
        <f t="shared" si="233"/>
        <v>11828.378250067681</v>
      </c>
      <c r="N1245" s="36">
        <f t="shared" si="234"/>
        <v>0.44672476206917744</v>
      </c>
      <c r="O1245" s="36">
        <f t="shared" si="235"/>
        <v>139910532.02667418</v>
      </c>
      <c r="P1245" s="35">
        <f t="shared" si="238"/>
        <v>139910532.02667418</v>
      </c>
    </row>
    <row r="1246" spans="1:16" x14ac:dyDescent="0.4">
      <c r="A1246" s="1">
        <v>1245</v>
      </c>
      <c r="B1246" s="21">
        <v>41058</v>
      </c>
      <c r="C1246" s="43">
        <v>1</v>
      </c>
      <c r="D1246" s="23">
        <v>27563</v>
      </c>
      <c r="E1246" s="25">
        <f t="shared" si="239"/>
        <v>22834.25</v>
      </c>
      <c r="F1246" s="25">
        <f t="shared" si="240"/>
        <v>23012.25</v>
      </c>
      <c r="G1246" s="25">
        <f t="shared" si="229"/>
        <v>1.1977533704874577</v>
      </c>
      <c r="H1246" s="25">
        <f t="shared" si="236"/>
        <v>1.0002606409424328</v>
      </c>
      <c r="I1246" s="4">
        <f t="shared" si="230"/>
        <v>27555.81782567241</v>
      </c>
      <c r="J1246" s="25">
        <f t="shared" si="237"/>
        <v>14666.505551780163</v>
      </c>
      <c r="K1246" s="15">
        <f t="shared" si="231"/>
        <v>14670.328243609376</v>
      </c>
      <c r="L1246" s="36">
        <f t="shared" si="232"/>
        <v>12892.671756390624</v>
      </c>
      <c r="M1246" s="36">
        <f t="shared" si="233"/>
        <v>12892.671756390624</v>
      </c>
      <c r="N1246" s="36">
        <f t="shared" si="234"/>
        <v>0.46775284825275276</v>
      </c>
      <c r="O1246" s="36">
        <f t="shared" si="235"/>
        <v>166220985.01803249</v>
      </c>
      <c r="P1246" s="35">
        <f t="shared" si="238"/>
        <v>166220985.01803249</v>
      </c>
    </row>
    <row r="1247" spans="1:16" x14ac:dyDescent="0.4">
      <c r="A1247" s="1">
        <v>1246</v>
      </c>
      <c r="B1247" s="21">
        <v>41059</v>
      </c>
      <c r="C1247" s="43">
        <v>2</v>
      </c>
      <c r="D1247" s="23">
        <v>16467</v>
      </c>
      <c r="E1247" s="25">
        <f t="shared" si="239"/>
        <v>23190.25</v>
      </c>
      <c r="F1247" s="25">
        <f t="shared" si="240"/>
        <v>21920.25</v>
      </c>
      <c r="G1247" s="25">
        <f t="shared" si="229"/>
        <v>0.75122318404215283</v>
      </c>
      <c r="H1247" s="25">
        <f t="shared" si="236"/>
        <v>1.0009863906666931</v>
      </c>
      <c r="I1247" s="4">
        <f t="shared" si="230"/>
        <v>16450.773110943479</v>
      </c>
      <c r="J1247" s="25">
        <f t="shared" si="237"/>
        <v>14666.874406321356</v>
      </c>
      <c r="K1247" s="15">
        <f t="shared" si="231"/>
        <v>14681.341674345313</v>
      </c>
      <c r="L1247" s="36">
        <f t="shared" si="232"/>
        <v>1785.6583256546874</v>
      </c>
      <c r="M1247" s="36">
        <f t="shared" si="233"/>
        <v>1785.6583256546874</v>
      </c>
      <c r="N1247" s="36">
        <f t="shared" si="234"/>
        <v>0.10843859389413295</v>
      </c>
      <c r="O1247" s="36">
        <f t="shared" si="235"/>
        <v>3188575.6559799016</v>
      </c>
      <c r="P1247" s="35">
        <f t="shared" si="238"/>
        <v>3188575.6559799016</v>
      </c>
    </row>
    <row r="1248" spans="1:16" x14ac:dyDescent="0.4">
      <c r="A1248" s="1">
        <v>1247</v>
      </c>
      <c r="B1248" s="21">
        <v>41060</v>
      </c>
      <c r="C1248" s="43">
        <v>3</v>
      </c>
      <c r="D1248" s="23">
        <v>22253</v>
      </c>
      <c r="E1248" s="25">
        <f t="shared" si="239"/>
        <v>20650.25</v>
      </c>
      <c r="F1248" s="25">
        <f t="shared" si="240"/>
        <v>19108.5</v>
      </c>
      <c r="G1248" s="25">
        <f t="shared" si="229"/>
        <v>1.164560274223513</v>
      </c>
      <c r="H1248" s="25">
        <f t="shared" si="236"/>
        <v>0.99987902821477848</v>
      </c>
      <c r="I1248" s="4">
        <f t="shared" si="230"/>
        <v>22255.692310830182</v>
      </c>
      <c r="J1248" s="25">
        <f t="shared" si="237"/>
        <v>14667.24326086255</v>
      </c>
      <c r="K1248" s="15">
        <f t="shared" si="231"/>
        <v>14665.468938261005</v>
      </c>
      <c r="L1248" s="36">
        <f t="shared" si="232"/>
        <v>7587.531061738995</v>
      </c>
      <c r="M1248" s="36">
        <f t="shared" si="233"/>
        <v>7587.531061738995</v>
      </c>
      <c r="N1248" s="36">
        <f t="shared" si="234"/>
        <v>0.34096665895560124</v>
      </c>
      <c r="O1248" s="36">
        <f t="shared" si="235"/>
        <v>57570627.612854078</v>
      </c>
      <c r="P1248" s="35">
        <f t="shared" si="238"/>
        <v>57570627.612854078</v>
      </c>
    </row>
    <row r="1249" spans="1:16" x14ac:dyDescent="0.4">
      <c r="A1249" s="1">
        <v>1248</v>
      </c>
      <c r="B1249" s="21">
        <v>41061</v>
      </c>
      <c r="C1249" s="43">
        <v>4</v>
      </c>
      <c r="D1249" s="23">
        <v>16318</v>
      </c>
      <c r="E1249" s="25">
        <f t="shared" si="239"/>
        <v>17566.75</v>
      </c>
      <c r="F1249" s="25">
        <f t="shared" si="240"/>
        <v>17335</v>
      </c>
      <c r="G1249" s="25">
        <f t="shared" si="229"/>
        <v>0.94133256417652145</v>
      </c>
      <c r="H1249" s="25">
        <f t="shared" si="236"/>
        <v>0.99887394017609554</v>
      </c>
      <c r="I1249" s="4">
        <f t="shared" si="230"/>
        <v>16336.395758931536</v>
      </c>
      <c r="J1249" s="25">
        <f t="shared" si="237"/>
        <v>14667.612115403743</v>
      </c>
      <c r="K1249" s="15">
        <f t="shared" si="231"/>
        <v>14651.095506687972</v>
      </c>
      <c r="L1249" s="36">
        <f t="shared" si="232"/>
        <v>1666.9044933120276</v>
      </c>
      <c r="M1249" s="36">
        <f t="shared" si="233"/>
        <v>1666.9044933120276</v>
      </c>
      <c r="N1249" s="36">
        <f t="shared" si="234"/>
        <v>0.10215127425616054</v>
      </c>
      <c r="O1249" s="36">
        <f t="shared" si="235"/>
        <v>2778570.5898238276</v>
      </c>
      <c r="P1249" s="35">
        <f t="shared" si="238"/>
        <v>2778570.5898238276</v>
      </c>
    </row>
    <row r="1250" spans="1:16" x14ac:dyDescent="0.4">
      <c r="A1250" s="1">
        <v>1249</v>
      </c>
      <c r="B1250" s="21">
        <v>41062</v>
      </c>
      <c r="C1250" s="43">
        <v>1</v>
      </c>
      <c r="D1250" s="23">
        <v>15229</v>
      </c>
      <c r="E1250" s="25">
        <f t="shared" si="239"/>
        <v>17103.25</v>
      </c>
      <c r="F1250" s="25">
        <f t="shared" si="240"/>
        <v>16010.375</v>
      </c>
      <c r="G1250" s="25">
        <f t="shared" si="229"/>
        <v>0.95119570903242434</v>
      </c>
      <c r="H1250" s="25">
        <f t="shared" si="236"/>
        <v>1.0002606409424328</v>
      </c>
      <c r="I1250" s="4">
        <f t="shared" si="230"/>
        <v>15225.031733380441</v>
      </c>
      <c r="J1250" s="25">
        <f t="shared" si="237"/>
        <v>14667.980969944934</v>
      </c>
      <c r="K1250" s="15">
        <f t="shared" si="231"/>
        <v>14671.804046328527</v>
      </c>
      <c r="L1250" s="36">
        <f t="shared" si="232"/>
        <v>557.19595367147303</v>
      </c>
      <c r="M1250" s="36">
        <f t="shared" si="233"/>
        <v>557.19595367147303</v>
      </c>
      <c r="N1250" s="36">
        <f t="shared" si="234"/>
        <v>3.6587822816433975E-2</v>
      </c>
      <c r="O1250" s="36">
        <f t="shared" si="235"/>
        <v>310467.3307878623</v>
      </c>
      <c r="P1250" s="35">
        <f t="shared" si="238"/>
        <v>310467.3307878623</v>
      </c>
    </row>
    <row r="1251" spans="1:16" x14ac:dyDescent="0.4">
      <c r="A1251" s="1">
        <v>1250</v>
      </c>
      <c r="B1251" s="21">
        <v>41063</v>
      </c>
      <c r="C1251" s="43">
        <v>2</v>
      </c>
      <c r="D1251" s="23">
        <v>14613</v>
      </c>
      <c r="E1251" s="25">
        <f t="shared" si="239"/>
        <v>14917.5</v>
      </c>
      <c r="F1251" s="25">
        <f t="shared" si="240"/>
        <v>15135.25</v>
      </c>
      <c r="G1251" s="25">
        <f t="shared" si="229"/>
        <v>0.96549445830098612</v>
      </c>
      <c r="H1251" s="25">
        <f t="shared" si="236"/>
        <v>1.0009863906666931</v>
      </c>
      <c r="I1251" s="4">
        <f t="shared" si="230"/>
        <v>14598.600077137125</v>
      </c>
      <c r="J1251" s="25">
        <f t="shared" si="237"/>
        <v>14668.349824486128</v>
      </c>
      <c r="K1251" s="15">
        <f t="shared" si="231"/>
        <v>14682.81854784879</v>
      </c>
      <c r="L1251" s="36">
        <f t="shared" si="232"/>
        <v>-69.818547848790331</v>
      </c>
      <c r="M1251" s="36">
        <f t="shared" si="233"/>
        <v>69.818547848790331</v>
      </c>
      <c r="N1251" s="36">
        <f t="shared" si="234"/>
        <v>4.7778380790248634E-3</v>
      </c>
      <c r="O1251" s="36">
        <f t="shared" si="235"/>
        <v>4874.6296237138249</v>
      </c>
      <c r="P1251" s="35">
        <f t="shared" si="238"/>
        <v>4874.6296237138249</v>
      </c>
    </row>
    <row r="1252" spans="1:16" x14ac:dyDescent="0.4">
      <c r="A1252" s="1">
        <v>1251</v>
      </c>
      <c r="B1252" s="21">
        <v>41064</v>
      </c>
      <c r="C1252" s="43">
        <v>3</v>
      </c>
      <c r="D1252" s="23">
        <v>13510</v>
      </c>
      <c r="E1252" s="25">
        <f t="shared" si="239"/>
        <v>15353</v>
      </c>
      <c r="F1252" s="25">
        <f t="shared" si="240"/>
        <v>15570.875</v>
      </c>
      <c r="G1252" s="25">
        <f t="shared" si="229"/>
        <v>0.86764552409546669</v>
      </c>
      <c r="H1252" s="25">
        <f t="shared" si="236"/>
        <v>0.99987902821477848</v>
      </c>
      <c r="I1252" s="4">
        <f t="shared" si="230"/>
        <v>13511.634526549937</v>
      </c>
      <c r="J1252" s="25">
        <f t="shared" si="237"/>
        <v>14668.718679027321</v>
      </c>
      <c r="K1252" s="15">
        <f t="shared" si="231"/>
        <v>14666.944177941807</v>
      </c>
      <c r="L1252" s="36">
        <f t="shared" si="232"/>
        <v>-1156.9441779418066</v>
      </c>
      <c r="M1252" s="36">
        <f t="shared" si="233"/>
        <v>1156.9441779418066</v>
      </c>
      <c r="N1252" s="36">
        <f t="shared" si="234"/>
        <v>8.5636134562679989E-2</v>
      </c>
      <c r="O1252" s="36">
        <f t="shared" si="235"/>
        <v>1338519.8308734428</v>
      </c>
      <c r="P1252" s="35">
        <f t="shared" si="238"/>
        <v>1338519.8308734428</v>
      </c>
    </row>
    <row r="1253" spans="1:16" x14ac:dyDescent="0.4">
      <c r="A1253" s="1">
        <v>1252</v>
      </c>
      <c r="B1253" s="21">
        <v>41065</v>
      </c>
      <c r="C1253" s="43">
        <v>4</v>
      </c>
      <c r="D1253" s="23">
        <v>18060</v>
      </c>
      <c r="E1253" s="25">
        <f t="shared" si="239"/>
        <v>15788.75</v>
      </c>
      <c r="F1253" s="25">
        <f t="shared" si="240"/>
        <v>15511.625</v>
      </c>
      <c r="G1253" s="25">
        <f t="shared" si="229"/>
        <v>1.1642880742668804</v>
      </c>
      <c r="H1253" s="25">
        <f t="shared" si="236"/>
        <v>0.99887394017609554</v>
      </c>
      <c r="I1253" s="4">
        <f t="shared" si="230"/>
        <v>18080.359566509593</v>
      </c>
      <c r="J1253" s="25">
        <f t="shared" si="237"/>
        <v>14669.087533568514</v>
      </c>
      <c r="K1253" s="15">
        <f t="shared" si="231"/>
        <v>14652.569263443625</v>
      </c>
      <c r="L1253" s="36">
        <f t="shared" si="232"/>
        <v>3407.4307365563745</v>
      </c>
      <c r="M1253" s="36">
        <f t="shared" si="233"/>
        <v>3407.4307365563745</v>
      </c>
      <c r="N1253" s="36">
        <f t="shared" si="234"/>
        <v>0.18867279825893546</v>
      </c>
      <c r="O1253" s="36">
        <f t="shared" si="235"/>
        <v>11610584.224429118</v>
      </c>
      <c r="P1253" s="35">
        <f t="shared" si="238"/>
        <v>11610584.224429118</v>
      </c>
    </row>
    <row r="1254" spans="1:16" x14ac:dyDescent="0.4">
      <c r="A1254" s="1">
        <v>1253</v>
      </c>
      <c r="B1254" s="21">
        <v>41066</v>
      </c>
      <c r="C1254" s="43">
        <v>1</v>
      </c>
      <c r="D1254" s="23">
        <v>16972</v>
      </c>
      <c r="E1254" s="25">
        <f t="shared" si="239"/>
        <v>15234.5</v>
      </c>
      <c r="F1254" s="25">
        <f t="shared" si="240"/>
        <v>15742.5</v>
      </c>
      <c r="G1254" s="25">
        <f t="shared" si="229"/>
        <v>1.0781006828648563</v>
      </c>
      <c r="H1254" s="25">
        <f t="shared" si="236"/>
        <v>1.0002606409424328</v>
      </c>
      <c r="I1254" s="4">
        <f t="shared" si="230"/>
        <v>16967.577554595369</v>
      </c>
      <c r="J1254" s="25">
        <f t="shared" si="237"/>
        <v>14669.456388109706</v>
      </c>
      <c r="K1254" s="15">
        <f t="shared" si="231"/>
        <v>14673.27984904768</v>
      </c>
      <c r="L1254" s="36">
        <f t="shared" si="232"/>
        <v>2298.7201509523202</v>
      </c>
      <c r="M1254" s="36">
        <f t="shared" si="233"/>
        <v>2298.7201509523202</v>
      </c>
      <c r="N1254" s="36">
        <f t="shared" si="234"/>
        <v>0.1354419132071836</v>
      </c>
      <c r="O1254" s="36">
        <f t="shared" si="235"/>
        <v>5284114.3323942581</v>
      </c>
      <c r="P1254" s="35">
        <f t="shared" si="238"/>
        <v>5284114.3323942581</v>
      </c>
    </row>
    <row r="1255" spans="1:16" x14ac:dyDescent="0.4">
      <c r="A1255" s="1">
        <v>1254</v>
      </c>
      <c r="B1255" s="21">
        <v>41067</v>
      </c>
      <c r="C1255" s="43">
        <v>2</v>
      </c>
      <c r="D1255" s="23">
        <v>12396</v>
      </c>
      <c r="E1255" s="25">
        <f t="shared" si="239"/>
        <v>16250.5</v>
      </c>
      <c r="F1255" s="25">
        <f t="shared" si="240"/>
        <v>15389.875</v>
      </c>
      <c r="G1255" s="25">
        <f t="shared" si="229"/>
        <v>0.80546463177901051</v>
      </c>
      <c r="H1255" s="25">
        <f t="shared" si="236"/>
        <v>1.0009863906666931</v>
      </c>
      <c r="I1255" s="4">
        <f t="shared" si="230"/>
        <v>12383.784750303963</v>
      </c>
      <c r="J1255" s="25">
        <f t="shared" si="237"/>
        <v>14669.825242650899</v>
      </c>
      <c r="K1255" s="15">
        <f t="shared" si="231"/>
        <v>14684.29542135227</v>
      </c>
      <c r="L1255" s="36">
        <f t="shared" si="232"/>
        <v>-2288.2954213522698</v>
      </c>
      <c r="M1255" s="36">
        <f t="shared" si="233"/>
        <v>2288.2954213522698</v>
      </c>
      <c r="N1255" s="36">
        <f t="shared" si="234"/>
        <v>0.18459950156117053</v>
      </c>
      <c r="O1255" s="36">
        <f t="shared" si="235"/>
        <v>5236295.9353817618</v>
      </c>
      <c r="P1255" s="35">
        <f t="shared" si="238"/>
        <v>5236295.9353817618</v>
      </c>
    </row>
    <row r="1256" spans="1:16" x14ac:dyDescent="0.4">
      <c r="A1256" s="1">
        <v>1255</v>
      </c>
      <c r="B1256" s="21">
        <v>41068</v>
      </c>
      <c r="C1256" s="43">
        <v>3</v>
      </c>
      <c r="D1256" s="23">
        <v>17574</v>
      </c>
      <c r="E1256" s="25">
        <f t="shared" si="239"/>
        <v>14529.25</v>
      </c>
      <c r="F1256" s="25">
        <f t="shared" si="240"/>
        <v>13766.375</v>
      </c>
      <c r="G1256" s="25">
        <f t="shared" si="229"/>
        <v>1.2765887897140678</v>
      </c>
      <c r="H1256" s="25">
        <f t="shared" si="236"/>
        <v>0.99987902821477848</v>
      </c>
      <c r="I1256" s="4">
        <f t="shared" si="230"/>
        <v>17576.126215365552</v>
      </c>
      <c r="J1256" s="25">
        <f t="shared" si="237"/>
        <v>14670.194097192092</v>
      </c>
      <c r="K1256" s="15">
        <f t="shared" si="231"/>
        <v>14668.419417622608</v>
      </c>
      <c r="L1256" s="36">
        <f t="shared" si="232"/>
        <v>2905.5805823773917</v>
      </c>
      <c r="M1256" s="36">
        <f t="shared" si="233"/>
        <v>2905.5805823773917</v>
      </c>
      <c r="N1256" s="36">
        <f t="shared" si="234"/>
        <v>0.16533404929881595</v>
      </c>
      <c r="O1256" s="36">
        <f t="shared" si="235"/>
        <v>8442398.5206885431</v>
      </c>
      <c r="P1256" s="35">
        <f t="shared" si="238"/>
        <v>8442398.5206885431</v>
      </c>
    </row>
    <row r="1257" spans="1:16" x14ac:dyDescent="0.4">
      <c r="A1257" s="1">
        <v>1256</v>
      </c>
      <c r="B1257" s="21">
        <v>41069</v>
      </c>
      <c r="C1257" s="43">
        <v>4</v>
      </c>
      <c r="D1257" s="23">
        <v>11175</v>
      </c>
      <c r="E1257" s="25">
        <f t="shared" si="239"/>
        <v>13003.5</v>
      </c>
      <c r="F1257" s="25">
        <f t="shared" si="240"/>
        <v>13702.25</v>
      </c>
      <c r="G1257" s="25">
        <f t="shared" si="229"/>
        <v>0.81555948840518888</v>
      </c>
      <c r="H1257" s="25">
        <f t="shared" si="236"/>
        <v>0.99887394017609554</v>
      </c>
      <c r="I1257" s="4">
        <f t="shared" si="230"/>
        <v>11187.597904526285</v>
      </c>
      <c r="J1257" s="25">
        <f t="shared" si="237"/>
        <v>14670.562951733285</v>
      </c>
      <c r="K1257" s="15">
        <f t="shared" si="231"/>
        <v>14654.043020199277</v>
      </c>
      <c r="L1257" s="36">
        <f t="shared" si="232"/>
        <v>-3479.0430201992767</v>
      </c>
      <c r="M1257" s="36">
        <f t="shared" si="233"/>
        <v>3479.0430201992767</v>
      </c>
      <c r="N1257" s="36">
        <f t="shared" si="234"/>
        <v>0.3113237601968033</v>
      </c>
      <c r="O1257" s="36">
        <f t="shared" si="235"/>
        <v>12103740.336397305</v>
      </c>
      <c r="P1257" s="35">
        <f t="shared" si="238"/>
        <v>12103740.336397305</v>
      </c>
    </row>
    <row r="1258" spans="1:16" x14ac:dyDescent="0.4">
      <c r="A1258" s="1">
        <v>1257</v>
      </c>
      <c r="B1258" s="21">
        <v>41070</v>
      </c>
      <c r="C1258" s="43">
        <v>1</v>
      </c>
      <c r="D1258" s="23">
        <v>10869</v>
      </c>
      <c r="E1258" s="25">
        <f t="shared" si="239"/>
        <v>14401</v>
      </c>
      <c r="F1258" s="25">
        <f t="shared" si="240"/>
        <v>14376.875</v>
      </c>
      <c r="G1258" s="25">
        <f t="shared" si="229"/>
        <v>0.75600573838195018</v>
      </c>
      <c r="H1258" s="25">
        <f t="shared" si="236"/>
        <v>1.0002606409424328</v>
      </c>
      <c r="I1258" s="4">
        <f t="shared" si="230"/>
        <v>10866.167831775692</v>
      </c>
      <c r="J1258" s="25">
        <f t="shared" si="237"/>
        <v>14670.931806274477</v>
      </c>
      <c r="K1258" s="15">
        <f t="shared" si="231"/>
        <v>14674.755651766833</v>
      </c>
      <c r="L1258" s="36">
        <f t="shared" si="232"/>
        <v>-3805.7556517668327</v>
      </c>
      <c r="M1258" s="36">
        <f t="shared" si="233"/>
        <v>3805.7556517668327</v>
      </c>
      <c r="N1258" s="36">
        <f t="shared" si="234"/>
        <v>0.35014772764438612</v>
      </c>
      <c r="O1258" s="36">
        <f t="shared" si="235"/>
        <v>14483776.080955189</v>
      </c>
      <c r="P1258" s="35">
        <f t="shared" si="238"/>
        <v>14483776.080955189</v>
      </c>
    </row>
    <row r="1259" spans="1:16" x14ac:dyDescent="0.4">
      <c r="A1259" s="1">
        <v>1258</v>
      </c>
      <c r="B1259" s="21">
        <v>41071</v>
      </c>
      <c r="C1259" s="43">
        <v>2</v>
      </c>
      <c r="D1259" s="23">
        <v>17986</v>
      </c>
      <c r="E1259" s="25">
        <f t="shared" si="239"/>
        <v>14352.75</v>
      </c>
      <c r="F1259" s="25">
        <f t="shared" si="240"/>
        <v>14926.5</v>
      </c>
      <c r="G1259" s="25">
        <f t="shared" si="229"/>
        <v>1.2049710246876362</v>
      </c>
      <c r="H1259" s="25">
        <f t="shared" si="236"/>
        <v>1.0009863906666931</v>
      </c>
      <c r="I1259" s="4">
        <f t="shared" si="230"/>
        <v>17968.27626000057</v>
      </c>
      <c r="J1259" s="25">
        <f t="shared" si="237"/>
        <v>14671.30066081567</v>
      </c>
      <c r="K1259" s="15">
        <f t="shared" si="231"/>
        <v>14685.772294855748</v>
      </c>
      <c r="L1259" s="36">
        <f t="shared" si="232"/>
        <v>3300.2277051442525</v>
      </c>
      <c r="M1259" s="36">
        <f t="shared" si="233"/>
        <v>3300.2277051442525</v>
      </c>
      <c r="N1259" s="36">
        <f t="shared" si="234"/>
        <v>0.18348869705016416</v>
      </c>
      <c r="O1259" s="36">
        <f t="shared" si="235"/>
        <v>10891502.905801699</v>
      </c>
      <c r="P1259" s="35">
        <f t="shared" si="238"/>
        <v>10891502.905801699</v>
      </c>
    </row>
    <row r="1260" spans="1:16" x14ac:dyDescent="0.4">
      <c r="A1260" s="1">
        <v>1259</v>
      </c>
      <c r="B1260" s="21">
        <v>41072</v>
      </c>
      <c r="C1260" s="43">
        <v>3</v>
      </c>
      <c r="D1260" s="23">
        <v>17381</v>
      </c>
      <c r="E1260" s="25">
        <f t="shared" si="239"/>
        <v>15500.25</v>
      </c>
      <c r="F1260" s="25">
        <f t="shared" si="240"/>
        <v>15874.875</v>
      </c>
      <c r="G1260" s="25">
        <f t="shared" si="229"/>
        <v>1.0948747627934079</v>
      </c>
      <c r="H1260" s="25">
        <f t="shared" si="236"/>
        <v>0.99987902821477848</v>
      </c>
      <c r="I1260" s="4">
        <f t="shared" si="230"/>
        <v>17383.102864986267</v>
      </c>
      <c r="J1260" s="25">
        <f t="shared" si="237"/>
        <v>14671.669515356863</v>
      </c>
      <c r="K1260" s="15">
        <f t="shared" si="231"/>
        <v>14669.89465730341</v>
      </c>
      <c r="L1260" s="36">
        <f t="shared" si="232"/>
        <v>2711.10534269659</v>
      </c>
      <c r="M1260" s="36">
        <f t="shared" si="233"/>
        <v>2711.10534269659</v>
      </c>
      <c r="N1260" s="36">
        <f t="shared" si="234"/>
        <v>0.15598097593329441</v>
      </c>
      <c r="O1260" s="36">
        <f t="shared" si="235"/>
        <v>7350092.179197995</v>
      </c>
      <c r="P1260" s="35">
        <f t="shared" si="238"/>
        <v>7350092.179197995</v>
      </c>
    </row>
    <row r="1261" spans="1:16" x14ac:dyDescent="0.4">
      <c r="A1261" s="1">
        <v>1260</v>
      </c>
      <c r="B1261" s="21">
        <v>41073</v>
      </c>
      <c r="C1261" s="43">
        <v>4</v>
      </c>
      <c r="D1261" s="23">
        <v>15765</v>
      </c>
      <c r="E1261" s="25">
        <f t="shared" si="239"/>
        <v>16249.5</v>
      </c>
      <c r="F1261" s="25">
        <f t="shared" si="240"/>
        <v>15745.75</v>
      </c>
      <c r="G1261" s="25">
        <f t="shared" ref="G1261:G1324" si="241">D1261/F1261</f>
        <v>1.001222552117238</v>
      </c>
      <c r="H1261" s="25">
        <f t="shared" si="236"/>
        <v>0.99887394017609554</v>
      </c>
      <c r="I1261" s="4">
        <f t="shared" ref="I1261:I1324" si="242">D1261/H1261</f>
        <v>15782.772345848491</v>
      </c>
      <c r="J1261" s="25">
        <f t="shared" si="237"/>
        <v>14672.038369898057</v>
      </c>
      <c r="K1261" s="15">
        <f t="shared" ref="K1261:K1324" si="243">H1261*J1261</f>
        <v>14655.51677695493</v>
      </c>
      <c r="L1261" s="36">
        <f t="shared" ref="L1261:L1324" si="244">D1261-K1261</f>
        <v>1109.4832230450702</v>
      </c>
      <c r="M1261" s="36">
        <f t="shared" ref="M1261:M1324" si="245">ABS(L1261)</f>
        <v>1109.4832230450702</v>
      </c>
      <c r="N1261" s="36">
        <f t="shared" ref="N1261:N1324" si="246">M1261/D1261</f>
        <v>7.0376354141774192E-2</v>
      </c>
      <c r="O1261" s="36">
        <f t="shared" ref="O1261:O1324" si="247">L1261^2</f>
        <v>1230953.022218477</v>
      </c>
      <c r="P1261" s="35">
        <f t="shared" si="238"/>
        <v>1230953.022218477</v>
      </c>
    </row>
    <row r="1262" spans="1:16" x14ac:dyDescent="0.4">
      <c r="A1262" s="1">
        <v>1261</v>
      </c>
      <c r="B1262" s="21">
        <v>41074</v>
      </c>
      <c r="C1262" s="43">
        <v>1</v>
      </c>
      <c r="D1262" s="23">
        <v>13866</v>
      </c>
      <c r="E1262" s="25">
        <f t="shared" si="239"/>
        <v>15242</v>
      </c>
      <c r="F1262" s="25">
        <f t="shared" si="240"/>
        <v>15056.625</v>
      </c>
      <c r="G1262" s="25">
        <f t="shared" si="241"/>
        <v>0.92092351373564796</v>
      </c>
      <c r="H1262" s="25">
        <f t="shared" si="236"/>
        <v>1.0002606409424328</v>
      </c>
      <c r="I1262" s="4">
        <f t="shared" si="242"/>
        <v>13862.386894415471</v>
      </c>
      <c r="J1262" s="25">
        <f t="shared" si="237"/>
        <v>14672.407224439248</v>
      </c>
      <c r="K1262" s="15">
        <f t="shared" si="243"/>
        <v>14676.231454485984</v>
      </c>
      <c r="L1262" s="36">
        <f t="shared" si="244"/>
        <v>-810.2314544859837</v>
      </c>
      <c r="M1262" s="36">
        <f t="shared" si="245"/>
        <v>810.2314544859837</v>
      </c>
      <c r="N1262" s="36">
        <f t="shared" si="246"/>
        <v>5.8432962244770209E-2</v>
      </c>
      <c r="O1262" s="36">
        <f t="shared" si="247"/>
        <v>656475.0098384727</v>
      </c>
      <c r="P1262" s="35">
        <f t="shared" si="238"/>
        <v>656475.0098384727</v>
      </c>
    </row>
    <row r="1263" spans="1:16" x14ac:dyDescent="0.4">
      <c r="A1263" s="1">
        <v>1262</v>
      </c>
      <c r="B1263" s="21">
        <v>41075</v>
      </c>
      <c r="C1263" s="43">
        <v>2</v>
      </c>
      <c r="D1263" s="23">
        <v>13956</v>
      </c>
      <c r="E1263" s="25">
        <f t="shared" si="239"/>
        <v>14871.25</v>
      </c>
      <c r="F1263" s="25">
        <f t="shared" si="240"/>
        <v>14534.125</v>
      </c>
      <c r="G1263" s="25">
        <f t="shared" si="241"/>
        <v>0.96022292363661388</v>
      </c>
      <c r="H1263" s="25">
        <f t="shared" si="236"/>
        <v>1.0009863906666931</v>
      </c>
      <c r="I1263" s="4">
        <f t="shared" si="242"/>
        <v>13942.24749719604</v>
      </c>
      <c r="J1263" s="25">
        <f t="shared" si="237"/>
        <v>14672.776078980442</v>
      </c>
      <c r="K1263" s="15">
        <f t="shared" si="243"/>
        <v>14687.249168359227</v>
      </c>
      <c r="L1263" s="36">
        <f t="shared" si="244"/>
        <v>-731.24916835922704</v>
      </c>
      <c r="M1263" s="36">
        <f t="shared" si="245"/>
        <v>731.24916835922704</v>
      </c>
      <c r="N1263" s="36">
        <f t="shared" si="246"/>
        <v>5.2396758982461093E-2</v>
      </c>
      <c r="O1263" s="36">
        <f t="shared" si="247"/>
        <v>534725.34622606123</v>
      </c>
      <c r="P1263" s="35">
        <f t="shared" si="238"/>
        <v>534725.34622606123</v>
      </c>
    </row>
    <row r="1264" spans="1:16" x14ac:dyDescent="0.4">
      <c r="A1264" s="1">
        <v>1263</v>
      </c>
      <c r="B1264" s="21">
        <v>41076</v>
      </c>
      <c r="C1264" s="43">
        <v>3</v>
      </c>
      <c r="D1264" s="23">
        <v>15898</v>
      </c>
      <c r="E1264" s="25">
        <f t="shared" si="239"/>
        <v>14197</v>
      </c>
      <c r="F1264" s="25">
        <f t="shared" si="240"/>
        <v>14370.375</v>
      </c>
      <c r="G1264" s="25">
        <f t="shared" si="241"/>
        <v>1.1063037672990441</v>
      </c>
      <c r="H1264" s="25">
        <f t="shared" si="236"/>
        <v>0.99987902821477848</v>
      </c>
      <c r="I1264" s="4">
        <f t="shared" si="242"/>
        <v>15899.92344212368</v>
      </c>
      <c r="J1264" s="25">
        <f t="shared" si="237"/>
        <v>14673.144933521635</v>
      </c>
      <c r="K1264" s="15">
        <f t="shared" si="243"/>
        <v>14671.369896984212</v>
      </c>
      <c r="L1264" s="36">
        <f t="shared" si="244"/>
        <v>1226.6301030157883</v>
      </c>
      <c r="M1264" s="36">
        <f t="shared" si="245"/>
        <v>1226.6301030157883</v>
      </c>
      <c r="N1264" s="36">
        <f t="shared" si="246"/>
        <v>7.7156252548483351E-2</v>
      </c>
      <c r="O1264" s="36">
        <f t="shared" si="247"/>
        <v>1504621.4096245235</v>
      </c>
      <c r="P1264" s="35">
        <f t="shared" si="238"/>
        <v>1504621.4096245235</v>
      </c>
    </row>
    <row r="1265" spans="1:16" x14ac:dyDescent="0.4">
      <c r="A1265" s="1">
        <v>1264</v>
      </c>
      <c r="B1265" s="21">
        <v>41077</v>
      </c>
      <c r="C1265" s="43">
        <v>4</v>
      </c>
      <c r="D1265" s="23">
        <v>13068</v>
      </c>
      <c r="E1265" s="25">
        <f t="shared" si="239"/>
        <v>14543.75</v>
      </c>
      <c r="F1265" s="25">
        <f t="shared" si="240"/>
        <v>14993.5</v>
      </c>
      <c r="G1265" s="25">
        <f t="shared" si="241"/>
        <v>0.87157768366292054</v>
      </c>
      <c r="H1265" s="25">
        <f t="shared" si="236"/>
        <v>0.99887394017609554</v>
      </c>
      <c r="I1265" s="4">
        <f t="shared" si="242"/>
        <v>13082.731938823221</v>
      </c>
      <c r="J1265" s="25">
        <f t="shared" si="237"/>
        <v>14673.513788062828</v>
      </c>
      <c r="K1265" s="15">
        <f t="shared" si="243"/>
        <v>14656.990533710583</v>
      </c>
      <c r="L1265" s="36">
        <f t="shared" si="244"/>
        <v>-1588.9905337105829</v>
      </c>
      <c r="M1265" s="36">
        <f t="shared" si="245"/>
        <v>1588.9905337105829</v>
      </c>
      <c r="N1265" s="36">
        <f t="shared" si="246"/>
        <v>0.12159401084409113</v>
      </c>
      <c r="O1265" s="36">
        <f t="shared" si="247"/>
        <v>2524890.9162218431</v>
      </c>
      <c r="P1265" s="35">
        <f t="shared" si="238"/>
        <v>2524890.9162218431</v>
      </c>
    </row>
    <row r="1266" spans="1:16" x14ac:dyDescent="0.4">
      <c r="A1266" s="1">
        <v>1265</v>
      </c>
      <c r="B1266" s="21">
        <v>41078</v>
      </c>
      <c r="C1266" s="43">
        <v>1</v>
      </c>
      <c r="D1266" s="23">
        <v>15253</v>
      </c>
      <c r="E1266" s="25">
        <f t="shared" si="239"/>
        <v>15443.25</v>
      </c>
      <c r="F1266" s="25">
        <f t="shared" si="240"/>
        <v>15583.375</v>
      </c>
      <c r="G1266" s="25">
        <f t="shared" si="241"/>
        <v>0.97879952192641195</v>
      </c>
      <c r="H1266" s="25">
        <f t="shared" si="236"/>
        <v>1.0002606409424328</v>
      </c>
      <c r="I1266" s="4">
        <f t="shared" si="242"/>
        <v>15249.025479627808</v>
      </c>
      <c r="J1266" s="25">
        <f t="shared" si="237"/>
        <v>14673.882642604021</v>
      </c>
      <c r="K1266" s="15">
        <f t="shared" si="243"/>
        <v>14677.707257205138</v>
      </c>
      <c r="L1266" s="36">
        <f t="shared" si="244"/>
        <v>575.29274279486162</v>
      </c>
      <c r="M1266" s="36">
        <f t="shared" si="245"/>
        <v>575.29274279486162</v>
      </c>
      <c r="N1266" s="36">
        <f t="shared" si="246"/>
        <v>3.7716694604003252E-2</v>
      </c>
      <c r="O1266" s="36">
        <f t="shared" si="247"/>
        <v>330961.73991243483</v>
      </c>
      <c r="P1266" s="35">
        <f t="shared" si="238"/>
        <v>330961.73991243483</v>
      </c>
    </row>
    <row r="1267" spans="1:16" x14ac:dyDescent="0.4">
      <c r="A1267" s="1">
        <v>1266</v>
      </c>
      <c r="B1267" s="21">
        <v>41079</v>
      </c>
      <c r="C1267" s="43">
        <v>2</v>
      </c>
      <c r="D1267" s="23">
        <v>17554</v>
      </c>
      <c r="E1267" s="25">
        <f t="shared" si="239"/>
        <v>15723.5</v>
      </c>
      <c r="F1267" s="25">
        <f t="shared" si="240"/>
        <v>15655.75</v>
      </c>
      <c r="G1267" s="25">
        <f t="shared" si="241"/>
        <v>1.1212493812177635</v>
      </c>
      <c r="H1267" s="25">
        <f t="shared" si="236"/>
        <v>1.0009863906666931</v>
      </c>
      <c r="I1267" s="4">
        <f t="shared" si="242"/>
        <v>17536.701960861228</v>
      </c>
      <c r="J1267" s="25">
        <f t="shared" si="237"/>
        <v>14674.251497145213</v>
      </c>
      <c r="K1267" s="15">
        <f t="shared" si="243"/>
        <v>14688.726041862705</v>
      </c>
      <c r="L1267" s="36">
        <f t="shared" si="244"/>
        <v>2865.2739581372953</v>
      </c>
      <c r="M1267" s="36">
        <f t="shared" si="245"/>
        <v>2865.2739581372953</v>
      </c>
      <c r="N1267" s="36">
        <f t="shared" si="246"/>
        <v>0.16322627082928651</v>
      </c>
      <c r="O1267" s="36">
        <f t="shared" si="247"/>
        <v>8209794.8551797625</v>
      </c>
      <c r="P1267" s="35">
        <f t="shared" si="238"/>
        <v>8209794.8551797625</v>
      </c>
    </row>
    <row r="1268" spans="1:16" x14ac:dyDescent="0.4">
      <c r="A1268" s="1">
        <v>1267</v>
      </c>
      <c r="B1268" s="21">
        <v>41080</v>
      </c>
      <c r="C1268" s="43">
        <v>3</v>
      </c>
      <c r="D1268" s="23">
        <v>17019</v>
      </c>
      <c r="E1268" s="25">
        <f t="shared" si="239"/>
        <v>15588</v>
      </c>
      <c r="F1268" s="25">
        <f t="shared" si="240"/>
        <v>15865</v>
      </c>
      <c r="G1268" s="25">
        <f t="shared" si="241"/>
        <v>1.0727387330601954</v>
      </c>
      <c r="H1268" s="25">
        <f t="shared" si="236"/>
        <v>0.99987902821477848</v>
      </c>
      <c r="I1268" s="4">
        <f t="shared" si="242"/>
        <v>17021.059067901806</v>
      </c>
      <c r="J1268" s="25">
        <f t="shared" si="237"/>
        <v>14674.620351686406</v>
      </c>
      <c r="K1268" s="15">
        <f t="shared" si="243"/>
        <v>14672.845136665015</v>
      </c>
      <c r="L1268" s="36">
        <f t="shared" si="244"/>
        <v>2346.1548633349848</v>
      </c>
      <c r="M1268" s="36">
        <f t="shared" si="245"/>
        <v>2346.1548633349848</v>
      </c>
      <c r="N1268" s="36">
        <f t="shared" si="246"/>
        <v>0.13785503633203977</v>
      </c>
      <c r="O1268" s="36">
        <f t="shared" si="247"/>
        <v>5504442.642750401</v>
      </c>
      <c r="P1268" s="35">
        <f t="shared" si="238"/>
        <v>5504442.642750401</v>
      </c>
    </row>
    <row r="1269" spans="1:16" x14ac:dyDescent="0.4">
      <c r="A1269" s="1">
        <v>1268</v>
      </c>
      <c r="B1269" s="21">
        <v>41081</v>
      </c>
      <c r="C1269" s="43">
        <v>4</v>
      </c>
      <c r="D1269" s="23">
        <v>12526</v>
      </c>
      <c r="E1269" s="25">
        <f t="shared" si="239"/>
        <v>16142</v>
      </c>
      <c r="F1269" s="25">
        <f t="shared" si="240"/>
        <v>15956.125</v>
      </c>
      <c r="G1269" s="25">
        <f t="shared" si="241"/>
        <v>0.78502769312724741</v>
      </c>
      <c r="H1269" s="25">
        <f t="shared" si="236"/>
        <v>0.99887394017609554</v>
      </c>
      <c r="I1269" s="4">
        <f t="shared" si="242"/>
        <v>12540.12092636208</v>
      </c>
      <c r="J1269" s="25">
        <f t="shared" si="237"/>
        <v>14674.989206227599</v>
      </c>
      <c r="K1269" s="15">
        <f t="shared" si="243"/>
        <v>14658.464290466234</v>
      </c>
      <c r="L1269" s="36">
        <f t="shared" si="244"/>
        <v>-2132.4642904662342</v>
      </c>
      <c r="M1269" s="36">
        <f t="shared" si="245"/>
        <v>2132.4642904662342</v>
      </c>
      <c r="N1269" s="36">
        <f t="shared" si="246"/>
        <v>0.17024303771884353</v>
      </c>
      <c r="O1269" s="36">
        <f t="shared" si="247"/>
        <v>4547403.9501136597</v>
      </c>
      <c r="P1269" s="35">
        <f t="shared" si="238"/>
        <v>4547403.9501136597</v>
      </c>
    </row>
    <row r="1270" spans="1:16" x14ac:dyDescent="0.4">
      <c r="A1270" s="1">
        <v>1269</v>
      </c>
      <c r="B1270" s="21">
        <v>41082</v>
      </c>
      <c r="C1270" s="43">
        <v>1</v>
      </c>
      <c r="D1270" s="23">
        <v>17469</v>
      </c>
      <c r="E1270" s="25">
        <f t="shared" si="239"/>
        <v>15770.25</v>
      </c>
      <c r="F1270" s="25">
        <f t="shared" si="240"/>
        <v>15306.25</v>
      </c>
      <c r="G1270" s="25">
        <f t="shared" si="241"/>
        <v>1.1412984891792568</v>
      </c>
      <c r="H1270" s="25">
        <f t="shared" si="236"/>
        <v>1.0002606409424328</v>
      </c>
      <c r="I1270" s="4">
        <f t="shared" si="242"/>
        <v>17464.448049801231</v>
      </c>
      <c r="J1270" s="25">
        <f t="shared" si="237"/>
        <v>14675.358060768793</v>
      </c>
      <c r="K1270" s="15">
        <f t="shared" si="243"/>
        <v>14679.183059924291</v>
      </c>
      <c r="L1270" s="36">
        <f t="shared" si="244"/>
        <v>2789.8169400757088</v>
      </c>
      <c r="M1270" s="36">
        <f t="shared" si="245"/>
        <v>2789.8169400757088</v>
      </c>
      <c r="N1270" s="36">
        <f t="shared" si="246"/>
        <v>0.15970100979310256</v>
      </c>
      <c r="O1270" s="36">
        <f t="shared" si="247"/>
        <v>7783078.5591333909</v>
      </c>
      <c r="P1270" s="35">
        <f t="shared" si="238"/>
        <v>7783078.5591333909</v>
      </c>
    </row>
    <row r="1271" spans="1:16" x14ac:dyDescent="0.4">
      <c r="A1271" s="1">
        <v>1270</v>
      </c>
      <c r="B1271" s="21">
        <v>41083</v>
      </c>
      <c r="C1271" s="43">
        <v>2</v>
      </c>
      <c r="D1271" s="23">
        <v>16067</v>
      </c>
      <c r="E1271" s="25">
        <f t="shared" si="239"/>
        <v>14842.25</v>
      </c>
      <c r="F1271" s="25">
        <f t="shared" si="240"/>
        <v>15220.375</v>
      </c>
      <c r="G1271" s="25">
        <f t="shared" si="241"/>
        <v>1.0556244507773298</v>
      </c>
      <c r="H1271" s="25">
        <f t="shared" si="236"/>
        <v>1.0009863906666931</v>
      </c>
      <c r="I1271" s="4">
        <f t="shared" si="242"/>
        <v>16051.167278407049</v>
      </c>
      <c r="J1271" s="25">
        <f t="shared" si="237"/>
        <v>14675.726915309984</v>
      </c>
      <c r="K1271" s="15">
        <f t="shared" si="243"/>
        <v>14690.202915366184</v>
      </c>
      <c r="L1271" s="36">
        <f t="shared" si="244"/>
        <v>1376.7970846338158</v>
      </c>
      <c r="M1271" s="36">
        <f t="shared" si="245"/>
        <v>1376.7970846338158</v>
      </c>
      <c r="N1271" s="36">
        <f t="shared" si="246"/>
        <v>8.5690986782461925E-2</v>
      </c>
      <c r="O1271" s="36">
        <f t="shared" si="247"/>
        <v>1895570.2122561745</v>
      </c>
      <c r="P1271" s="35">
        <f t="shared" si="238"/>
        <v>1895570.2122561745</v>
      </c>
    </row>
    <row r="1272" spans="1:16" x14ac:dyDescent="0.4">
      <c r="A1272" s="1">
        <v>1271</v>
      </c>
      <c r="B1272" s="21">
        <v>41084</v>
      </c>
      <c r="C1272" s="43">
        <v>3</v>
      </c>
      <c r="D1272" s="23">
        <v>13307</v>
      </c>
      <c r="E1272" s="25">
        <f t="shared" si="239"/>
        <v>15598.5</v>
      </c>
      <c r="F1272" s="25">
        <f t="shared" si="240"/>
        <v>15581.75</v>
      </c>
      <c r="G1272" s="25">
        <f t="shared" si="241"/>
        <v>0.85401190495290968</v>
      </c>
      <c r="H1272" s="25">
        <f t="shared" si="236"/>
        <v>0.99987902821477848</v>
      </c>
      <c r="I1272" s="4">
        <f t="shared" si="242"/>
        <v>13308.609966306441</v>
      </c>
      <c r="J1272" s="25">
        <f t="shared" si="237"/>
        <v>14676.095769851177</v>
      </c>
      <c r="K1272" s="15">
        <f t="shared" si="243"/>
        <v>14674.320376345817</v>
      </c>
      <c r="L1272" s="36">
        <f t="shared" si="244"/>
        <v>-1367.3203763458168</v>
      </c>
      <c r="M1272" s="36">
        <f t="shared" si="245"/>
        <v>1367.3203763458168</v>
      </c>
      <c r="N1272" s="36">
        <f t="shared" si="246"/>
        <v>0.10275196335355954</v>
      </c>
      <c r="O1272" s="36">
        <f t="shared" si="247"/>
        <v>1869565.0115704662</v>
      </c>
      <c r="P1272" s="35">
        <f t="shared" si="238"/>
        <v>1869565.0115704662</v>
      </c>
    </row>
    <row r="1273" spans="1:16" x14ac:dyDescent="0.4">
      <c r="A1273" s="1">
        <v>1272</v>
      </c>
      <c r="B1273" s="21">
        <v>41085</v>
      </c>
      <c r="C1273" s="43">
        <v>4</v>
      </c>
      <c r="D1273" s="23">
        <v>15551</v>
      </c>
      <c r="E1273" s="25">
        <f t="shared" si="239"/>
        <v>15565</v>
      </c>
      <c r="F1273" s="25">
        <f t="shared" si="240"/>
        <v>15180.375</v>
      </c>
      <c r="G1273" s="25">
        <f t="shared" si="241"/>
        <v>1.0244147460125326</v>
      </c>
      <c r="H1273" s="25">
        <f t="shared" si="236"/>
        <v>0.99887394017609554</v>
      </c>
      <c r="I1273" s="4">
        <f t="shared" si="242"/>
        <v>15568.531097385974</v>
      </c>
      <c r="J1273" s="25">
        <f t="shared" si="237"/>
        <v>14676.464624392371</v>
      </c>
      <c r="K1273" s="15">
        <f t="shared" si="243"/>
        <v>14659.938047221887</v>
      </c>
      <c r="L1273" s="36">
        <f t="shared" si="244"/>
        <v>891.06195277811275</v>
      </c>
      <c r="M1273" s="36">
        <f t="shared" si="245"/>
        <v>891.06195277811275</v>
      </c>
      <c r="N1273" s="36">
        <f t="shared" si="246"/>
        <v>5.7299334626590752E-2</v>
      </c>
      <c r="O1273" s="36">
        <f t="shared" si="247"/>
        <v>793991.40368874359</v>
      </c>
      <c r="P1273" s="35">
        <f t="shared" si="238"/>
        <v>793991.40368874359</v>
      </c>
    </row>
    <row r="1274" spans="1:16" x14ac:dyDescent="0.4">
      <c r="A1274" s="1">
        <v>1273</v>
      </c>
      <c r="B1274" s="21">
        <v>41086</v>
      </c>
      <c r="C1274" s="43">
        <v>1</v>
      </c>
      <c r="D1274" s="23">
        <v>17335</v>
      </c>
      <c r="E1274" s="25">
        <f t="shared" si="239"/>
        <v>14795.75</v>
      </c>
      <c r="F1274" s="25">
        <f t="shared" si="240"/>
        <v>14599.375</v>
      </c>
      <c r="G1274" s="25">
        <f t="shared" si="241"/>
        <v>1.1873795967293121</v>
      </c>
      <c r="H1274" s="25">
        <f t="shared" si="236"/>
        <v>1.0002606409424328</v>
      </c>
      <c r="I1274" s="4">
        <f t="shared" si="242"/>
        <v>17330.482966586773</v>
      </c>
      <c r="J1274" s="25">
        <f t="shared" si="237"/>
        <v>14676.833478933564</v>
      </c>
      <c r="K1274" s="15">
        <f t="shared" si="243"/>
        <v>14680.658862643442</v>
      </c>
      <c r="L1274" s="36">
        <f t="shared" si="244"/>
        <v>2654.3411373565577</v>
      </c>
      <c r="M1274" s="36">
        <f t="shared" si="245"/>
        <v>2654.3411373565577</v>
      </c>
      <c r="N1274" s="36">
        <f t="shared" si="246"/>
        <v>0.15312034250686807</v>
      </c>
      <c r="O1274" s="36">
        <f t="shared" si="247"/>
        <v>7045526.8734633047</v>
      </c>
      <c r="P1274" s="35">
        <f t="shared" si="238"/>
        <v>7045526.8734633047</v>
      </c>
    </row>
    <row r="1275" spans="1:16" x14ac:dyDescent="0.4">
      <c r="A1275" s="1">
        <v>1274</v>
      </c>
      <c r="B1275" s="21">
        <v>41087</v>
      </c>
      <c r="C1275" s="43">
        <v>2</v>
      </c>
      <c r="D1275" s="23">
        <v>12990</v>
      </c>
      <c r="E1275" s="25">
        <f t="shared" si="239"/>
        <v>14403</v>
      </c>
      <c r="F1275" s="25">
        <f t="shared" si="240"/>
        <v>14822.125</v>
      </c>
      <c r="G1275" s="25">
        <f t="shared" si="241"/>
        <v>0.87639255504861824</v>
      </c>
      <c r="H1275" s="25">
        <f t="shared" si="236"/>
        <v>1.0009863906666931</v>
      </c>
      <c r="I1275" s="4">
        <f t="shared" si="242"/>
        <v>12977.199411620562</v>
      </c>
      <c r="J1275" s="25">
        <f t="shared" si="237"/>
        <v>14677.202333474756</v>
      </c>
      <c r="K1275" s="15">
        <f t="shared" si="243"/>
        <v>14691.679788869662</v>
      </c>
      <c r="L1275" s="36">
        <f t="shared" si="244"/>
        <v>-1701.6797888696619</v>
      </c>
      <c r="M1275" s="36">
        <f t="shared" si="245"/>
        <v>1701.6797888696619</v>
      </c>
      <c r="N1275" s="36">
        <f t="shared" si="246"/>
        <v>0.13099921392376151</v>
      </c>
      <c r="O1275" s="36">
        <f t="shared" si="247"/>
        <v>2895714.1038474971</v>
      </c>
      <c r="P1275" s="35">
        <f t="shared" si="238"/>
        <v>2895714.1038474971</v>
      </c>
    </row>
    <row r="1276" spans="1:16" x14ac:dyDescent="0.4">
      <c r="A1276" s="1">
        <v>1275</v>
      </c>
      <c r="B1276" s="21">
        <v>41088</v>
      </c>
      <c r="C1276" s="43">
        <v>3</v>
      </c>
      <c r="D1276" s="23">
        <v>11736</v>
      </c>
      <c r="E1276" s="25">
        <f t="shared" si="239"/>
        <v>15241.25</v>
      </c>
      <c r="F1276" s="25">
        <f t="shared" si="240"/>
        <v>14994</v>
      </c>
      <c r="G1276" s="25">
        <f t="shared" si="241"/>
        <v>0.78271308523409366</v>
      </c>
      <c r="H1276" s="25">
        <f t="shared" si="236"/>
        <v>0.99987902821477848</v>
      </c>
      <c r="I1276" s="4">
        <f t="shared" si="242"/>
        <v>11737.41989663879</v>
      </c>
      <c r="J1276" s="25">
        <f t="shared" si="237"/>
        <v>14677.571188015949</v>
      </c>
      <c r="K1276" s="15">
        <f t="shared" si="243"/>
        <v>14675.795616026619</v>
      </c>
      <c r="L1276" s="36">
        <f t="shared" si="244"/>
        <v>-2939.7956160266185</v>
      </c>
      <c r="M1276" s="36">
        <f t="shared" si="245"/>
        <v>2939.7956160266185</v>
      </c>
      <c r="N1276" s="36">
        <f t="shared" si="246"/>
        <v>0.25049383231310657</v>
      </c>
      <c r="O1276" s="36">
        <f t="shared" si="247"/>
        <v>8642398.2640093248</v>
      </c>
      <c r="P1276" s="35">
        <f t="shared" si="238"/>
        <v>8642398.2640093248</v>
      </c>
    </row>
    <row r="1277" spans="1:16" x14ac:dyDescent="0.4">
      <c r="A1277" s="1">
        <v>1276</v>
      </c>
      <c r="B1277" s="21">
        <v>41089</v>
      </c>
      <c r="C1277" s="43">
        <v>4</v>
      </c>
      <c r="D1277" s="23">
        <v>18904</v>
      </c>
      <c r="E1277" s="25">
        <f t="shared" si="239"/>
        <v>14746.75</v>
      </c>
      <c r="F1277" s="25">
        <f t="shared" si="240"/>
        <v>14669</v>
      </c>
      <c r="G1277" s="25">
        <f t="shared" si="241"/>
        <v>1.2887040698070762</v>
      </c>
      <c r="H1277" s="25">
        <f t="shared" si="236"/>
        <v>0.99887394017609554</v>
      </c>
      <c r="I1277" s="4">
        <f t="shared" si="242"/>
        <v>18925.311032408492</v>
      </c>
      <c r="J1277" s="25">
        <f t="shared" si="237"/>
        <v>14677.940042557142</v>
      </c>
      <c r="K1277" s="15">
        <f t="shared" si="243"/>
        <v>14661.41180397754</v>
      </c>
      <c r="L1277" s="36">
        <f t="shared" si="244"/>
        <v>4242.5881960224597</v>
      </c>
      <c r="M1277" s="36">
        <f t="shared" si="245"/>
        <v>4242.5881960224597</v>
      </c>
      <c r="N1277" s="36">
        <f t="shared" si="246"/>
        <v>0.22442806792332098</v>
      </c>
      <c r="O1277" s="36">
        <f t="shared" si="247"/>
        <v>17999554.601029109</v>
      </c>
      <c r="P1277" s="35">
        <f t="shared" si="238"/>
        <v>17999554.601029109</v>
      </c>
    </row>
    <row r="1278" spans="1:16" x14ac:dyDescent="0.4">
      <c r="A1278" s="1">
        <v>1277</v>
      </c>
      <c r="B1278" s="21">
        <v>41090</v>
      </c>
      <c r="C1278" s="43">
        <v>1</v>
      </c>
      <c r="D1278" s="23">
        <v>15357</v>
      </c>
      <c r="E1278" s="25">
        <f t="shared" si="239"/>
        <v>14591.25</v>
      </c>
      <c r="F1278" s="25">
        <f t="shared" si="240"/>
        <v>15258.125</v>
      </c>
      <c r="G1278" s="25">
        <f t="shared" si="241"/>
        <v>1.0064801540163029</v>
      </c>
      <c r="H1278" s="25">
        <f t="shared" si="236"/>
        <v>1.0002606409424328</v>
      </c>
      <c r="I1278" s="4">
        <f t="shared" si="242"/>
        <v>15352.998380033059</v>
      </c>
      <c r="J1278" s="25">
        <f t="shared" si="237"/>
        <v>14678.308897098335</v>
      </c>
      <c r="K1278" s="15">
        <f t="shared" si="243"/>
        <v>14682.134665362595</v>
      </c>
      <c r="L1278" s="36">
        <f t="shared" si="244"/>
        <v>674.86533463740489</v>
      </c>
      <c r="M1278" s="36">
        <f t="shared" si="245"/>
        <v>674.86533463740489</v>
      </c>
      <c r="N1278" s="36">
        <f t="shared" si="246"/>
        <v>4.3945128256652005E-2</v>
      </c>
      <c r="O1278" s="36">
        <f t="shared" si="247"/>
        <v>455443.21989525645</v>
      </c>
      <c r="P1278" s="35">
        <f t="shared" si="238"/>
        <v>455443.21989525645</v>
      </c>
    </row>
    <row r="1279" spans="1:16" x14ac:dyDescent="0.4">
      <c r="A1279" s="1">
        <v>1278</v>
      </c>
      <c r="B1279" s="21">
        <v>41091</v>
      </c>
      <c r="C1279" s="43">
        <v>2</v>
      </c>
      <c r="D1279" s="23">
        <v>12368</v>
      </c>
      <c r="E1279" s="25">
        <f t="shared" si="239"/>
        <v>15925</v>
      </c>
      <c r="F1279" s="25">
        <f t="shared" si="240"/>
        <v>15429.875</v>
      </c>
      <c r="G1279" s="25">
        <f t="shared" si="241"/>
        <v>0.80156190507052061</v>
      </c>
      <c r="H1279" s="25">
        <f t="shared" si="236"/>
        <v>1.0009863906666931</v>
      </c>
      <c r="I1279" s="4">
        <f t="shared" si="242"/>
        <v>12355.812342026413</v>
      </c>
      <c r="J1279" s="25">
        <f t="shared" si="237"/>
        <v>14678.677751639527</v>
      </c>
      <c r="K1279" s="15">
        <f t="shared" si="243"/>
        <v>14693.15666237314</v>
      </c>
      <c r="L1279" s="36">
        <f t="shared" si="244"/>
        <v>-2325.1566623731396</v>
      </c>
      <c r="M1279" s="36">
        <f t="shared" si="245"/>
        <v>2325.1566623731396</v>
      </c>
      <c r="N1279" s="36">
        <f t="shared" si="246"/>
        <v>0.18799778964853975</v>
      </c>
      <c r="O1279" s="36">
        <f t="shared" si="247"/>
        <v>5406353.5045781983</v>
      </c>
      <c r="P1279" s="35">
        <f t="shared" si="238"/>
        <v>5406353.5045781983</v>
      </c>
    </row>
    <row r="1280" spans="1:16" x14ac:dyDescent="0.4">
      <c r="A1280" s="1">
        <v>1279</v>
      </c>
      <c r="B1280" s="21">
        <v>41092</v>
      </c>
      <c r="C1280" s="43">
        <v>3</v>
      </c>
      <c r="D1280" s="23">
        <v>17071</v>
      </c>
      <c r="E1280" s="25">
        <f t="shared" si="239"/>
        <v>14934.75</v>
      </c>
      <c r="F1280" s="25">
        <f t="shared" si="240"/>
        <v>15287.625</v>
      </c>
      <c r="G1280" s="25">
        <f t="shared" si="241"/>
        <v>1.1166548106720304</v>
      </c>
      <c r="H1280" s="25">
        <f t="shared" si="236"/>
        <v>0.99987902821477848</v>
      </c>
      <c r="I1280" s="4">
        <f t="shared" si="242"/>
        <v>17073.065359195705</v>
      </c>
      <c r="J1280" s="25">
        <f t="shared" si="237"/>
        <v>14679.04660618072</v>
      </c>
      <c r="K1280" s="15">
        <f t="shared" si="243"/>
        <v>14677.27085570742</v>
      </c>
      <c r="L1280" s="36">
        <f t="shared" si="244"/>
        <v>2393.7291442925798</v>
      </c>
      <c r="M1280" s="36">
        <f t="shared" si="245"/>
        <v>2393.7291442925798</v>
      </c>
      <c r="N1280" s="36">
        <f t="shared" si="246"/>
        <v>0.14022196381539334</v>
      </c>
      <c r="O1280" s="36">
        <f t="shared" si="247"/>
        <v>5729939.2162356861</v>
      </c>
      <c r="P1280" s="35">
        <f t="shared" si="238"/>
        <v>5729939.2162356861</v>
      </c>
    </row>
    <row r="1281" spans="1:16" x14ac:dyDescent="0.4">
      <c r="A1281" s="1">
        <v>1280</v>
      </c>
      <c r="B1281" s="21">
        <v>41093</v>
      </c>
      <c r="C1281" s="43">
        <v>4</v>
      </c>
      <c r="D1281" s="23">
        <v>14943</v>
      </c>
      <c r="E1281" s="25">
        <f t="shared" si="239"/>
        <v>15640.5</v>
      </c>
      <c r="F1281" s="25">
        <f t="shared" si="240"/>
        <v>15709.25</v>
      </c>
      <c r="G1281" s="25">
        <f t="shared" si="241"/>
        <v>0.95122300555405259</v>
      </c>
      <c r="H1281" s="25">
        <f t="shared" si="236"/>
        <v>0.99887394017609554</v>
      </c>
      <c r="I1281" s="4">
        <f t="shared" si="242"/>
        <v>14959.845681193403</v>
      </c>
      <c r="J1281" s="25">
        <f t="shared" si="237"/>
        <v>14679.415460721913</v>
      </c>
      <c r="K1281" s="15">
        <f t="shared" si="243"/>
        <v>14662.885560733193</v>
      </c>
      <c r="L1281" s="36">
        <f t="shared" si="244"/>
        <v>280.11443926680658</v>
      </c>
      <c r="M1281" s="36">
        <f t="shared" si="245"/>
        <v>280.11443926680658</v>
      </c>
      <c r="N1281" s="36">
        <f t="shared" si="246"/>
        <v>1.8745528961172896E-2</v>
      </c>
      <c r="O1281" s="36">
        <f t="shared" si="247"/>
        <v>78464.09908575748</v>
      </c>
      <c r="P1281" s="35">
        <f t="shared" si="238"/>
        <v>78464.09908575748</v>
      </c>
    </row>
    <row r="1282" spans="1:16" x14ac:dyDescent="0.4">
      <c r="A1282" s="1">
        <v>1281</v>
      </c>
      <c r="B1282" s="21">
        <v>41094</v>
      </c>
      <c r="C1282" s="43">
        <v>1</v>
      </c>
      <c r="D1282" s="23">
        <v>18180</v>
      </c>
      <c r="E1282" s="25">
        <f t="shared" si="239"/>
        <v>15778</v>
      </c>
      <c r="F1282" s="25">
        <f t="shared" si="240"/>
        <v>15903.875</v>
      </c>
      <c r="G1282" s="25">
        <f t="shared" si="241"/>
        <v>1.143117636425085</v>
      </c>
      <c r="H1282" s="25">
        <f t="shared" ref="H1282:H1345" si="248">VLOOKUP(C1282,$Q$38:$S$42,3,FALSE)</f>
        <v>1.0002606409424328</v>
      </c>
      <c r="I1282" s="4">
        <f t="shared" si="242"/>
        <v>18175.262782379436</v>
      </c>
      <c r="J1282" s="25">
        <f t="shared" si="237"/>
        <v>14679.784315263107</v>
      </c>
      <c r="K1282" s="15">
        <f t="shared" si="243"/>
        <v>14683.610468081748</v>
      </c>
      <c r="L1282" s="36">
        <f t="shared" si="244"/>
        <v>3496.389531918252</v>
      </c>
      <c r="M1282" s="36">
        <f t="shared" si="245"/>
        <v>3496.389531918252</v>
      </c>
      <c r="N1282" s="36">
        <f t="shared" si="246"/>
        <v>0.19232065632113599</v>
      </c>
      <c r="O1282" s="36">
        <f t="shared" si="247"/>
        <v>12224739.758907534</v>
      </c>
      <c r="P1282" s="35">
        <f t="shared" si="238"/>
        <v>12224739.758907534</v>
      </c>
    </row>
    <row r="1283" spans="1:16" x14ac:dyDescent="0.4">
      <c r="A1283" s="1">
        <v>1282</v>
      </c>
      <c r="B1283" s="21">
        <v>41095</v>
      </c>
      <c r="C1283" s="43">
        <v>2</v>
      </c>
      <c r="D1283" s="23">
        <v>12918</v>
      </c>
      <c r="E1283" s="25">
        <f t="shared" si="239"/>
        <v>16029.75</v>
      </c>
      <c r="F1283" s="25">
        <f t="shared" si="240"/>
        <v>16102.75</v>
      </c>
      <c r="G1283" s="25">
        <f t="shared" si="241"/>
        <v>0.80222322274145719</v>
      </c>
      <c r="H1283" s="25">
        <f t="shared" si="248"/>
        <v>1.0009863906666931</v>
      </c>
      <c r="I1283" s="4">
        <f t="shared" si="242"/>
        <v>12905.270361764004</v>
      </c>
      <c r="J1283" s="25">
        <f t="shared" ref="J1283:J1346" si="249">INTERCEPT($I$2:$I$3896,$A$2:$A$3896)+SLOPE($I$2:$I$3896,$A$2:$A$3896)*A1283</f>
        <v>14680.153169804298</v>
      </c>
      <c r="K1283" s="15">
        <f t="shared" si="243"/>
        <v>14694.633535876619</v>
      </c>
      <c r="L1283" s="36">
        <f t="shared" si="244"/>
        <v>-1776.6335358766191</v>
      </c>
      <c r="M1283" s="36">
        <f t="shared" si="245"/>
        <v>1776.6335358766191</v>
      </c>
      <c r="N1283" s="36">
        <f t="shared" si="246"/>
        <v>0.13753162531944721</v>
      </c>
      <c r="O1283" s="36">
        <f t="shared" si="247"/>
        <v>3156426.7208014582</v>
      </c>
      <c r="P1283" s="35">
        <f t="shared" ref="P1283:P1346" si="250">(D1283-K1283)^2</f>
        <v>3156426.7208014582</v>
      </c>
    </row>
    <row r="1284" spans="1:16" x14ac:dyDescent="0.4">
      <c r="A1284" s="1">
        <v>1283</v>
      </c>
      <c r="B1284" s="21">
        <v>41096</v>
      </c>
      <c r="C1284" s="43">
        <v>3</v>
      </c>
      <c r="D1284" s="23">
        <v>18078</v>
      </c>
      <c r="E1284" s="25">
        <f t="shared" si="239"/>
        <v>16175.75</v>
      </c>
      <c r="F1284" s="25">
        <f t="shared" si="240"/>
        <v>15481.25</v>
      </c>
      <c r="G1284" s="25">
        <f t="shared" si="241"/>
        <v>1.167735163504239</v>
      </c>
      <c r="H1284" s="25">
        <f t="shared" si="248"/>
        <v>0.99987902821477848</v>
      </c>
      <c r="I1284" s="4">
        <f t="shared" si="242"/>
        <v>18080.187192521818</v>
      </c>
      <c r="J1284" s="25">
        <f t="shared" si="249"/>
        <v>14680.522024345491</v>
      </c>
      <c r="K1284" s="15">
        <f t="shared" si="243"/>
        <v>14678.746095388222</v>
      </c>
      <c r="L1284" s="36">
        <f t="shared" si="244"/>
        <v>3399.2539046117781</v>
      </c>
      <c r="M1284" s="36">
        <f t="shared" si="245"/>
        <v>3399.2539046117781</v>
      </c>
      <c r="N1284" s="36">
        <f t="shared" si="246"/>
        <v>0.18803263107709803</v>
      </c>
      <c r="O1284" s="36">
        <f t="shared" si="247"/>
        <v>11554927.108018419</v>
      </c>
      <c r="P1284" s="35">
        <f t="shared" si="250"/>
        <v>11554927.108018419</v>
      </c>
    </row>
    <row r="1285" spans="1:16" x14ac:dyDescent="0.4">
      <c r="A1285" s="1">
        <v>1284</v>
      </c>
      <c r="B1285" s="21">
        <v>41097</v>
      </c>
      <c r="C1285" s="43">
        <v>4</v>
      </c>
      <c r="D1285" s="23">
        <v>15527</v>
      </c>
      <c r="E1285" s="25">
        <f t="shared" ref="E1285:E1348" si="251">AVERAGE(D1283:D1286)</f>
        <v>14786.75</v>
      </c>
      <c r="F1285" s="25">
        <f t="shared" ref="F1285:F1348" si="252">AVERAGE(E1285:E1286)</f>
        <v>15406.375</v>
      </c>
      <c r="G1285" s="25">
        <f t="shared" si="241"/>
        <v>1.007829551078693</v>
      </c>
      <c r="H1285" s="25">
        <f t="shared" si="248"/>
        <v>0.99887394017609554</v>
      </c>
      <c r="I1285" s="4">
        <f t="shared" si="242"/>
        <v>15544.504041483635</v>
      </c>
      <c r="J1285" s="25">
        <f t="shared" si="249"/>
        <v>14680.890878886685</v>
      </c>
      <c r="K1285" s="15">
        <f t="shared" si="243"/>
        <v>14664.359317488845</v>
      </c>
      <c r="L1285" s="36">
        <f t="shared" si="244"/>
        <v>862.64068251115532</v>
      </c>
      <c r="M1285" s="36">
        <f t="shared" si="245"/>
        <v>862.64068251115532</v>
      </c>
      <c r="N1285" s="36">
        <f t="shared" si="246"/>
        <v>5.5557460070274706E-2</v>
      </c>
      <c r="O1285" s="36">
        <f t="shared" si="247"/>
        <v>744148.94712331193</v>
      </c>
      <c r="P1285" s="35">
        <f t="shared" si="250"/>
        <v>744148.94712331193</v>
      </c>
    </row>
    <row r="1286" spans="1:16" x14ac:dyDescent="0.4">
      <c r="A1286" s="1">
        <v>1285</v>
      </c>
      <c r="B1286" s="21">
        <v>41098</v>
      </c>
      <c r="C1286" s="43">
        <v>1</v>
      </c>
      <c r="D1286" s="23">
        <v>12624</v>
      </c>
      <c r="E1286" s="25">
        <f t="shared" si="251"/>
        <v>16026</v>
      </c>
      <c r="F1286" s="25">
        <f t="shared" si="252"/>
        <v>15417.75</v>
      </c>
      <c r="G1286" s="25">
        <f t="shared" si="241"/>
        <v>0.81879651700150802</v>
      </c>
      <c r="H1286" s="25">
        <f t="shared" si="248"/>
        <v>1.0002606409424328</v>
      </c>
      <c r="I1286" s="4">
        <f t="shared" si="242"/>
        <v>12620.710526114302</v>
      </c>
      <c r="J1286" s="25">
        <f t="shared" si="249"/>
        <v>14681.259733427878</v>
      </c>
      <c r="K1286" s="15">
        <f t="shared" si="243"/>
        <v>14685.086270800899</v>
      </c>
      <c r="L1286" s="36">
        <f t="shared" si="244"/>
        <v>-2061.086270800899</v>
      </c>
      <c r="M1286" s="36">
        <f t="shared" si="245"/>
        <v>2061.086270800899</v>
      </c>
      <c r="N1286" s="36">
        <f t="shared" si="246"/>
        <v>0.16326729014582533</v>
      </c>
      <c r="O1286" s="36">
        <f t="shared" si="247"/>
        <v>4248076.615683957</v>
      </c>
      <c r="P1286" s="35">
        <f t="shared" si="250"/>
        <v>4248076.615683957</v>
      </c>
    </row>
    <row r="1287" spans="1:16" x14ac:dyDescent="0.4">
      <c r="A1287" s="1">
        <v>1286</v>
      </c>
      <c r="B1287" s="21">
        <v>41099</v>
      </c>
      <c r="C1287" s="43">
        <v>2</v>
      </c>
      <c r="D1287" s="23">
        <v>17875</v>
      </c>
      <c r="E1287" s="25">
        <f t="shared" si="251"/>
        <v>14809.5</v>
      </c>
      <c r="F1287" s="25">
        <f t="shared" si="252"/>
        <v>14729.125</v>
      </c>
      <c r="G1287" s="25">
        <f t="shared" si="241"/>
        <v>1.2135819337537024</v>
      </c>
      <c r="H1287" s="25">
        <f t="shared" si="248"/>
        <v>1.0009863906666931</v>
      </c>
      <c r="I1287" s="4">
        <f t="shared" si="242"/>
        <v>17857.385641471712</v>
      </c>
      <c r="J1287" s="25">
        <f t="shared" si="249"/>
        <v>14681.628587969071</v>
      </c>
      <c r="K1287" s="15">
        <f t="shared" si="243"/>
        <v>14696.110409380099</v>
      </c>
      <c r="L1287" s="36">
        <f t="shared" si="244"/>
        <v>3178.8895906199014</v>
      </c>
      <c r="M1287" s="36">
        <f t="shared" si="245"/>
        <v>3178.8895906199014</v>
      </c>
      <c r="N1287" s="36">
        <f t="shared" si="246"/>
        <v>0.17783997709761687</v>
      </c>
      <c r="O1287" s="36">
        <f t="shared" si="247"/>
        <v>10105339.029351564</v>
      </c>
      <c r="P1287" s="35">
        <f t="shared" si="250"/>
        <v>10105339.029351564</v>
      </c>
    </row>
    <row r="1288" spans="1:16" x14ac:dyDescent="0.4">
      <c r="A1288" s="1">
        <v>1287</v>
      </c>
      <c r="B1288" s="21">
        <v>41100</v>
      </c>
      <c r="C1288" s="43">
        <v>3</v>
      </c>
      <c r="D1288" s="23">
        <v>13212</v>
      </c>
      <c r="E1288" s="25">
        <f t="shared" si="251"/>
        <v>14648.75</v>
      </c>
      <c r="F1288" s="25">
        <f t="shared" si="252"/>
        <v>15021.625</v>
      </c>
      <c r="G1288" s="25">
        <f t="shared" si="241"/>
        <v>0.87953200802176856</v>
      </c>
      <c r="H1288" s="25">
        <f t="shared" si="248"/>
        <v>0.99987902821477848</v>
      </c>
      <c r="I1288" s="4">
        <f t="shared" si="242"/>
        <v>13213.59847259643</v>
      </c>
      <c r="J1288" s="25">
        <f t="shared" si="249"/>
        <v>14681.997442510263</v>
      </c>
      <c r="K1288" s="15">
        <f t="shared" si="243"/>
        <v>14680.221335069024</v>
      </c>
      <c r="L1288" s="36">
        <f t="shared" si="244"/>
        <v>-1468.2213350690236</v>
      </c>
      <c r="M1288" s="36">
        <f t="shared" si="245"/>
        <v>1468.2213350690236</v>
      </c>
      <c r="N1288" s="36">
        <f t="shared" si="246"/>
        <v>0.11112786368975353</v>
      </c>
      <c r="O1288" s="36">
        <f t="shared" si="247"/>
        <v>2155673.8887518658</v>
      </c>
      <c r="P1288" s="35">
        <f t="shared" si="250"/>
        <v>2155673.8887518658</v>
      </c>
    </row>
    <row r="1289" spans="1:16" x14ac:dyDescent="0.4">
      <c r="A1289" s="1">
        <v>1288</v>
      </c>
      <c r="B1289" s="21">
        <v>41101</v>
      </c>
      <c r="C1289" s="43">
        <v>4</v>
      </c>
      <c r="D1289" s="23">
        <v>14884</v>
      </c>
      <c r="E1289" s="25">
        <f t="shared" si="251"/>
        <v>15394.5</v>
      </c>
      <c r="F1289" s="25">
        <f t="shared" si="252"/>
        <v>15448.125</v>
      </c>
      <c r="G1289" s="25">
        <f t="shared" si="241"/>
        <v>0.96348262329570744</v>
      </c>
      <c r="H1289" s="25">
        <f t="shared" si="248"/>
        <v>0.99887394017609554</v>
      </c>
      <c r="I1289" s="4">
        <f t="shared" si="242"/>
        <v>14900.779168766821</v>
      </c>
      <c r="J1289" s="25">
        <f t="shared" si="249"/>
        <v>14682.366297051456</v>
      </c>
      <c r="K1289" s="15">
        <f t="shared" si="243"/>
        <v>14665.833074244498</v>
      </c>
      <c r="L1289" s="36">
        <f t="shared" si="244"/>
        <v>218.16692575550223</v>
      </c>
      <c r="M1289" s="36">
        <f t="shared" si="245"/>
        <v>218.16692575550223</v>
      </c>
      <c r="N1289" s="36">
        <f t="shared" si="246"/>
        <v>1.4657815490157365E-2</v>
      </c>
      <c r="O1289" s="36">
        <f t="shared" si="247"/>
        <v>47596.807493606822</v>
      </c>
      <c r="P1289" s="35">
        <f t="shared" si="250"/>
        <v>47596.807493606822</v>
      </c>
    </row>
    <row r="1290" spans="1:16" x14ac:dyDescent="0.4">
      <c r="A1290" s="1">
        <v>1289</v>
      </c>
      <c r="B1290" s="21">
        <v>41102</v>
      </c>
      <c r="C1290" s="43">
        <v>1</v>
      </c>
      <c r="D1290" s="23">
        <v>15607</v>
      </c>
      <c r="E1290" s="25">
        <f t="shared" si="251"/>
        <v>15501.75</v>
      </c>
      <c r="F1290" s="25">
        <f t="shared" si="252"/>
        <v>15652</v>
      </c>
      <c r="G1290" s="25">
        <f t="shared" si="241"/>
        <v>0.99712496805520057</v>
      </c>
      <c r="H1290" s="25">
        <f t="shared" si="248"/>
        <v>1.0002606409424328</v>
      </c>
      <c r="I1290" s="4">
        <f t="shared" si="242"/>
        <v>15602.933236776449</v>
      </c>
      <c r="J1290" s="25">
        <f t="shared" si="249"/>
        <v>14682.735151592649</v>
      </c>
      <c r="K1290" s="15">
        <f t="shared" si="243"/>
        <v>14686.562073520052</v>
      </c>
      <c r="L1290" s="36">
        <f t="shared" si="244"/>
        <v>920.43792647994815</v>
      </c>
      <c r="M1290" s="36">
        <f t="shared" si="245"/>
        <v>920.43792647994815</v>
      </c>
      <c r="N1290" s="36">
        <f t="shared" si="246"/>
        <v>5.8975967609402713E-2</v>
      </c>
      <c r="O1290" s="36">
        <f t="shared" si="247"/>
        <v>847205.97650270641</v>
      </c>
      <c r="P1290" s="35">
        <f t="shared" si="250"/>
        <v>847205.97650270641</v>
      </c>
    </row>
    <row r="1291" spans="1:16" x14ac:dyDescent="0.4">
      <c r="A1291" s="1">
        <v>1290</v>
      </c>
      <c r="B1291" s="21">
        <v>41103</v>
      </c>
      <c r="C1291" s="43">
        <v>2</v>
      </c>
      <c r="D1291" s="23">
        <v>18304</v>
      </c>
      <c r="E1291" s="25">
        <f t="shared" si="251"/>
        <v>15802.25</v>
      </c>
      <c r="F1291" s="25">
        <f t="shared" si="252"/>
        <v>15709.25</v>
      </c>
      <c r="G1291" s="25">
        <f t="shared" si="241"/>
        <v>1.1651733851075003</v>
      </c>
      <c r="H1291" s="25">
        <f t="shared" si="248"/>
        <v>1.0009863906666931</v>
      </c>
      <c r="I1291" s="4">
        <f t="shared" si="242"/>
        <v>18285.962896867033</v>
      </c>
      <c r="J1291" s="25">
        <f t="shared" si="249"/>
        <v>14683.104006133843</v>
      </c>
      <c r="K1291" s="15">
        <f t="shared" si="243"/>
        <v>14697.587282883578</v>
      </c>
      <c r="L1291" s="36">
        <f t="shared" si="244"/>
        <v>3606.4127171164218</v>
      </c>
      <c r="M1291" s="36">
        <f t="shared" si="245"/>
        <v>3606.4127171164218</v>
      </c>
      <c r="N1291" s="36">
        <f t="shared" si="246"/>
        <v>0.19702866680050382</v>
      </c>
      <c r="O1291" s="36">
        <f t="shared" si="247"/>
        <v>13006212.686179053</v>
      </c>
      <c r="P1291" s="35">
        <f t="shared" si="250"/>
        <v>13006212.686179053</v>
      </c>
    </row>
    <row r="1292" spans="1:16" x14ac:dyDescent="0.4">
      <c r="A1292" s="1">
        <v>1291</v>
      </c>
      <c r="B1292" s="21">
        <v>41104</v>
      </c>
      <c r="C1292" s="43">
        <v>3</v>
      </c>
      <c r="D1292" s="23">
        <v>14414</v>
      </c>
      <c r="E1292" s="25">
        <f t="shared" si="251"/>
        <v>15616.25</v>
      </c>
      <c r="F1292" s="25">
        <f t="shared" si="252"/>
        <v>15496.625</v>
      </c>
      <c r="G1292" s="25">
        <f t="shared" si="241"/>
        <v>0.93013801392238638</v>
      </c>
      <c r="H1292" s="25">
        <f t="shared" si="248"/>
        <v>0.99987902821477848</v>
      </c>
      <c r="I1292" s="4">
        <f t="shared" si="242"/>
        <v>14415.74389827467</v>
      </c>
      <c r="J1292" s="25">
        <f t="shared" si="249"/>
        <v>14683.472860675034</v>
      </c>
      <c r="K1292" s="15">
        <f t="shared" si="243"/>
        <v>14681.696574749827</v>
      </c>
      <c r="L1292" s="36">
        <f t="shared" si="244"/>
        <v>-267.69657474982705</v>
      </c>
      <c r="M1292" s="36">
        <f t="shared" si="245"/>
        <v>267.69657474982705</v>
      </c>
      <c r="N1292" s="36">
        <f t="shared" si="246"/>
        <v>1.8571983817804012E-2</v>
      </c>
      <c r="O1292" s="36">
        <f t="shared" si="247"/>
        <v>71661.456132789739</v>
      </c>
      <c r="P1292" s="35">
        <f t="shared" si="250"/>
        <v>71661.456132789739</v>
      </c>
    </row>
    <row r="1293" spans="1:16" x14ac:dyDescent="0.4">
      <c r="A1293" s="1">
        <v>1292</v>
      </c>
      <c r="B1293" s="21">
        <v>41105</v>
      </c>
      <c r="C1293" s="43">
        <v>4</v>
      </c>
      <c r="D1293" s="23">
        <v>14140</v>
      </c>
      <c r="E1293" s="25">
        <f t="shared" si="251"/>
        <v>15377</v>
      </c>
      <c r="F1293" s="25">
        <f t="shared" si="252"/>
        <v>15369.5</v>
      </c>
      <c r="G1293" s="25">
        <f t="shared" si="241"/>
        <v>0.92000390383551844</v>
      </c>
      <c r="H1293" s="25">
        <f t="shared" si="248"/>
        <v>0.99887394017609554</v>
      </c>
      <c r="I1293" s="4">
        <f t="shared" si="242"/>
        <v>14155.940435794333</v>
      </c>
      <c r="J1293" s="25">
        <f t="shared" si="249"/>
        <v>14683.841715216227</v>
      </c>
      <c r="K1293" s="15">
        <f t="shared" si="243"/>
        <v>14667.306831000151</v>
      </c>
      <c r="L1293" s="36">
        <f t="shared" si="244"/>
        <v>-527.30683100015085</v>
      </c>
      <c r="M1293" s="36">
        <f t="shared" si="245"/>
        <v>527.30683100015085</v>
      </c>
      <c r="N1293" s="36">
        <f t="shared" si="246"/>
        <v>3.7291855091948434E-2</v>
      </c>
      <c r="O1293" s="36">
        <f t="shared" si="247"/>
        <v>278052.49401942163</v>
      </c>
      <c r="P1293" s="35">
        <f t="shared" si="250"/>
        <v>278052.49401942163</v>
      </c>
    </row>
    <row r="1294" spans="1:16" x14ac:dyDescent="0.4">
      <c r="A1294" s="1">
        <v>1293</v>
      </c>
      <c r="B1294" s="21">
        <v>41106</v>
      </c>
      <c r="C1294" s="43">
        <v>1</v>
      </c>
      <c r="D1294" s="23">
        <v>14650</v>
      </c>
      <c r="E1294" s="25">
        <f t="shared" si="251"/>
        <v>15362</v>
      </c>
      <c r="F1294" s="25">
        <f t="shared" si="252"/>
        <v>15648.875</v>
      </c>
      <c r="G1294" s="25">
        <f t="shared" si="241"/>
        <v>0.9361695329536468</v>
      </c>
      <c r="H1294" s="25">
        <f t="shared" si="248"/>
        <v>1.0002606409424328</v>
      </c>
      <c r="I1294" s="4">
        <f t="shared" si="242"/>
        <v>14646.182605162747</v>
      </c>
      <c r="J1294" s="25">
        <f t="shared" si="249"/>
        <v>14684.210569757421</v>
      </c>
      <c r="K1294" s="15">
        <f t="shared" si="243"/>
        <v>14688.037876239205</v>
      </c>
      <c r="L1294" s="36">
        <f t="shared" si="244"/>
        <v>-38.037876239204707</v>
      </c>
      <c r="M1294" s="36">
        <f t="shared" si="245"/>
        <v>38.037876239204707</v>
      </c>
      <c r="N1294" s="36">
        <f t="shared" si="246"/>
        <v>2.5964420641095363E-3</v>
      </c>
      <c r="O1294" s="36">
        <f t="shared" si="247"/>
        <v>1446.880028789054</v>
      </c>
      <c r="P1294" s="35">
        <f t="shared" si="250"/>
        <v>1446.880028789054</v>
      </c>
    </row>
    <row r="1295" spans="1:16" x14ac:dyDescent="0.4">
      <c r="A1295" s="1">
        <v>1294</v>
      </c>
      <c r="B1295" s="21">
        <v>41107</v>
      </c>
      <c r="C1295" s="43">
        <v>2</v>
      </c>
      <c r="D1295" s="23">
        <v>18244</v>
      </c>
      <c r="E1295" s="25">
        <f t="shared" si="251"/>
        <v>15935.75</v>
      </c>
      <c r="F1295" s="25">
        <f t="shared" si="252"/>
        <v>16015.5</v>
      </c>
      <c r="G1295" s="25">
        <f t="shared" si="241"/>
        <v>1.1391464518747463</v>
      </c>
      <c r="H1295" s="25">
        <f t="shared" si="248"/>
        <v>1.0009863906666931</v>
      </c>
      <c r="I1295" s="4">
        <f t="shared" si="242"/>
        <v>18226.02202198657</v>
      </c>
      <c r="J1295" s="25">
        <f t="shared" si="249"/>
        <v>14684.579424298614</v>
      </c>
      <c r="K1295" s="15">
        <f t="shared" si="243"/>
        <v>14699.064156387056</v>
      </c>
      <c r="L1295" s="36">
        <f t="shared" si="244"/>
        <v>3544.9358436129442</v>
      </c>
      <c r="M1295" s="36">
        <f t="shared" si="245"/>
        <v>3544.9358436129442</v>
      </c>
      <c r="N1295" s="36">
        <f t="shared" si="246"/>
        <v>0.19430694165824075</v>
      </c>
      <c r="O1295" s="36">
        <f t="shared" si="247"/>
        <v>12566570.135331817</v>
      </c>
      <c r="P1295" s="35">
        <f t="shared" si="250"/>
        <v>12566570.135331817</v>
      </c>
    </row>
    <row r="1296" spans="1:16" x14ac:dyDescent="0.4">
      <c r="A1296" s="1">
        <v>1295</v>
      </c>
      <c r="B1296" s="21">
        <v>41108</v>
      </c>
      <c r="C1296" s="43">
        <v>3</v>
      </c>
      <c r="D1296" s="23">
        <v>16709</v>
      </c>
      <c r="E1296" s="25">
        <f t="shared" si="251"/>
        <v>16095.25</v>
      </c>
      <c r="F1296" s="25">
        <f t="shared" si="252"/>
        <v>16518.5</v>
      </c>
      <c r="G1296" s="25">
        <f t="shared" si="241"/>
        <v>1.0115325241396012</v>
      </c>
      <c r="H1296" s="25">
        <f t="shared" si="248"/>
        <v>0.99987902821477848</v>
      </c>
      <c r="I1296" s="4">
        <f t="shared" si="242"/>
        <v>16711.021562111244</v>
      </c>
      <c r="J1296" s="25">
        <f t="shared" si="249"/>
        <v>14684.948278839805</v>
      </c>
      <c r="K1296" s="15">
        <f t="shared" si="243"/>
        <v>14683.171814430629</v>
      </c>
      <c r="L1296" s="36">
        <f t="shared" si="244"/>
        <v>2025.8281855693713</v>
      </c>
      <c r="M1296" s="36">
        <f t="shared" si="245"/>
        <v>2025.8281855693713</v>
      </c>
      <c r="N1296" s="36">
        <f t="shared" si="246"/>
        <v>0.12124173712187272</v>
      </c>
      <c r="O1296" s="36">
        <f t="shared" si="247"/>
        <v>4103979.8374472908</v>
      </c>
      <c r="P1296" s="35">
        <f t="shared" si="250"/>
        <v>4103979.8374472908</v>
      </c>
    </row>
    <row r="1297" spans="1:16" x14ac:dyDescent="0.4">
      <c r="A1297" s="1">
        <v>1296</v>
      </c>
      <c r="B1297" s="21">
        <v>41109</v>
      </c>
      <c r="C1297" s="43">
        <v>4</v>
      </c>
      <c r="D1297" s="23">
        <v>14778</v>
      </c>
      <c r="E1297" s="25">
        <f t="shared" si="251"/>
        <v>16941.75</v>
      </c>
      <c r="F1297" s="25">
        <f t="shared" si="252"/>
        <v>16582.375</v>
      </c>
      <c r="G1297" s="25">
        <f t="shared" si="241"/>
        <v>0.89118717915859458</v>
      </c>
      <c r="H1297" s="25">
        <f t="shared" si="248"/>
        <v>0.99887394017609554</v>
      </c>
      <c r="I1297" s="4">
        <f t="shared" si="242"/>
        <v>14794.659671864827</v>
      </c>
      <c r="J1297" s="25">
        <f t="shared" si="249"/>
        <v>14685.317133380999</v>
      </c>
      <c r="K1297" s="15">
        <f t="shared" si="243"/>
        <v>14668.780587755802</v>
      </c>
      <c r="L1297" s="36">
        <f t="shared" si="244"/>
        <v>109.21941224419788</v>
      </c>
      <c r="M1297" s="36">
        <f t="shared" si="245"/>
        <v>109.21941224419788</v>
      </c>
      <c r="N1297" s="36">
        <f t="shared" si="246"/>
        <v>7.3906761567328382E-3</v>
      </c>
      <c r="O1297" s="36">
        <f t="shared" si="247"/>
        <v>11928.880010968043</v>
      </c>
      <c r="P1297" s="35">
        <f t="shared" si="250"/>
        <v>11928.880010968043</v>
      </c>
    </row>
    <row r="1298" spans="1:16" x14ac:dyDescent="0.4">
      <c r="A1298" s="1">
        <v>1297</v>
      </c>
      <c r="B1298" s="21">
        <v>41110</v>
      </c>
      <c r="C1298" s="43">
        <v>1</v>
      </c>
      <c r="D1298" s="23">
        <v>18036</v>
      </c>
      <c r="E1298" s="25">
        <f t="shared" si="251"/>
        <v>16223</v>
      </c>
      <c r="F1298" s="25">
        <f t="shared" si="252"/>
        <v>15822.125</v>
      </c>
      <c r="G1298" s="25">
        <f t="shared" si="241"/>
        <v>1.1399227347780403</v>
      </c>
      <c r="H1298" s="25">
        <f t="shared" si="248"/>
        <v>1.0002606409424328</v>
      </c>
      <c r="I1298" s="4">
        <f t="shared" si="242"/>
        <v>18031.300304895241</v>
      </c>
      <c r="J1298" s="25">
        <f t="shared" si="249"/>
        <v>14685.685987922192</v>
      </c>
      <c r="K1298" s="15">
        <f t="shared" si="243"/>
        <v>14689.513678958358</v>
      </c>
      <c r="L1298" s="36">
        <f t="shared" si="244"/>
        <v>3346.4863210416424</v>
      </c>
      <c r="M1298" s="36">
        <f t="shared" si="245"/>
        <v>3346.4863210416424</v>
      </c>
      <c r="N1298" s="36">
        <f t="shared" si="246"/>
        <v>0.18554481709035497</v>
      </c>
      <c r="O1298" s="36">
        <f t="shared" si="247"/>
        <v>11198970.696918827</v>
      </c>
      <c r="P1298" s="35">
        <f t="shared" si="250"/>
        <v>11198970.696918827</v>
      </c>
    </row>
    <row r="1299" spans="1:16" x14ac:dyDescent="0.4">
      <c r="A1299" s="1">
        <v>1298</v>
      </c>
      <c r="B1299" s="21">
        <v>41111</v>
      </c>
      <c r="C1299" s="43">
        <v>2</v>
      </c>
      <c r="D1299" s="23">
        <v>15369</v>
      </c>
      <c r="E1299" s="25">
        <f t="shared" si="251"/>
        <v>15421.25</v>
      </c>
      <c r="F1299" s="25">
        <f t="shared" si="252"/>
        <v>15729</v>
      </c>
      <c r="G1299" s="25">
        <f t="shared" si="241"/>
        <v>0.97711234026320803</v>
      </c>
      <c r="H1299" s="25">
        <f t="shared" si="248"/>
        <v>1.0009863906666931</v>
      </c>
      <c r="I1299" s="4">
        <f t="shared" si="242"/>
        <v>15353.855100630979</v>
      </c>
      <c r="J1299" s="25">
        <f t="shared" si="249"/>
        <v>14686.054842463385</v>
      </c>
      <c r="K1299" s="15">
        <f t="shared" si="243"/>
        <v>14700.541029890535</v>
      </c>
      <c r="L1299" s="36">
        <f t="shared" si="244"/>
        <v>668.45897010946464</v>
      </c>
      <c r="M1299" s="36">
        <f t="shared" si="245"/>
        <v>668.45897010946464</v>
      </c>
      <c r="N1299" s="36">
        <f t="shared" si="246"/>
        <v>4.3493979446253148E-2</v>
      </c>
      <c r="O1299" s="36">
        <f t="shared" si="247"/>
        <v>446837.39471980615</v>
      </c>
      <c r="P1299" s="35">
        <f t="shared" si="250"/>
        <v>446837.39471980615</v>
      </c>
    </row>
    <row r="1300" spans="1:16" x14ac:dyDescent="0.4">
      <c r="A1300" s="1">
        <v>1299</v>
      </c>
      <c r="B1300" s="21">
        <v>41112</v>
      </c>
      <c r="C1300" s="43">
        <v>3</v>
      </c>
      <c r="D1300" s="23">
        <v>13502</v>
      </c>
      <c r="E1300" s="25">
        <f t="shared" si="251"/>
        <v>16036.75</v>
      </c>
      <c r="F1300" s="25">
        <f t="shared" si="252"/>
        <v>16041.625</v>
      </c>
      <c r="G1300" s="25">
        <f t="shared" si="241"/>
        <v>0.84168530307870926</v>
      </c>
      <c r="H1300" s="25">
        <f t="shared" si="248"/>
        <v>0.99987902821477848</v>
      </c>
      <c r="I1300" s="4">
        <f t="shared" si="242"/>
        <v>13503.633558658568</v>
      </c>
      <c r="J1300" s="25">
        <f t="shared" si="249"/>
        <v>14686.423697004577</v>
      </c>
      <c r="K1300" s="15">
        <f t="shared" si="243"/>
        <v>14684.64705411143</v>
      </c>
      <c r="L1300" s="36">
        <f t="shared" si="244"/>
        <v>-1182.6470541114304</v>
      </c>
      <c r="M1300" s="36">
        <f t="shared" si="245"/>
        <v>1182.6470541114304</v>
      </c>
      <c r="N1300" s="36">
        <f t="shared" si="246"/>
        <v>8.7590509118014401E-2</v>
      </c>
      <c r="O1300" s="36">
        <f t="shared" si="247"/>
        <v>1398654.0545984446</v>
      </c>
      <c r="P1300" s="35">
        <f t="shared" si="250"/>
        <v>1398654.0545984446</v>
      </c>
    </row>
    <row r="1301" spans="1:16" x14ac:dyDescent="0.4">
      <c r="A1301" s="1">
        <v>1300</v>
      </c>
      <c r="B1301" s="21">
        <v>41113</v>
      </c>
      <c r="C1301" s="43">
        <v>4</v>
      </c>
      <c r="D1301" s="23">
        <v>17240</v>
      </c>
      <c r="E1301" s="25">
        <f t="shared" si="251"/>
        <v>16046.5</v>
      </c>
      <c r="F1301" s="25">
        <f t="shared" si="252"/>
        <v>16394.75</v>
      </c>
      <c r="G1301" s="25">
        <f t="shared" si="241"/>
        <v>1.0515561383979628</v>
      </c>
      <c r="H1301" s="25">
        <f t="shared" si="248"/>
        <v>0.99887394017609554</v>
      </c>
      <c r="I1301" s="4">
        <f t="shared" si="242"/>
        <v>17259.435156513035</v>
      </c>
      <c r="J1301" s="25">
        <f t="shared" si="249"/>
        <v>14686.79255154577</v>
      </c>
      <c r="K1301" s="15">
        <f t="shared" si="243"/>
        <v>14670.254344511455</v>
      </c>
      <c r="L1301" s="36">
        <f t="shared" si="244"/>
        <v>2569.7456554885448</v>
      </c>
      <c r="M1301" s="36">
        <f t="shared" si="245"/>
        <v>2569.7456554885448</v>
      </c>
      <c r="N1301" s="36">
        <f t="shared" si="246"/>
        <v>0.14905717259214296</v>
      </c>
      <c r="O1301" s="36">
        <f t="shared" si="247"/>
        <v>6603592.7339022504</v>
      </c>
      <c r="P1301" s="35">
        <f t="shared" si="250"/>
        <v>6603592.7339022504</v>
      </c>
    </row>
    <row r="1302" spans="1:16" x14ac:dyDescent="0.4">
      <c r="A1302" s="1">
        <v>1301</v>
      </c>
      <c r="B1302" s="21">
        <v>41114</v>
      </c>
      <c r="C1302" s="43">
        <v>1</v>
      </c>
      <c r="D1302" s="23">
        <v>18075</v>
      </c>
      <c r="E1302" s="25">
        <f t="shared" si="251"/>
        <v>16743</v>
      </c>
      <c r="F1302" s="25">
        <f t="shared" si="252"/>
        <v>16918.25</v>
      </c>
      <c r="G1302" s="25">
        <f t="shared" si="241"/>
        <v>1.0683729109098163</v>
      </c>
      <c r="H1302" s="25">
        <f t="shared" si="248"/>
        <v>1.0002606409424328</v>
      </c>
      <c r="I1302" s="4">
        <f t="shared" si="242"/>
        <v>18070.290142547212</v>
      </c>
      <c r="J1302" s="25">
        <f t="shared" si="249"/>
        <v>14687.161406086963</v>
      </c>
      <c r="K1302" s="15">
        <f t="shared" si="243"/>
        <v>14690.989481677509</v>
      </c>
      <c r="L1302" s="36">
        <f t="shared" si="244"/>
        <v>3384.0105183224914</v>
      </c>
      <c r="M1302" s="36">
        <f t="shared" si="245"/>
        <v>3384.0105183224914</v>
      </c>
      <c r="N1302" s="36">
        <f t="shared" si="246"/>
        <v>0.18722049893900367</v>
      </c>
      <c r="O1302" s="36">
        <f t="shared" si="247"/>
        <v>11451527.188117256</v>
      </c>
      <c r="P1302" s="35">
        <f t="shared" si="250"/>
        <v>11451527.188117256</v>
      </c>
    </row>
    <row r="1303" spans="1:16" x14ac:dyDescent="0.4">
      <c r="A1303" s="1">
        <v>1302</v>
      </c>
      <c r="B1303" s="21">
        <v>41115</v>
      </c>
      <c r="C1303" s="43">
        <v>2</v>
      </c>
      <c r="D1303" s="23">
        <v>18155</v>
      </c>
      <c r="E1303" s="25">
        <f t="shared" si="251"/>
        <v>17093.5</v>
      </c>
      <c r="F1303" s="25">
        <f t="shared" si="252"/>
        <v>17269.375</v>
      </c>
      <c r="G1303" s="25">
        <f t="shared" si="241"/>
        <v>1.0512829792624225</v>
      </c>
      <c r="H1303" s="25">
        <f t="shared" si="248"/>
        <v>1.0009863906666931</v>
      </c>
      <c r="I1303" s="4">
        <f t="shared" si="242"/>
        <v>18137.109724247213</v>
      </c>
      <c r="J1303" s="25">
        <f t="shared" si="249"/>
        <v>14687.530260628157</v>
      </c>
      <c r="K1303" s="15">
        <f t="shared" si="243"/>
        <v>14702.017903394013</v>
      </c>
      <c r="L1303" s="36">
        <f t="shared" si="244"/>
        <v>3452.982096605987</v>
      </c>
      <c r="M1303" s="36">
        <f t="shared" si="245"/>
        <v>3452.982096605987</v>
      </c>
      <c r="N1303" s="36">
        <f t="shared" si="246"/>
        <v>0.19019455227793924</v>
      </c>
      <c r="O1303" s="36">
        <f t="shared" si="247"/>
        <v>11923085.359481478</v>
      </c>
      <c r="P1303" s="35">
        <f t="shared" si="250"/>
        <v>11923085.359481478</v>
      </c>
    </row>
    <row r="1304" spans="1:16" x14ac:dyDescent="0.4">
      <c r="A1304" s="1">
        <v>1303</v>
      </c>
      <c r="B1304" s="21">
        <v>41116</v>
      </c>
      <c r="C1304" s="43">
        <v>3</v>
      </c>
      <c r="D1304" s="23">
        <v>14904</v>
      </c>
      <c r="E1304" s="25">
        <f t="shared" si="251"/>
        <v>17445.25</v>
      </c>
      <c r="F1304" s="25">
        <f t="shared" si="252"/>
        <v>17210.125</v>
      </c>
      <c r="G1304" s="25">
        <f t="shared" si="241"/>
        <v>0.86600184484424136</v>
      </c>
      <c r="H1304" s="25">
        <f t="shared" si="248"/>
        <v>0.99987902821477848</v>
      </c>
      <c r="I1304" s="4">
        <f t="shared" si="242"/>
        <v>14905.80318162104</v>
      </c>
      <c r="J1304" s="25">
        <f t="shared" si="249"/>
        <v>14687.899115169348</v>
      </c>
      <c r="K1304" s="15">
        <f t="shared" si="243"/>
        <v>14686.122293792232</v>
      </c>
      <c r="L1304" s="36">
        <f t="shared" si="244"/>
        <v>217.87770620776791</v>
      </c>
      <c r="M1304" s="36">
        <f t="shared" si="245"/>
        <v>217.87770620776791</v>
      </c>
      <c r="N1304" s="36">
        <f t="shared" si="246"/>
        <v>1.4618740352104665E-2</v>
      </c>
      <c r="O1304" s="36">
        <f t="shared" si="247"/>
        <v>47470.694862358432</v>
      </c>
      <c r="P1304" s="35">
        <f t="shared" si="250"/>
        <v>47470.694862358432</v>
      </c>
    </row>
    <row r="1305" spans="1:16" x14ac:dyDescent="0.4">
      <c r="A1305" s="1">
        <v>1304</v>
      </c>
      <c r="B1305" s="21">
        <v>41117</v>
      </c>
      <c r="C1305" s="43">
        <v>4</v>
      </c>
      <c r="D1305" s="23">
        <v>18647</v>
      </c>
      <c r="E1305" s="25">
        <f t="shared" si="251"/>
        <v>16975</v>
      </c>
      <c r="F1305" s="25">
        <f t="shared" si="252"/>
        <v>16513</v>
      </c>
      <c r="G1305" s="25">
        <f t="shared" si="241"/>
        <v>1.1292315145642826</v>
      </c>
      <c r="H1305" s="25">
        <f t="shared" si="248"/>
        <v>0.99887394017609554</v>
      </c>
      <c r="I1305" s="4">
        <f t="shared" si="242"/>
        <v>18668.021308787618</v>
      </c>
      <c r="J1305" s="25">
        <f t="shared" si="249"/>
        <v>14688.267969710541</v>
      </c>
      <c r="K1305" s="15">
        <f t="shared" si="243"/>
        <v>14671.728101267108</v>
      </c>
      <c r="L1305" s="36">
        <f t="shared" si="244"/>
        <v>3975.2718987328917</v>
      </c>
      <c r="M1305" s="36">
        <f t="shared" si="245"/>
        <v>3975.2718987328917</v>
      </c>
      <c r="N1305" s="36">
        <f t="shared" si="246"/>
        <v>0.21318560083299681</v>
      </c>
      <c r="O1305" s="36">
        <f t="shared" si="247"/>
        <v>15802786.66885541</v>
      </c>
      <c r="P1305" s="35">
        <f t="shared" si="250"/>
        <v>15802786.66885541</v>
      </c>
    </row>
    <row r="1306" spans="1:16" x14ac:dyDescent="0.4">
      <c r="A1306" s="1">
        <v>1305</v>
      </c>
      <c r="B1306" s="21">
        <v>41118</v>
      </c>
      <c r="C1306" s="43">
        <v>1</v>
      </c>
      <c r="D1306" s="23">
        <v>16194</v>
      </c>
      <c r="E1306" s="25">
        <f t="shared" si="251"/>
        <v>16051</v>
      </c>
      <c r="F1306" s="25">
        <f t="shared" si="252"/>
        <v>16467</v>
      </c>
      <c r="G1306" s="25">
        <f t="shared" si="241"/>
        <v>0.98342138823100744</v>
      </c>
      <c r="H1306" s="25">
        <f t="shared" si="248"/>
        <v>1.0002606409424328</v>
      </c>
      <c r="I1306" s="4">
        <f t="shared" si="242"/>
        <v>16189.780280409934</v>
      </c>
      <c r="J1306" s="25">
        <f t="shared" si="249"/>
        <v>14688.636824251735</v>
      </c>
      <c r="K1306" s="15">
        <f t="shared" si="243"/>
        <v>14692.465284396661</v>
      </c>
      <c r="L1306" s="36">
        <f t="shared" si="244"/>
        <v>1501.5347156033386</v>
      </c>
      <c r="M1306" s="36">
        <f t="shared" si="245"/>
        <v>1501.5347156033386</v>
      </c>
      <c r="N1306" s="36">
        <f t="shared" si="246"/>
        <v>9.2721669482730557E-2</v>
      </c>
      <c r="O1306" s="36">
        <f t="shared" si="247"/>
        <v>2254606.5021619988</v>
      </c>
      <c r="P1306" s="35">
        <f t="shared" si="250"/>
        <v>2254606.5021619988</v>
      </c>
    </row>
    <row r="1307" spans="1:16" x14ac:dyDescent="0.4">
      <c r="A1307" s="1">
        <v>1306</v>
      </c>
      <c r="B1307" s="21">
        <v>41119</v>
      </c>
      <c r="C1307" s="43">
        <v>2</v>
      </c>
      <c r="D1307" s="23">
        <v>14459</v>
      </c>
      <c r="E1307" s="25">
        <f t="shared" si="251"/>
        <v>16883</v>
      </c>
      <c r="F1307" s="25">
        <f t="shared" si="252"/>
        <v>16887.125</v>
      </c>
      <c r="G1307" s="25">
        <f t="shared" si="241"/>
        <v>0.85621442371037104</v>
      </c>
      <c r="H1307" s="25">
        <f t="shared" si="248"/>
        <v>1.0009863906666931</v>
      </c>
      <c r="I1307" s="4">
        <f t="shared" si="242"/>
        <v>14444.7518316106</v>
      </c>
      <c r="J1307" s="25">
        <f t="shared" si="249"/>
        <v>14689.005678792928</v>
      </c>
      <c r="K1307" s="15">
        <f t="shared" si="243"/>
        <v>14703.494776897493</v>
      </c>
      <c r="L1307" s="36">
        <f t="shared" si="244"/>
        <v>-244.49477689749256</v>
      </c>
      <c r="M1307" s="36">
        <f t="shared" si="245"/>
        <v>244.49477689749256</v>
      </c>
      <c r="N1307" s="36">
        <f t="shared" si="246"/>
        <v>1.6909521882391074E-2</v>
      </c>
      <c r="O1307" s="36">
        <f t="shared" si="247"/>
        <v>59777.695930154659</v>
      </c>
      <c r="P1307" s="35">
        <f t="shared" si="250"/>
        <v>59777.695930154659</v>
      </c>
    </row>
    <row r="1308" spans="1:16" x14ac:dyDescent="0.4">
      <c r="A1308" s="1">
        <v>1307</v>
      </c>
      <c r="B1308" s="21">
        <v>41120</v>
      </c>
      <c r="C1308" s="43">
        <v>3</v>
      </c>
      <c r="D1308" s="23">
        <v>18232</v>
      </c>
      <c r="E1308" s="25">
        <f t="shared" si="251"/>
        <v>16891.25</v>
      </c>
      <c r="F1308" s="25">
        <f t="shared" si="252"/>
        <v>17423.125</v>
      </c>
      <c r="G1308" s="25">
        <f t="shared" si="241"/>
        <v>1.0464253685834199</v>
      </c>
      <c r="H1308" s="25">
        <f t="shared" si="248"/>
        <v>0.99987902821477848</v>
      </c>
      <c r="I1308" s="4">
        <f t="shared" si="242"/>
        <v>18234.205824430679</v>
      </c>
      <c r="J1308" s="25">
        <f t="shared" si="249"/>
        <v>14689.374533334121</v>
      </c>
      <c r="K1308" s="15">
        <f t="shared" si="243"/>
        <v>14687.597533473036</v>
      </c>
      <c r="L1308" s="36">
        <f t="shared" si="244"/>
        <v>3544.4024665269644</v>
      </c>
      <c r="M1308" s="36">
        <f t="shared" si="245"/>
        <v>3544.4024665269644</v>
      </c>
      <c r="N1308" s="36">
        <f t="shared" si="246"/>
        <v>0.19440557626848204</v>
      </c>
      <c r="O1308" s="36">
        <f t="shared" si="247"/>
        <v>12562788.844722429</v>
      </c>
      <c r="P1308" s="35">
        <f t="shared" si="250"/>
        <v>12562788.844722429</v>
      </c>
    </row>
    <row r="1309" spans="1:16" x14ac:dyDescent="0.4">
      <c r="A1309" s="1">
        <v>1308</v>
      </c>
      <c r="B1309" s="21">
        <v>41121</v>
      </c>
      <c r="C1309" s="43">
        <v>4</v>
      </c>
      <c r="D1309" s="23">
        <v>18680</v>
      </c>
      <c r="E1309" s="25">
        <f t="shared" si="251"/>
        <v>17955</v>
      </c>
      <c r="F1309" s="25">
        <f t="shared" si="252"/>
        <v>18150.625</v>
      </c>
      <c r="G1309" s="25">
        <f t="shared" si="241"/>
        <v>1.0291656623394512</v>
      </c>
      <c r="H1309" s="25">
        <f t="shared" si="248"/>
        <v>0.99887394017609554</v>
      </c>
      <c r="I1309" s="4">
        <f t="shared" si="242"/>
        <v>18701.058510653333</v>
      </c>
      <c r="J1309" s="25">
        <f t="shared" si="249"/>
        <v>14689.743387875313</v>
      </c>
      <c r="K1309" s="15">
        <f t="shared" si="243"/>
        <v>14673.20185802276</v>
      </c>
      <c r="L1309" s="36">
        <f t="shared" si="244"/>
        <v>4006.7981419772404</v>
      </c>
      <c r="M1309" s="36">
        <f t="shared" si="245"/>
        <v>4006.7981419772404</v>
      </c>
      <c r="N1309" s="36">
        <f t="shared" si="246"/>
        <v>0.21449668854267884</v>
      </c>
      <c r="O1309" s="36">
        <f t="shared" si="247"/>
        <v>16054431.350552266</v>
      </c>
      <c r="P1309" s="35">
        <f t="shared" si="250"/>
        <v>16054431.350552266</v>
      </c>
    </row>
    <row r="1310" spans="1:16" x14ac:dyDescent="0.4">
      <c r="A1310" s="1">
        <v>1309</v>
      </c>
      <c r="B1310" s="21">
        <v>41122</v>
      </c>
      <c r="C1310" s="43">
        <v>1</v>
      </c>
      <c r="D1310" s="23">
        <v>20449</v>
      </c>
      <c r="E1310" s="25">
        <f t="shared" si="251"/>
        <v>18346.25</v>
      </c>
      <c r="F1310" s="25">
        <f t="shared" si="252"/>
        <v>18535.875</v>
      </c>
      <c r="G1310" s="25">
        <f t="shared" si="241"/>
        <v>1.1032120145393729</v>
      </c>
      <c r="H1310" s="25">
        <f t="shared" si="248"/>
        <v>1.0002606409424328</v>
      </c>
      <c r="I1310" s="4">
        <f t="shared" si="242"/>
        <v>20443.671542182459</v>
      </c>
      <c r="J1310" s="25">
        <f t="shared" si="249"/>
        <v>14690.112242416506</v>
      </c>
      <c r="K1310" s="15">
        <f t="shared" si="243"/>
        <v>14693.941087115814</v>
      </c>
      <c r="L1310" s="36">
        <f t="shared" si="244"/>
        <v>5755.0589128841857</v>
      </c>
      <c r="M1310" s="36">
        <f t="shared" si="245"/>
        <v>5755.0589128841857</v>
      </c>
      <c r="N1310" s="36">
        <f t="shared" si="246"/>
        <v>0.28143473582493939</v>
      </c>
      <c r="O1310" s="36">
        <f t="shared" si="247"/>
        <v>33120703.090767704</v>
      </c>
      <c r="P1310" s="35">
        <f t="shared" si="250"/>
        <v>33120703.090767704</v>
      </c>
    </row>
    <row r="1311" spans="1:16" x14ac:dyDescent="0.4">
      <c r="A1311" s="1">
        <v>1310</v>
      </c>
      <c r="B1311" s="21">
        <v>41123</v>
      </c>
      <c r="C1311" s="43">
        <v>2</v>
      </c>
      <c r="D1311" s="23">
        <v>16024</v>
      </c>
      <c r="E1311" s="25">
        <f t="shared" si="251"/>
        <v>18725.5</v>
      </c>
      <c r="F1311" s="25">
        <f t="shared" si="252"/>
        <v>18587.375</v>
      </c>
      <c r="G1311" s="25">
        <f t="shared" si="241"/>
        <v>0.86209053187983775</v>
      </c>
      <c r="H1311" s="25">
        <f t="shared" si="248"/>
        <v>1.0009863906666931</v>
      </c>
      <c r="I1311" s="4">
        <f t="shared" si="242"/>
        <v>16008.209651409383</v>
      </c>
      <c r="J1311" s="25">
        <f t="shared" si="249"/>
        <v>14690.481096957699</v>
      </c>
      <c r="K1311" s="15">
        <f t="shared" si="243"/>
        <v>14704.97165040097</v>
      </c>
      <c r="L1311" s="36">
        <f t="shared" si="244"/>
        <v>1319.0283495990298</v>
      </c>
      <c r="M1311" s="36">
        <f t="shared" si="245"/>
        <v>1319.0283495990298</v>
      </c>
      <c r="N1311" s="36">
        <f t="shared" si="246"/>
        <v>8.2315798152710298E-2</v>
      </c>
      <c r="O1311" s="36">
        <f t="shared" si="247"/>
        <v>1739835.7870459403</v>
      </c>
      <c r="P1311" s="35">
        <f t="shared" si="250"/>
        <v>1739835.7870459403</v>
      </c>
    </row>
    <row r="1312" spans="1:16" x14ac:dyDescent="0.4">
      <c r="A1312" s="1">
        <v>1311</v>
      </c>
      <c r="B1312" s="21">
        <v>41124</v>
      </c>
      <c r="C1312" s="43">
        <v>3</v>
      </c>
      <c r="D1312" s="23">
        <v>19749</v>
      </c>
      <c r="E1312" s="25">
        <f t="shared" si="251"/>
        <v>18449.25</v>
      </c>
      <c r="F1312" s="25">
        <f t="shared" si="252"/>
        <v>17855.875</v>
      </c>
      <c r="G1312" s="25">
        <f t="shared" si="241"/>
        <v>1.1060225275994595</v>
      </c>
      <c r="H1312" s="25">
        <f t="shared" si="248"/>
        <v>0.99987902821477848</v>
      </c>
      <c r="I1312" s="4">
        <f t="shared" si="242"/>
        <v>19751.389360831585</v>
      </c>
      <c r="J1312" s="25">
        <f t="shared" si="249"/>
        <v>14690.849951498893</v>
      </c>
      <c r="K1312" s="15">
        <f t="shared" si="243"/>
        <v>14689.072773153839</v>
      </c>
      <c r="L1312" s="36">
        <f t="shared" si="244"/>
        <v>5059.9272268461609</v>
      </c>
      <c r="M1312" s="36">
        <f t="shared" si="245"/>
        <v>5059.9272268461609</v>
      </c>
      <c r="N1312" s="36">
        <f t="shared" si="246"/>
        <v>0.25621181967928303</v>
      </c>
      <c r="O1312" s="36">
        <f t="shared" si="247"/>
        <v>25602863.54097908</v>
      </c>
      <c r="P1312" s="35">
        <f t="shared" si="250"/>
        <v>25602863.54097908</v>
      </c>
    </row>
    <row r="1313" spans="1:16" x14ac:dyDescent="0.4">
      <c r="A1313" s="1">
        <v>1312</v>
      </c>
      <c r="B1313" s="21">
        <v>41125</v>
      </c>
      <c r="C1313" s="43">
        <v>4</v>
      </c>
      <c r="D1313" s="23">
        <v>17575</v>
      </c>
      <c r="E1313" s="25">
        <f t="shared" si="251"/>
        <v>17262.5</v>
      </c>
      <c r="F1313" s="25">
        <f t="shared" si="252"/>
        <v>17543.75</v>
      </c>
      <c r="G1313" s="25">
        <f t="shared" si="241"/>
        <v>1.001781261132882</v>
      </c>
      <c r="H1313" s="25">
        <f t="shared" si="248"/>
        <v>0.99887394017609554</v>
      </c>
      <c r="I1313" s="4">
        <f t="shared" si="242"/>
        <v>17594.812811816508</v>
      </c>
      <c r="J1313" s="25">
        <f t="shared" si="249"/>
        <v>14691.218806040084</v>
      </c>
      <c r="K1313" s="15">
        <f t="shared" si="243"/>
        <v>14674.675614778413</v>
      </c>
      <c r="L1313" s="36">
        <f t="shared" si="244"/>
        <v>2900.3243852215874</v>
      </c>
      <c r="M1313" s="36">
        <f t="shared" si="245"/>
        <v>2900.3243852215874</v>
      </c>
      <c r="N1313" s="36">
        <f t="shared" si="246"/>
        <v>0.16502556957164083</v>
      </c>
      <c r="O1313" s="36">
        <f t="shared" si="247"/>
        <v>8411881.5395109784</v>
      </c>
      <c r="P1313" s="35">
        <f t="shared" si="250"/>
        <v>8411881.5395109784</v>
      </c>
    </row>
    <row r="1314" spans="1:16" x14ac:dyDescent="0.4">
      <c r="A1314" s="1">
        <v>1313</v>
      </c>
      <c r="B1314" s="21">
        <v>41126</v>
      </c>
      <c r="C1314" s="43">
        <v>1</v>
      </c>
      <c r="D1314" s="23">
        <v>15702</v>
      </c>
      <c r="E1314" s="25">
        <f t="shared" si="251"/>
        <v>17825</v>
      </c>
      <c r="F1314" s="25">
        <f t="shared" si="252"/>
        <v>17625.5</v>
      </c>
      <c r="G1314" s="25">
        <f t="shared" si="241"/>
        <v>0.89086834416044935</v>
      </c>
      <c r="H1314" s="25">
        <f t="shared" si="248"/>
        <v>1.0002606409424328</v>
      </c>
      <c r="I1314" s="4">
        <f t="shared" si="242"/>
        <v>15697.908482338938</v>
      </c>
      <c r="J1314" s="25">
        <f t="shared" si="249"/>
        <v>14691.587660581277</v>
      </c>
      <c r="K1314" s="15">
        <f t="shared" si="243"/>
        <v>14695.416889834965</v>
      </c>
      <c r="L1314" s="36">
        <f t="shared" si="244"/>
        <v>1006.5831101650347</v>
      </c>
      <c r="M1314" s="36">
        <f t="shared" si="245"/>
        <v>1006.5831101650347</v>
      </c>
      <c r="N1314" s="36">
        <f t="shared" si="246"/>
        <v>6.4105407601900061E-2</v>
      </c>
      <c r="O1314" s="36">
        <f t="shared" si="247"/>
        <v>1013209.5576695143</v>
      </c>
      <c r="P1314" s="35">
        <f t="shared" si="250"/>
        <v>1013209.5576695143</v>
      </c>
    </row>
    <row r="1315" spans="1:16" x14ac:dyDescent="0.4">
      <c r="A1315" s="1">
        <v>1314</v>
      </c>
      <c r="B1315" s="21">
        <v>41127</v>
      </c>
      <c r="C1315" s="43">
        <v>2</v>
      </c>
      <c r="D1315" s="23">
        <v>18274</v>
      </c>
      <c r="E1315" s="25">
        <f t="shared" si="251"/>
        <v>17426</v>
      </c>
      <c r="F1315" s="25">
        <f t="shared" si="252"/>
        <v>17437.75</v>
      </c>
      <c r="G1315" s="25">
        <f t="shared" si="241"/>
        <v>1.0479563017017677</v>
      </c>
      <c r="H1315" s="25">
        <f t="shared" si="248"/>
        <v>1.0009863906666931</v>
      </c>
      <c r="I1315" s="4">
        <f t="shared" si="242"/>
        <v>18255.992459426801</v>
      </c>
      <c r="J1315" s="25">
        <f t="shared" si="249"/>
        <v>14691.956515122471</v>
      </c>
      <c r="K1315" s="15">
        <f t="shared" si="243"/>
        <v>14706.44852390445</v>
      </c>
      <c r="L1315" s="36">
        <f t="shared" si="244"/>
        <v>3567.5514760955502</v>
      </c>
      <c r="M1315" s="36">
        <f t="shared" si="245"/>
        <v>3567.5514760955502</v>
      </c>
      <c r="N1315" s="36">
        <f t="shared" si="246"/>
        <v>0.19522553770907028</v>
      </c>
      <c r="O1315" s="36">
        <f t="shared" si="247"/>
        <v>12727423.534591539</v>
      </c>
      <c r="P1315" s="35">
        <f t="shared" si="250"/>
        <v>12727423.534591539</v>
      </c>
    </row>
    <row r="1316" spans="1:16" x14ac:dyDescent="0.4">
      <c r="A1316" s="1">
        <v>1315</v>
      </c>
      <c r="B1316" s="21">
        <v>41128</v>
      </c>
      <c r="C1316" s="43">
        <v>3</v>
      </c>
      <c r="D1316" s="23">
        <v>18153</v>
      </c>
      <c r="E1316" s="25">
        <f t="shared" si="251"/>
        <v>17449.5</v>
      </c>
      <c r="F1316" s="25">
        <f t="shared" si="252"/>
        <v>17272.75</v>
      </c>
      <c r="G1316" s="25">
        <f t="shared" si="241"/>
        <v>1.050961775050296</v>
      </c>
      <c r="H1316" s="25">
        <f t="shared" si="248"/>
        <v>0.99987902821477848</v>
      </c>
      <c r="I1316" s="4">
        <f t="shared" si="242"/>
        <v>18155.196266503404</v>
      </c>
      <c r="J1316" s="25">
        <f t="shared" si="249"/>
        <v>14692.325369663664</v>
      </c>
      <c r="K1316" s="15">
        <f t="shared" si="243"/>
        <v>14690.548012834641</v>
      </c>
      <c r="L1316" s="36">
        <f t="shared" si="244"/>
        <v>3462.4519871653592</v>
      </c>
      <c r="M1316" s="36">
        <f t="shared" si="245"/>
        <v>3462.4519871653592</v>
      </c>
      <c r="N1316" s="36">
        <f t="shared" si="246"/>
        <v>0.19073717772078219</v>
      </c>
      <c r="O1316" s="36">
        <f t="shared" si="247"/>
        <v>11988573.763425345</v>
      </c>
      <c r="P1316" s="35">
        <f t="shared" si="250"/>
        <v>11988573.763425345</v>
      </c>
    </row>
    <row r="1317" spans="1:16" x14ac:dyDescent="0.4">
      <c r="A1317" s="1">
        <v>1316</v>
      </c>
      <c r="B1317" s="21">
        <v>41129</v>
      </c>
      <c r="C1317" s="43">
        <v>4</v>
      </c>
      <c r="D1317" s="23">
        <v>17669</v>
      </c>
      <c r="E1317" s="25">
        <f t="shared" si="251"/>
        <v>17096</v>
      </c>
      <c r="F1317" s="25">
        <f t="shared" si="252"/>
        <v>17049.375</v>
      </c>
      <c r="G1317" s="25">
        <f t="shared" si="241"/>
        <v>1.0363429744492101</v>
      </c>
      <c r="H1317" s="25">
        <f t="shared" si="248"/>
        <v>0.99887394017609554</v>
      </c>
      <c r="I1317" s="4">
        <f t="shared" si="242"/>
        <v>17688.91878076733</v>
      </c>
      <c r="J1317" s="25">
        <f t="shared" si="249"/>
        <v>14692.694224204855</v>
      </c>
      <c r="K1317" s="15">
        <f t="shared" si="243"/>
        <v>14676.149371534066</v>
      </c>
      <c r="L1317" s="36">
        <f t="shared" si="244"/>
        <v>2992.8506284659343</v>
      </c>
      <c r="M1317" s="36">
        <f t="shared" si="245"/>
        <v>2992.8506284659343</v>
      </c>
      <c r="N1317" s="36">
        <f t="shared" si="246"/>
        <v>0.16938426784005514</v>
      </c>
      <c r="O1317" s="36">
        <f t="shared" si="247"/>
        <v>8957154.8843089379</v>
      </c>
      <c r="P1317" s="35">
        <f t="shared" si="250"/>
        <v>8957154.8843089379</v>
      </c>
    </row>
    <row r="1318" spans="1:16" x14ac:dyDescent="0.4">
      <c r="A1318" s="1">
        <v>1317</v>
      </c>
      <c r="B1318" s="21">
        <v>41130</v>
      </c>
      <c r="C1318" s="43">
        <v>1</v>
      </c>
      <c r="D1318" s="23">
        <v>14288</v>
      </c>
      <c r="E1318" s="25">
        <f t="shared" si="251"/>
        <v>17002.75</v>
      </c>
      <c r="F1318" s="25">
        <f t="shared" si="252"/>
        <v>16759</v>
      </c>
      <c r="G1318" s="25">
        <f t="shared" si="241"/>
        <v>0.85255683513336122</v>
      </c>
      <c r="H1318" s="25">
        <f t="shared" si="248"/>
        <v>1.0002606409424328</v>
      </c>
      <c r="I1318" s="4">
        <f t="shared" si="242"/>
        <v>14284.276932598315</v>
      </c>
      <c r="J1318" s="25">
        <f t="shared" si="249"/>
        <v>14693.063078746049</v>
      </c>
      <c r="K1318" s="15">
        <f t="shared" si="243"/>
        <v>14696.892692554118</v>
      </c>
      <c r="L1318" s="36">
        <f t="shared" si="244"/>
        <v>-408.89269255411818</v>
      </c>
      <c r="M1318" s="36">
        <f t="shared" si="245"/>
        <v>408.89269255411818</v>
      </c>
      <c r="N1318" s="36">
        <f t="shared" si="246"/>
        <v>2.8617909613250152E-2</v>
      </c>
      <c r="O1318" s="36">
        <f t="shared" si="247"/>
        <v>167193.23402415661</v>
      </c>
      <c r="P1318" s="35">
        <f t="shared" si="250"/>
        <v>167193.23402415661</v>
      </c>
    </row>
    <row r="1319" spans="1:16" x14ac:dyDescent="0.4">
      <c r="A1319" s="1">
        <v>1318</v>
      </c>
      <c r="B1319" s="21">
        <v>41131</v>
      </c>
      <c r="C1319" s="43">
        <v>2</v>
      </c>
      <c r="D1319" s="23">
        <v>17901</v>
      </c>
      <c r="E1319" s="25">
        <f t="shared" si="251"/>
        <v>16515.25</v>
      </c>
      <c r="F1319" s="25">
        <f t="shared" si="252"/>
        <v>16120</v>
      </c>
      <c r="G1319" s="25">
        <f t="shared" si="241"/>
        <v>1.110483870967742</v>
      </c>
      <c r="H1319" s="25">
        <f t="shared" si="248"/>
        <v>1.0009863906666931</v>
      </c>
      <c r="I1319" s="4">
        <f t="shared" si="242"/>
        <v>17883.360020586581</v>
      </c>
      <c r="J1319" s="25">
        <f t="shared" si="249"/>
        <v>14693.431933287242</v>
      </c>
      <c r="K1319" s="15">
        <f t="shared" si="243"/>
        <v>14707.925397407927</v>
      </c>
      <c r="L1319" s="36">
        <f t="shared" si="244"/>
        <v>3193.0746025920726</v>
      </c>
      <c r="M1319" s="36">
        <f t="shared" si="245"/>
        <v>3193.0746025920726</v>
      </c>
      <c r="N1319" s="36">
        <f t="shared" si="246"/>
        <v>0.17837409097771478</v>
      </c>
      <c r="O1319" s="36">
        <f t="shared" si="247"/>
        <v>10195725.417718522</v>
      </c>
      <c r="P1319" s="35">
        <f t="shared" si="250"/>
        <v>10195725.417718522</v>
      </c>
    </row>
    <row r="1320" spans="1:16" x14ac:dyDescent="0.4">
      <c r="A1320" s="1">
        <v>1319</v>
      </c>
      <c r="B1320" s="21">
        <v>41132</v>
      </c>
      <c r="C1320" s="43">
        <v>3</v>
      </c>
      <c r="D1320" s="23">
        <v>16203</v>
      </c>
      <c r="E1320" s="25">
        <f t="shared" si="251"/>
        <v>15724.75</v>
      </c>
      <c r="F1320" s="25">
        <f t="shared" si="252"/>
        <v>16048.375</v>
      </c>
      <c r="G1320" s="25">
        <f t="shared" si="241"/>
        <v>1.009634931885627</v>
      </c>
      <c r="H1320" s="25">
        <f t="shared" si="248"/>
        <v>0.99987902821477848</v>
      </c>
      <c r="I1320" s="4">
        <f t="shared" si="242"/>
        <v>16204.960342982135</v>
      </c>
      <c r="J1320" s="25">
        <f t="shared" si="249"/>
        <v>14693.800787828435</v>
      </c>
      <c r="K1320" s="15">
        <f t="shared" si="243"/>
        <v>14692.023252515442</v>
      </c>
      <c r="L1320" s="36">
        <f t="shared" si="244"/>
        <v>1510.9767474845576</v>
      </c>
      <c r="M1320" s="36">
        <f t="shared" si="245"/>
        <v>1510.9767474845576</v>
      </c>
      <c r="N1320" s="36">
        <f t="shared" si="246"/>
        <v>9.3252900542156236E-2</v>
      </c>
      <c r="O1320" s="36">
        <f t="shared" si="247"/>
        <v>2283050.7314390126</v>
      </c>
      <c r="P1320" s="35">
        <f t="shared" si="250"/>
        <v>2283050.7314390126</v>
      </c>
    </row>
    <row r="1321" spans="1:16" x14ac:dyDescent="0.4">
      <c r="A1321" s="1">
        <v>1320</v>
      </c>
      <c r="B1321" s="21">
        <v>41133</v>
      </c>
      <c r="C1321" s="43">
        <v>4</v>
      </c>
      <c r="D1321" s="23">
        <v>14507</v>
      </c>
      <c r="E1321" s="25">
        <f t="shared" si="251"/>
        <v>16372</v>
      </c>
      <c r="F1321" s="25">
        <f t="shared" si="252"/>
        <v>16289.625</v>
      </c>
      <c r="G1321" s="25">
        <f t="shared" si="241"/>
        <v>0.89056684853089008</v>
      </c>
      <c r="H1321" s="25">
        <f t="shared" si="248"/>
        <v>0.99887394017609554</v>
      </c>
      <c r="I1321" s="4">
        <f t="shared" si="242"/>
        <v>14523.354165634257</v>
      </c>
      <c r="J1321" s="25">
        <f t="shared" si="249"/>
        <v>14694.169642369627</v>
      </c>
      <c r="K1321" s="15">
        <f t="shared" si="243"/>
        <v>14677.623128289717</v>
      </c>
      <c r="L1321" s="36">
        <f t="shared" si="244"/>
        <v>-170.62312828971699</v>
      </c>
      <c r="M1321" s="36">
        <f t="shared" si="245"/>
        <v>170.62312828971699</v>
      </c>
      <c r="N1321" s="36">
        <f t="shared" si="246"/>
        <v>1.1761434362012614E-2</v>
      </c>
      <c r="O1321" s="36">
        <f t="shared" si="247"/>
        <v>29112.25190736922</v>
      </c>
      <c r="P1321" s="35">
        <f t="shared" si="250"/>
        <v>29112.25190736922</v>
      </c>
    </row>
    <row r="1322" spans="1:16" x14ac:dyDescent="0.4">
      <c r="A1322" s="1">
        <v>1321</v>
      </c>
      <c r="B1322" s="21">
        <v>41134</v>
      </c>
      <c r="C1322" s="43">
        <v>1</v>
      </c>
      <c r="D1322" s="23">
        <v>16877</v>
      </c>
      <c r="E1322" s="25">
        <f t="shared" si="251"/>
        <v>16207.25</v>
      </c>
      <c r="F1322" s="25">
        <f t="shared" si="252"/>
        <v>16093.75</v>
      </c>
      <c r="G1322" s="25">
        <f t="shared" si="241"/>
        <v>1.0486679611650485</v>
      </c>
      <c r="H1322" s="25">
        <f t="shared" si="248"/>
        <v>1.0002606409424328</v>
      </c>
      <c r="I1322" s="4">
        <f t="shared" si="242"/>
        <v>16872.602309032878</v>
      </c>
      <c r="J1322" s="25">
        <f t="shared" si="249"/>
        <v>14694.53849691082</v>
      </c>
      <c r="K1322" s="15">
        <f t="shared" si="243"/>
        <v>14698.368495273271</v>
      </c>
      <c r="L1322" s="36">
        <f t="shared" si="244"/>
        <v>2178.631504726729</v>
      </c>
      <c r="M1322" s="36">
        <f t="shared" si="245"/>
        <v>2178.631504726729</v>
      </c>
      <c r="N1322" s="36">
        <f t="shared" si="246"/>
        <v>0.12908878975687202</v>
      </c>
      <c r="O1322" s="36">
        <f t="shared" si="247"/>
        <v>4746435.2333878512</v>
      </c>
      <c r="P1322" s="35">
        <f t="shared" si="250"/>
        <v>4746435.2333878512</v>
      </c>
    </row>
    <row r="1323" spans="1:16" x14ac:dyDescent="0.4">
      <c r="A1323" s="1">
        <v>1322</v>
      </c>
      <c r="B1323" s="21">
        <v>41135</v>
      </c>
      <c r="C1323" s="43">
        <v>2</v>
      </c>
      <c r="D1323" s="23">
        <v>17242</v>
      </c>
      <c r="E1323" s="25">
        <f t="shared" si="251"/>
        <v>15980.25</v>
      </c>
      <c r="F1323" s="25">
        <f t="shared" si="252"/>
        <v>15883.875</v>
      </c>
      <c r="G1323" s="25">
        <f t="shared" si="241"/>
        <v>1.0855033800001574</v>
      </c>
      <c r="H1323" s="25">
        <f t="shared" si="248"/>
        <v>1.0009863906666931</v>
      </c>
      <c r="I1323" s="4">
        <f t="shared" si="242"/>
        <v>17225.009411482813</v>
      </c>
      <c r="J1323" s="25">
        <f t="shared" si="249"/>
        <v>14694.907351452013</v>
      </c>
      <c r="K1323" s="15">
        <f t="shared" si="243"/>
        <v>14709.402270911407</v>
      </c>
      <c r="L1323" s="36">
        <f t="shared" si="244"/>
        <v>2532.597729088593</v>
      </c>
      <c r="M1323" s="36">
        <f t="shared" si="245"/>
        <v>2532.597729088593</v>
      </c>
      <c r="N1323" s="36">
        <f t="shared" si="246"/>
        <v>0.14688538041344351</v>
      </c>
      <c r="O1323" s="36">
        <f t="shared" si="247"/>
        <v>6414051.2573846988</v>
      </c>
      <c r="P1323" s="35">
        <f t="shared" si="250"/>
        <v>6414051.2573846988</v>
      </c>
    </row>
    <row r="1324" spans="1:16" x14ac:dyDescent="0.4">
      <c r="A1324" s="1">
        <v>1323</v>
      </c>
      <c r="B1324" s="21">
        <v>41136</v>
      </c>
      <c r="C1324" s="43">
        <v>3</v>
      </c>
      <c r="D1324" s="23">
        <v>15295</v>
      </c>
      <c r="E1324" s="25">
        <f t="shared" si="251"/>
        <v>15787.5</v>
      </c>
      <c r="F1324" s="25">
        <f t="shared" si="252"/>
        <v>15797.125</v>
      </c>
      <c r="G1324" s="25">
        <f t="shared" si="241"/>
        <v>0.96821415289174451</v>
      </c>
      <c r="H1324" s="25">
        <f t="shared" si="248"/>
        <v>0.99987902821477848</v>
      </c>
      <c r="I1324" s="4">
        <f t="shared" si="242"/>
        <v>15296.850487311716</v>
      </c>
      <c r="J1324" s="25">
        <f t="shared" si="249"/>
        <v>14695.276205993207</v>
      </c>
      <c r="K1324" s="15">
        <f t="shared" si="243"/>
        <v>14693.498492196244</v>
      </c>
      <c r="L1324" s="36">
        <f t="shared" si="244"/>
        <v>601.50150780375589</v>
      </c>
      <c r="M1324" s="36">
        <f t="shared" si="245"/>
        <v>601.50150780375589</v>
      </c>
      <c r="N1324" s="36">
        <f t="shared" si="246"/>
        <v>3.9326675894328596E-2</v>
      </c>
      <c r="O1324" s="36">
        <f t="shared" si="247"/>
        <v>361804.06389019178</v>
      </c>
      <c r="P1324" s="35">
        <f t="shared" si="250"/>
        <v>361804.06389019178</v>
      </c>
    </row>
    <row r="1325" spans="1:16" x14ac:dyDescent="0.4">
      <c r="A1325" s="1">
        <v>1324</v>
      </c>
      <c r="B1325" s="21">
        <v>41137</v>
      </c>
      <c r="C1325" s="43">
        <v>4</v>
      </c>
      <c r="D1325" s="23">
        <v>13736</v>
      </c>
      <c r="E1325" s="25">
        <f t="shared" si="251"/>
        <v>15806.75</v>
      </c>
      <c r="F1325" s="25">
        <f t="shared" si="252"/>
        <v>15640.625</v>
      </c>
      <c r="G1325" s="25">
        <f t="shared" ref="G1325:G1388" si="253">D1325/F1325</f>
        <v>0.87822577422577419</v>
      </c>
      <c r="H1325" s="25">
        <f t="shared" si="248"/>
        <v>0.99887394017609554</v>
      </c>
      <c r="I1325" s="4">
        <f t="shared" ref="I1325:I1388" si="254">D1325/H1325</f>
        <v>13751.484994771638</v>
      </c>
      <c r="J1325" s="25">
        <f t="shared" si="249"/>
        <v>14695.645060534398</v>
      </c>
      <c r="K1325" s="15">
        <f t="shared" ref="K1325:K1388" si="255">H1325*J1325</f>
        <v>14679.09688504537</v>
      </c>
      <c r="L1325" s="36">
        <f t="shared" ref="L1325:L1388" si="256">D1325-K1325</f>
        <v>-943.09688504537007</v>
      </c>
      <c r="M1325" s="36">
        <f t="shared" ref="M1325:M1388" si="257">ABS(L1325)</f>
        <v>943.09688504537007</v>
      </c>
      <c r="N1325" s="36">
        <f t="shared" ref="N1325:N1388" si="258">M1325/D1325</f>
        <v>6.8658771479715358E-2</v>
      </c>
      <c r="O1325" s="36">
        <f t="shared" ref="O1325:O1388" si="259">L1325^2</f>
        <v>889431.73458227993</v>
      </c>
      <c r="P1325" s="35">
        <f t="shared" si="250"/>
        <v>889431.73458227993</v>
      </c>
    </row>
    <row r="1326" spans="1:16" x14ac:dyDescent="0.4">
      <c r="A1326" s="1">
        <v>1325</v>
      </c>
      <c r="B1326" s="21">
        <v>41138</v>
      </c>
      <c r="C1326" s="43">
        <v>1</v>
      </c>
      <c r="D1326" s="23">
        <v>16954</v>
      </c>
      <c r="E1326" s="25">
        <f t="shared" si="251"/>
        <v>15474.5</v>
      </c>
      <c r="F1326" s="25">
        <f t="shared" si="252"/>
        <v>15379.875</v>
      </c>
      <c r="G1326" s="25">
        <f t="shared" si="253"/>
        <v>1.1023496614894464</v>
      </c>
      <c r="H1326" s="25">
        <f t="shared" si="248"/>
        <v>1.0002606409424328</v>
      </c>
      <c r="I1326" s="4">
        <f t="shared" si="254"/>
        <v>16949.582244909845</v>
      </c>
      <c r="J1326" s="25">
        <f t="shared" si="249"/>
        <v>14696.013915075591</v>
      </c>
      <c r="K1326" s="15">
        <f t="shared" si="255"/>
        <v>14699.844297992422</v>
      </c>
      <c r="L1326" s="36">
        <f t="shared" si="256"/>
        <v>2254.1557020075779</v>
      </c>
      <c r="M1326" s="36">
        <f t="shared" si="257"/>
        <v>2254.1557020075779</v>
      </c>
      <c r="N1326" s="36">
        <f t="shared" si="258"/>
        <v>0.13295716067049534</v>
      </c>
      <c r="O1326" s="36">
        <f t="shared" si="259"/>
        <v>5081217.9288932765</v>
      </c>
      <c r="P1326" s="35">
        <f t="shared" si="250"/>
        <v>5081217.9288932765</v>
      </c>
    </row>
    <row r="1327" spans="1:16" x14ac:dyDescent="0.4">
      <c r="A1327" s="1">
        <v>1326</v>
      </c>
      <c r="B1327" s="21">
        <v>41139</v>
      </c>
      <c r="C1327" s="43">
        <v>2</v>
      </c>
      <c r="D1327" s="23">
        <v>15913</v>
      </c>
      <c r="E1327" s="25">
        <f t="shared" si="251"/>
        <v>15285.25</v>
      </c>
      <c r="F1327" s="25">
        <f t="shared" si="252"/>
        <v>15716.625</v>
      </c>
      <c r="G1327" s="25">
        <f t="shared" si="253"/>
        <v>1.0124947308980141</v>
      </c>
      <c r="H1327" s="25">
        <f t="shared" si="248"/>
        <v>1.0009863906666931</v>
      </c>
      <c r="I1327" s="4">
        <f t="shared" si="254"/>
        <v>15897.319032880523</v>
      </c>
      <c r="J1327" s="25">
        <f t="shared" si="249"/>
        <v>14696.382769616785</v>
      </c>
      <c r="K1327" s="15">
        <f t="shared" si="255"/>
        <v>14710.879144414885</v>
      </c>
      <c r="L1327" s="36">
        <f t="shared" si="256"/>
        <v>1202.1208555851154</v>
      </c>
      <c r="M1327" s="36">
        <f t="shared" si="257"/>
        <v>1202.1208555851154</v>
      </c>
      <c r="N1327" s="36">
        <f t="shared" si="258"/>
        <v>7.5543320278081777E-2</v>
      </c>
      <c r="O1327" s="36">
        <f t="shared" si="259"/>
        <v>1445094.5514326897</v>
      </c>
      <c r="P1327" s="35">
        <f t="shared" si="250"/>
        <v>1445094.5514326897</v>
      </c>
    </row>
    <row r="1328" spans="1:16" x14ac:dyDescent="0.4">
      <c r="A1328" s="1">
        <v>1327</v>
      </c>
      <c r="B1328" s="21">
        <v>41140</v>
      </c>
      <c r="C1328" s="43">
        <v>3</v>
      </c>
      <c r="D1328" s="23">
        <v>14538</v>
      </c>
      <c r="E1328" s="25">
        <f t="shared" si="251"/>
        <v>16148</v>
      </c>
      <c r="F1328" s="25">
        <f t="shared" si="252"/>
        <v>16243.625</v>
      </c>
      <c r="G1328" s="25">
        <f t="shared" si="253"/>
        <v>0.89499726815904701</v>
      </c>
      <c r="H1328" s="25">
        <f t="shared" si="248"/>
        <v>0.99987902821477848</v>
      </c>
      <c r="I1328" s="4">
        <f t="shared" si="254"/>
        <v>14539.758900590896</v>
      </c>
      <c r="J1328" s="25">
        <f t="shared" si="249"/>
        <v>14696.751624157978</v>
      </c>
      <c r="K1328" s="15">
        <f t="shared" si="255"/>
        <v>14694.973731877046</v>
      </c>
      <c r="L1328" s="36">
        <f t="shared" si="256"/>
        <v>-156.97373187704579</v>
      </c>
      <c r="M1328" s="36">
        <f t="shared" si="257"/>
        <v>156.97373187704579</v>
      </c>
      <c r="N1328" s="36">
        <f t="shared" si="258"/>
        <v>1.0797477773906026E-2</v>
      </c>
      <c r="O1328" s="36">
        <f t="shared" si="259"/>
        <v>24640.752499406663</v>
      </c>
      <c r="P1328" s="35">
        <f t="shared" si="250"/>
        <v>24640.752499406663</v>
      </c>
    </row>
    <row r="1329" spans="1:16" x14ac:dyDescent="0.4">
      <c r="A1329" s="1">
        <v>1328</v>
      </c>
      <c r="B1329" s="21">
        <v>41141</v>
      </c>
      <c r="C1329" s="43">
        <v>4</v>
      </c>
      <c r="D1329" s="23">
        <v>17187</v>
      </c>
      <c r="E1329" s="25">
        <f t="shared" si="251"/>
        <v>16339.25</v>
      </c>
      <c r="F1329" s="25">
        <f t="shared" si="252"/>
        <v>16495.5</v>
      </c>
      <c r="G1329" s="25">
        <f t="shared" si="253"/>
        <v>1.0419205237792124</v>
      </c>
      <c r="H1329" s="25">
        <f t="shared" si="248"/>
        <v>0.99887394017609554</v>
      </c>
      <c r="I1329" s="4">
        <f t="shared" si="254"/>
        <v>17206.375408062035</v>
      </c>
      <c r="J1329" s="25">
        <f t="shared" si="249"/>
        <v>14697.120478699171</v>
      </c>
      <c r="K1329" s="15">
        <f t="shared" si="255"/>
        <v>14680.570641801025</v>
      </c>
      <c r="L1329" s="36">
        <f t="shared" si="256"/>
        <v>2506.429358198975</v>
      </c>
      <c r="M1329" s="36">
        <f t="shared" si="257"/>
        <v>2506.429358198975</v>
      </c>
      <c r="N1329" s="36">
        <f t="shared" si="258"/>
        <v>0.14583285961476553</v>
      </c>
      <c r="O1329" s="36">
        <f t="shared" si="259"/>
        <v>6282188.1276417263</v>
      </c>
      <c r="P1329" s="35">
        <f t="shared" si="250"/>
        <v>6282188.1276417263</v>
      </c>
    </row>
    <row r="1330" spans="1:16" x14ac:dyDescent="0.4">
      <c r="A1330" s="1">
        <v>1329</v>
      </c>
      <c r="B1330" s="21">
        <v>41142</v>
      </c>
      <c r="C1330" s="43">
        <v>1</v>
      </c>
      <c r="D1330" s="23">
        <v>17719</v>
      </c>
      <c r="E1330" s="25">
        <f t="shared" si="251"/>
        <v>16651.75</v>
      </c>
      <c r="F1330" s="25">
        <f t="shared" si="252"/>
        <v>16531.25</v>
      </c>
      <c r="G1330" s="25">
        <f t="shared" si="253"/>
        <v>1.0718487712665405</v>
      </c>
      <c r="H1330" s="25">
        <f t="shared" si="248"/>
        <v>1.0002606409424328</v>
      </c>
      <c r="I1330" s="4">
        <f t="shared" si="254"/>
        <v>17714.382906544623</v>
      </c>
      <c r="J1330" s="25">
        <f t="shared" si="249"/>
        <v>14697.489333240363</v>
      </c>
      <c r="K1330" s="15">
        <f t="shared" si="255"/>
        <v>14701.320100711575</v>
      </c>
      <c r="L1330" s="36">
        <f t="shared" si="256"/>
        <v>3017.6798992884251</v>
      </c>
      <c r="M1330" s="36">
        <f t="shared" si="257"/>
        <v>3017.6798992884251</v>
      </c>
      <c r="N1330" s="36">
        <f t="shared" si="258"/>
        <v>0.17030757375068711</v>
      </c>
      <c r="O1330" s="36">
        <f t="shared" si="259"/>
        <v>9106391.9745693989</v>
      </c>
      <c r="P1330" s="35">
        <f t="shared" si="250"/>
        <v>9106391.9745693989</v>
      </c>
    </row>
    <row r="1331" spans="1:16" x14ac:dyDescent="0.4">
      <c r="A1331" s="1">
        <v>1330</v>
      </c>
      <c r="B1331" s="21">
        <v>41143</v>
      </c>
      <c r="C1331" s="43">
        <v>2</v>
      </c>
      <c r="D1331" s="23">
        <v>17163</v>
      </c>
      <c r="E1331" s="25">
        <f t="shared" si="251"/>
        <v>16410.75</v>
      </c>
      <c r="F1331" s="25">
        <f t="shared" si="252"/>
        <v>16378.5</v>
      </c>
      <c r="G1331" s="25">
        <f t="shared" si="253"/>
        <v>1.0478981591720853</v>
      </c>
      <c r="H1331" s="25">
        <f t="shared" si="248"/>
        <v>1.0009863906666931</v>
      </c>
      <c r="I1331" s="4">
        <f t="shared" si="254"/>
        <v>17146.087259556865</v>
      </c>
      <c r="J1331" s="25">
        <f t="shared" si="249"/>
        <v>14697.858187781556</v>
      </c>
      <c r="K1331" s="15">
        <f t="shared" si="255"/>
        <v>14712.356017918362</v>
      </c>
      <c r="L1331" s="36">
        <f t="shared" si="256"/>
        <v>2450.6439820816377</v>
      </c>
      <c r="M1331" s="36">
        <f t="shared" si="257"/>
        <v>2450.6439820816377</v>
      </c>
      <c r="N1331" s="36">
        <f t="shared" si="258"/>
        <v>0.14278645819971086</v>
      </c>
      <c r="O1331" s="36">
        <f t="shared" si="259"/>
        <v>6005655.9269129457</v>
      </c>
      <c r="P1331" s="35">
        <f t="shared" si="250"/>
        <v>6005655.9269129457</v>
      </c>
    </row>
    <row r="1332" spans="1:16" x14ac:dyDescent="0.4">
      <c r="A1332" s="1">
        <v>1331</v>
      </c>
      <c r="B1332" s="21">
        <v>41144</v>
      </c>
      <c r="C1332" s="43">
        <v>3</v>
      </c>
      <c r="D1332" s="23">
        <v>13574</v>
      </c>
      <c r="E1332" s="25">
        <f t="shared" si="251"/>
        <v>16346.25</v>
      </c>
      <c r="F1332" s="25">
        <f t="shared" si="252"/>
        <v>16085</v>
      </c>
      <c r="G1332" s="25">
        <f t="shared" si="253"/>
        <v>0.84389182468138013</v>
      </c>
      <c r="H1332" s="25">
        <f t="shared" si="248"/>
        <v>0.99987902821477848</v>
      </c>
      <c r="I1332" s="4">
        <f t="shared" si="254"/>
        <v>13575.642269680891</v>
      </c>
      <c r="J1332" s="25">
        <f t="shared" si="249"/>
        <v>14698.227042322749</v>
      </c>
      <c r="K1332" s="15">
        <f t="shared" si="255"/>
        <v>14696.448971557847</v>
      </c>
      <c r="L1332" s="36">
        <f t="shared" si="256"/>
        <v>-1122.4489715578475</v>
      </c>
      <c r="M1332" s="36">
        <f t="shared" si="257"/>
        <v>1122.4489715578475</v>
      </c>
      <c r="N1332" s="36">
        <f t="shared" si="258"/>
        <v>8.2691098538223623E-2</v>
      </c>
      <c r="O1332" s="36">
        <f t="shared" si="259"/>
        <v>1259891.6937512695</v>
      </c>
      <c r="P1332" s="35">
        <f t="shared" si="250"/>
        <v>1259891.6937512695</v>
      </c>
    </row>
    <row r="1333" spans="1:16" x14ac:dyDescent="0.4">
      <c r="A1333" s="1">
        <v>1332</v>
      </c>
      <c r="B1333" s="21">
        <v>41145</v>
      </c>
      <c r="C1333" s="43">
        <v>4</v>
      </c>
      <c r="D1333" s="23">
        <v>16929</v>
      </c>
      <c r="E1333" s="25">
        <f t="shared" si="251"/>
        <v>15823.75</v>
      </c>
      <c r="F1333" s="25">
        <f t="shared" si="252"/>
        <v>15487.5</v>
      </c>
      <c r="G1333" s="25">
        <f t="shared" si="253"/>
        <v>1.0930750605326875</v>
      </c>
      <c r="H1333" s="25">
        <f t="shared" si="248"/>
        <v>0.99887394017609554</v>
      </c>
      <c r="I1333" s="4">
        <f t="shared" si="254"/>
        <v>16948.084557111899</v>
      </c>
      <c r="J1333" s="25">
        <f t="shared" si="249"/>
        <v>14698.595896863942</v>
      </c>
      <c r="K1333" s="15">
        <f t="shared" si="255"/>
        <v>14682.044398556676</v>
      </c>
      <c r="L1333" s="36">
        <f t="shared" si="256"/>
        <v>2246.9556014433238</v>
      </c>
      <c r="M1333" s="36">
        <f t="shared" si="257"/>
        <v>2246.9556014433238</v>
      </c>
      <c r="N1333" s="36">
        <f t="shared" si="258"/>
        <v>0.13272819430818852</v>
      </c>
      <c r="O1333" s="36">
        <f t="shared" si="259"/>
        <v>5048809.4748575287</v>
      </c>
      <c r="P1333" s="35">
        <f t="shared" si="250"/>
        <v>5048809.4748575287</v>
      </c>
    </row>
    <row r="1334" spans="1:16" x14ac:dyDescent="0.4">
      <c r="A1334" s="1">
        <v>1333</v>
      </c>
      <c r="B1334" s="21">
        <v>41146</v>
      </c>
      <c r="C1334" s="43">
        <v>1</v>
      </c>
      <c r="D1334" s="23">
        <v>15629</v>
      </c>
      <c r="E1334" s="25">
        <f t="shared" si="251"/>
        <v>15151.25</v>
      </c>
      <c r="F1334" s="25">
        <f t="shared" si="252"/>
        <v>15773.375</v>
      </c>
      <c r="G1334" s="25">
        <f t="shared" si="253"/>
        <v>0.99084691766980748</v>
      </c>
      <c r="H1334" s="25">
        <f t="shared" si="248"/>
        <v>1.0002606409424328</v>
      </c>
      <c r="I1334" s="4">
        <f t="shared" si="254"/>
        <v>15624.927504169869</v>
      </c>
      <c r="J1334" s="25">
        <f t="shared" si="249"/>
        <v>14698.964751405134</v>
      </c>
      <c r="K1334" s="15">
        <f t="shared" si="255"/>
        <v>14702.795903430728</v>
      </c>
      <c r="L1334" s="36">
        <f t="shared" si="256"/>
        <v>926.20409656927222</v>
      </c>
      <c r="M1334" s="36">
        <f t="shared" si="257"/>
        <v>926.20409656927222</v>
      </c>
      <c r="N1334" s="36">
        <f t="shared" si="258"/>
        <v>5.9261891136302529E-2</v>
      </c>
      <c r="O1334" s="36">
        <f t="shared" si="259"/>
        <v>857854.02850170177</v>
      </c>
      <c r="P1334" s="35">
        <f t="shared" si="250"/>
        <v>857854.02850170177</v>
      </c>
    </row>
    <row r="1335" spans="1:16" x14ac:dyDescent="0.4">
      <c r="A1335" s="1">
        <v>1334</v>
      </c>
      <c r="B1335" s="21">
        <v>41147</v>
      </c>
      <c r="C1335" s="43">
        <v>2</v>
      </c>
      <c r="D1335" s="23">
        <v>14473</v>
      </c>
      <c r="E1335" s="25">
        <f t="shared" si="251"/>
        <v>16395.5</v>
      </c>
      <c r="F1335" s="25">
        <f t="shared" si="252"/>
        <v>16738.25</v>
      </c>
      <c r="G1335" s="25">
        <f t="shared" si="253"/>
        <v>0.86466625842008571</v>
      </c>
      <c r="H1335" s="25">
        <f t="shared" si="248"/>
        <v>1.0009863906666931</v>
      </c>
      <c r="I1335" s="4">
        <f t="shared" si="254"/>
        <v>14458.738035749375</v>
      </c>
      <c r="J1335" s="25">
        <f t="shared" si="249"/>
        <v>14699.333605946327</v>
      </c>
      <c r="K1335" s="15">
        <f t="shared" si="255"/>
        <v>14713.832891421842</v>
      </c>
      <c r="L1335" s="36">
        <f t="shared" si="256"/>
        <v>-240.83289142184185</v>
      </c>
      <c r="M1335" s="36">
        <f t="shared" si="257"/>
        <v>240.83289142184185</v>
      </c>
      <c r="N1335" s="36">
        <f t="shared" si="258"/>
        <v>1.6640150032601525E-2</v>
      </c>
      <c r="O1335" s="36">
        <f t="shared" si="259"/>
        <v>58000.481590604664</v>
      </c>
      <c r="P1335" s="35">
        <f t="shared" si="250"/>
        <v>58000.481590604664</v>
      </c>
    </row>
    <row r="1336" spans="1:16" x14ac:dyDescent="0.4">
      <c r="A1336" s="1">
        <v>1335</v>
      </c>
      <c r="B1336" s="21">
        <v>41148</v>
      </c>
      <c r="C1336" s="43">
        <v>3</v>
      </c>
      <c r="D1336" s="23">
        <v>18551</v>
      </c>
      <c r="E1336" s="25">
        <f t="shared" si="251"/>
        <v>17081</v>
      </c>
      <c r="F1336" s="25">
        <f t="shared" si="252"/>
        <v>17568.875</v>
      </c>
      <c r="G1336" s="25">
        <f t="shared" si="253"/>
        <v>1.0559014165676517</v>
      </c>
      <c r="H1336" s="25">
        <f t="shared" si="248"/>
        <v>0.99987902821477848</v>
      </c>
      <c r="I1336" s="4">
        <f t="shared" si="254"/>
        <v>18553.244419099028</v>
      </c>
      <c r="J1336" s="25">
        <f t="shared" si="249"/>
        <v>14699.702460487521</v>
      </c>
      <c r="K1336" s="15">
        <f t="shared" si="255"/>
        <v>14697.924211238651</v>
      </c>
      <c r="L1336" s="36">
        <f t="shared" si="256"/>
        <v>3853.075788761349</v>
      </c>
      <c r="M1336" s="36">
        <f t="shared" si="257"/>
        <v>3853.075788761349</v>
      </c>
      <c r="N1336" s="36">
        <f t="shared" si="258"/>
        <v>0.20770178366456521</v>
      </c>
      <c r="O1336" s="36">
        <f t="shared" si="259"/>
        <v>14846193.033938892</v>
      </c>
      <c r="P1336" s="35">
        <f t="shared" si="250"/>
        <v>14846193.033938892</v>
      </c>
    </row>
    <row r="1337" spans="1:16" x14ac:dyDescent="0.4">
      <c r="A1337" s="1">
        <v>1336</v>
      </c>
      <c r="B1337" s="21">
        <v>41149</v>
      </c>
      <c r="C1337" s="43">
        <v>4</v>
      </c>
      <c r="D1337" s="23">
        <v>19671</v>
      </c>
      <c r="E1337" s="25">
        <f t="shared" si="251"/>
        <v>18056.75</v>
      </c>
      <c r="F1337" s="25">
        <f t="shared" si="252"/>
        <v>18154.375</v>
      </c>
      <c r="G1337" s="25">
        <f t="shared" si="253"/>
        <v>1.0835404688952388</v>
      </c>
      <c r="H1337" s="25">
        <f t="shared" si="248"/>
        <v>0.99887394017609554</v>
      </c>
      <c r="I1337" s="4">
        <f t="shared" si="254"/>
        <v>19693.175693954054</v>
      </c>
      <c r="J1337" s="25">
        <f t="shared" si="249"/>
        <v>14700.071315028714</v>
      </c>
      <c r="K1337" s="15">
        <f t="shared" si="255"/>
        <v>14683.518155312329</v>
      </c>
      <c r="L1337" s="36">
        <f t="shared" si="256"/>
        <v>4987.4818446876707</v>
      </c>
      <c r="M1337" s="36">
        <f t="shared" si="257"/>
        <v>4987.4818446876707</v>
      </c>
      <c r="N1337" s="36">
        <f t="shared" si="258"/>
        <v>0.25354490593704798</v>
      </c>
      <c r="O1337" s="36">
        <f t="shared" si="259"/>
        <v>24874975.151089132</v>
      </c>
      <c r="P1337" s="35">
        <f t="shared" si="250"/>
        <v>24874975.151089132</v>
      </c>
    </row>
    <row r="1338" spans="1:16" x14ac:dyDescent="0.4">
      <c r="A1338" s="1">
        <v>1337</v>
      </c>
      <c r="B1338" s="21">
        <v>41150</v>
      </c>
      <c r="C1338" s="43">
        <v>1</v>
      </c>
      <c r="D1338" s="23">
        <v>19532</v>
      </c>
      <c r="E1338" s="25">
        <f t="shared" si="251"/>
        <v>18252</v>
      </c>
      <c r="F1338" s="25">
        <f t="shared" si="252"/>
        <v>18256.5</v>
      </c>
      <c r="G1338" s="25">
        <f t="shared" si="253"/>
        <v>1.0698655273464246</v>
      </c>
      <c r="H1338" s="25">
        <f t="shared" si="248"/>
        <v>1.0002606409424328</v>
      </c>
      <c r="I1338" s="4">
        <f t="shared" si="254"/>
        <v>19526.910487647699</v>
      </c>
      <c r="J1338" s="25">
        <f t="shared" si="249"/>
        <v>14700.440169569905</v>
      </c>
      <c r="K1338" s="15">
        <f t="shared" si="255"/>
        <v>14704.271706149879</v>
      </c>
      <c r="L1338" s="36">
        <f t="shared" si="256"/>
        <v>4827.7282938501212</v>
      </c>
      <c r="M1338" s="36">
        <f t="shared" si="257"/>
        <v>4827.7282938501212</v>
      </c>
      <c r="N1338" s="36">
        <f t="shared" si="258"/>
        <v>0.24717019730954951</v>
      </c>
      <c r="O1338" s="36">
        <f t="shared" si="259"/>
        <v>23306960.479241002</v>
      </c>
      <c r="P1338" s="35">
        <f t="shared" si="250"/>
        <v>23306960.479241002</v>
      </c>
    </row>
    <row r="1339" spans="1:16" x14ac:dyDescent="0.4">
      <c r="A1339" s="1">
        <v>1338</v>
      </c>
      <c r="B1339" s="21">
        <v>41151</v>
      </c>
      <c r="C1339" s="43">
        <v>2</v>
      </c>
      <c r="D1339" s="23">
        <v>15254</v>
      </c>
      <c r="E1339" s="25">
        <f t="shared" si="251"/>
        <v>18261</v>
      </c>
      <c r="F1339" s="25">
        <f t="shared" si="252"/>
        <v>17658.625</v>
      </c>
      <c r="G1339" s="25">
        <f t="shared" si="253"/>
        <v>0.86382716661121695</v>
      </c>
      <c r="H1339" s="25">
        <f t="shared" si="248"/>
        <v>1.0009863906666931</v>
      </c>
      <c r="I1339" s="4">
        <f t="shared" si="254"/>
        <v>15238.968423776754</v>
      </c>
      <c r="J1339" s="25">
        <f t="shared" si="249"/>
        <v>14700.809024111099</v>
      </c>
      <c r="K1339" s="15">
        <f t="shared" si="255"/>
        <v>14715.30976492532</v>
      </c>
      <c r="L1339" s="36">
        <f t="shared" si="256"/>
        <v>538.69023507468046</v>
      </c>
      <c r="M1339" s="36">
        <f t="shared" si="257"/>
        <v>538.69023507468046</v>
      </c>
      <c r="N1339" s="36">
        <f t="shared" si="258"/>
        <v>3.531468697224862E-2</v>
      </c>
      <c r="O1339" s="36">
        <f t="shared" si="259"/>
        <v>290187.16936481447</v>
      </c>
      <c r="P1339" s="35">
        <f t="shared" si="250"/>
        <v>290187.16936481447</v>
      </c>
    </row>
    <row r="1340" spans="1:16" x14ac:dyDescent="0.4">
      <c r="A1340" s="1">
        <v>1339</v>
      </c>
      <c r="B1340" s="21">
        <v>41152</v>
      </c>
      <c r="C1340" s="43">
        <v>3</v>
      </c>
      <c r="D1340" s="23">
        <v>18587</v>
      </c>
      <c r="E1340" s="25">
        <f t="shared" si="251"/>
        <v>17056.25</v>
      </c>
      <c r="F1340" s="25">
        <f t="shared" si="252"/>
        <v>16304.25</v>
      </c>
      <c r="G1340" s="25">
        <f t="shared" si="253"/>
        <v>1.140009506723707</v>
      </c>
      <c r="H1340" s="25">
        <f t="shared" si="248"/>
        <v>0.99987902821477848</v>
      </c>
      <c r="I1340" s="4">
        <f t="shared" si="254"/>
        <v>18589.248774610191</v>
      </c>
      <c r="J1340" s="25">
        <f t="shared" si="249"/>
        <v>14701.177878652292</v>
      </c>
      <c r="K1340" s="15">
        <f t="shared" si="255"/>
        <v>14699.399450919453</v>
      </c>
      <c r="L1340" s="36">
        <f t="shared" si="256"/>
        <v>3887.6005490805474</v>
      </c>
      <c r="M1340" s="36">
        <f t="shared" si="257"/>
        <v>3887.6005490805474</v>
      </c>
      <c r="N1340" s="36">
        <f t="shared" si="258"/>
        <v>0.20915696718569685</v>
      </c>
      <c r="O1340" s="36">
        <f t="shared" si="259"/>
        <v>15113438.029211374</v>
      </c>
      <c r="P1340" s="35">
        <f t="shared" si="250"/>
        <v>15113438.029211374</v>
      </c>
    </row>
    <row r="1341" spans="1:16" x14ac:dyDescent="0.4">
      <c r="A1341" s="1">
        <v>1340</v>
      </c>
      <c r="B1341" s="21">
        <v>41153</v>
      </c>
      <c r="C1341" s="43">
        <v>4</v>
      </c>
      <c r="D1341" s="23">
        <v>14852</v>
      </c>
      <c r="E1341" s="25">
        <f t="shared" si="251"/>
        <v>15552.25</v>
      </c>
      <c r="F1341" s="25">
        <f t="shared" si="252"/>
        <v>15808.875</v>
      </c>
      <c r="G1341" s="25">
        <f t="shared" si="253"/>
        <v>0.93947229009021826</v>
      </c>
      <c r="H1341" s="25">
        <f t="shared" si="248"/>
        <v>0.99887394017609554</v>
      </c>
      <c r="I1341" s="4">
        <f t="shared" si="254"/>
        <v>14868.743094230369</v>
      </c>
      <c r="J1341" s="25">
        <f t="shared" si="249"/>
        <v>14701.546733193485</v>
      </c>
      <c r="K1341" s="15">
        <f t="shared" si="255"/>
        <v>14684.991912067982</v>
      </c>
      <c r="L1341" s="36">
        <f t="shared" si="256"/>
        <v>167.00808793201759</v>
      </c>
      <c r="M1341" s="36">
        <f t="shared" si="257"/>
        <v>167.00808793201759</v>
      </c>
      <c r="N1341" s="36">
        <f t="shared" si="258"/>
        <v>1.124482143361282E-2</v>
      </c>
      <c r="O1341" s="36">
        <f t="shared" si="259"/>
        <v>27891.701434708521</v>
      </c>
      <c r="P1341" s="35">
        <f t="shared" si="250"/>
        <v>27891.701434708521</v>
      </c>
    </row>
    <row r="1342" spans="1:16" x14ac:dyDescent="0.4">
      <c r="A1342" s="1">
        <v>1341</v>
      </c>
      <c r="B1342" s="21">
        <v>41154</v>
      </c>
      <c r="C1342" s="43">
        <v>1</v>
      </c>
      <c r="D1342" s="23">
        <v>13516</v>
      </c>
      <c r="E1342" s="25">
        <f t="shared" si="251"/>
        <v>16065.5</v>
      </c>
      <c r="F1342" s="25">
        <f t="shared" si="252"/>
        <v>15978.125</v>
      </c>
      <c r="G1342" s="25">
        <f t="shared" si="253"/>
        <v>0.84590651281048312</v>
      </c>
      <c r="H1342" s="25">
        <f t="shared" si="248"/>
        <v>1.0002606409424328</v>
      </c>
      <c r="I1342" s="4">
        <f t="shared" si="254"/>
        <v>13512.478094974722</v>
      </c>
      <c r="J1342" s="25">
        <f t="shared" si="249"/>
        <v>14701.915587734677</v>
      </c>
      <c r="K1342" s="15">
        <f t="shared" si="255"/>
        <v>14705.747508869032</v>
      </c>
      <c r="L1342" s="36">
        <f t="shared" si="256"/>
        <v>-1189.7475088690317</v>
      </c>
      <c r="M1342" s="36">
        <f t="shared" si="257"/>
        <v>1189.7475088690317</v>
      </c>
      <c r="N1342" s="36">
        <f t="shared" si="258"/>
        <v>8.8025119034406019E-2</v>
      </c>
      <c r="O1342" s="36">
        <f t="shared" si="259"/>
        <v>1415499.1348600665</v>
      </c>
      <c r="P1342" s="35">
        <f t="shared" si="250"/>
        <v>1415499.1348600665</v>
      </c>
    </row>
    <row r="1343" spans="1:16" x14ac:dyDescent="0.4">
      <c r="A1343" s="1">
        <v>1342</v>
      </c>
      <c r="B1343" s="21">
        <v>41155</v>
      </c>
      <c r="C1343" s="43">
        <v>2</v>
      </c>
      <c r="D1343" s="23">
        <v>17307</v>
      </c>
      <c r="E1343" s="25">
        <f t="shared" si="251"/>
        <v>15890.75</v>
      </c>
      <c r="F1343" s="25">
        <f t="shared" si="252"/>
        <v>16247.125</v>
      </c>
      <c r="G1343" s="25">
        <f t="shared" si="253"/>
        <v>1.0652346184324919</v>
      </c>
      <c r="H1343" s="25">
        <f t="shared" si="248"/>
        <v>1.0009863906666931</v>
      </c>
      <c r="I1343" s="4">
        <f t="shared" si="254"/>
        <v>17289.945359269983</v>
      </c>
      <c r="J1343" s="25">
        <f t="shared" si="249"/>
        <v>14702.28444227587</v>
      </c>
      <c r="K1343" s="15">
        <f t="shared" si="255"/>
        <v>14716.786638428799</v>
      </c>
      <c r="L1343" s="36">
        <f t="shared" si="256"/>
        <v>2590.2133615712009</v>
      </c>
      <c r="M1343" s="36">
        <f t="shared" si="257"/>
        <v>2590.2133615712009</v>
      </c>
      <c r="N1343" s="36">
        <f t="shared" si="258"/>
        <v>0.1496627585122321</v>
      </c>
      <c r="O1343" s="36">
        <f t="shared" si="259"/>
        <v>6709205.2584619811</v>
      </c>
      <c r="P1343" s="35">
        <f t="shared" si="250"/>
        <v>6709205.2584619811</v>
      </c>
    </row>
    <row r="1344" spans="1:16" x14ac:dyDescent="0.4">
      <c r="A1344" s="1">
        <v>1343</v>
      </c>
      <c r="B1344" s="21">
        <v>41156</v>
      </c>
      <c r="C1344" s="43">
        <v>3</v>
      </c>
      <c r="D1344" s="23">
        <v>17888</v>
      </c>
      <c r="E1344" s="25">
        <f t="shared" si="251"/>
        <v>16603.5</v>
      </c>
      <c r="F1344" s="25">
        <f t="shared" si="252"/>
        <v>16703.25</v>
      </c>
      <c r="G1344" s="25">
        <f t="shared" si="253"/>
        <v>1.0709293101641897</v>
      </c>
      <c r="H1344" s="25">
        <f t="shared" si="248"/>
        <v>0.99987902821477848</v>
      </c>
      <c r="I1344" s="4">
        <f t="shared" si="254"/>
        <v>17890.164205101799</v>
      </c>
      <c r="J1344" s="25">
        <f t="shared" si="249"/>
        <v>14702.653296817063</v>
      </c>
      <c r="K1344" s="15">
        <f t="shared" si="255"/>
        <v>14700.874690600254</v>
      </c>
      <c r="L1344" s="36">
        <f t="shared" si="256"/>
        <v>3187.1253093997457</v>
      </c>
      <c r="M1344" s="36">
        <f t="shared" si="257"/>
        <v>3187.1253093997457</v>
      </c>
      <c r="N1344" s="36">
        <f t="shared" si="258"/>
        <v>0.1781711376006119</v>
      </c>
      <c r="O1344" s="36">
        <f t="shared" si="259"/>
        <v>10157767.737816425</v>
      </c>
      <c r="P1344" s="35">
        <f t="shared" si="250"/>
        <v>10157767.737816425</v>
      </c>
    </row>
    <row r="1345" spans="1:16" x14ac:dyDescent="0.4">
      <c r="A1345" s="1">
        <v>1344</v>
      </c>
      <c r="B1345" s="21">
        <v>41157</v>
      </c>
      <c r="C1345" s="43">
        <v>4</v>
      </c>
      <c r="D1345" s="23">
        <v>17703</v>
      </c>
      <c r="E1345" s="25">
        <f t="shared" si="251"/>
        <v>16803</v>
      </c>
      <c r="F1345" s="25">
        <f t="shared" si="252"/>
        <v>16873</v>
      </c>
      <c r="G1345" s="25">
        <f t="shared" si="253"/>
        <v>1.0491910152314348</v>
      </c>
      <c r="H1345" s="25">
        <f t="shared" si="248"/>
        <v>0.99887394017609554</v>
      </c>
      <c r="I1345" s="4">
        <f t="shared" si="254"/>
        <v>17722.95710996231</v>
      </c>
      <c r="J1345" s="25">
        <f t="shared" si="249"/>
        <v>14703.022151358256</v>
      </c>
      <c r="K1345" s="15">
        <f t="shared" si="255"/>
        <v>14686.465668823635</v>
      </c>
      <c r="L1345" s="36">
        <f t="shared" si="256"/>
        <v>3016.5343311763645</v>
      </c>
      <c r="M1345" s="36">
        <f t="shared" si="257"/>
        <v>3016.5343311763645</v>
      </c>
      <c r="N1345" s="36">
        <f t="shared" si="258"/>
        <v>0.17039678761658275</v>
      </c>
      <c r="O1345" s="36">
        <f t="shared" si="259"/>
        <v>9099479.3711656369</v>
      </c>
      <c r="P1345" s="35">
        <f t="shared" si="250"/>
        <v>9099479.3711656369</v>
      </c>
    </row>
    <row r="1346" spans="1:16" x14ac:dyDescent="0.4">
      <c r="A1346" s="1">
        <v>1345</v>
      </c>
      <c r="B1346" s="21">
        <v>41158</v>
      </c>
      <c r="C1346" s="43">
        <v>1</v>
      </c>
      <c r="D1346" s="23">
        <v>14314</v>
      </c>
      <c r="E1346" s="25">
        <f t="shared" si="251"/>
        <v>16943</v>
      </c>
      <c r="F1346" s="25">
        <f t="shared" si="252"/>
        <v>16599.625</v>
      </c>
      <c r="G1346" s="25">
        <f t="shared" si="253"/>
        <v>0.86230863649028211</v>
      </c>
      <c r="H1346" s="25">
        <f t="shared" ref="H1346:H1409" si="260">VLOOKUP(C1346,$Q$38:$S$42,3,FALSE)</f>
        <v>1.0002606409424328</v>
      </c>
      <c r="I1346" s="4">
        <f t="shared" si="254"/>
        <v>14310.27015769963</v>
      </c>
      <c r="J1346" s="25">
        <f t="shared" si="249"/>
        <v>14703.391005899448</v>
      </c>
      <c r="K1346" s="15">
        <f t="shared" si="255"/>
        <v>14707.223311588185</v>
      </c>
      <c r="L1346" s="36">
        <f t="shared" si="256"/>
        <v>-393.22331158818452</v>
      </c>
      <c r="M1346" s="36">
        <f t="shared" si="257"/>
        <v>393.22331158818452</v>
      </c>
      <c r="N1346" s="36">
        <f t="shared" si="258"/>
        <v>2.7471238758431223E-2</v>
      </c>
      <c r="O1346" s="36">
        <f t="shared" si="259"/>
        <v>154624.57277637845</v>
      </c>
      <c r="P1346" s="35">
        <f t="shared" si="250"/>
        <v>154624.57277637845</v>
      </c>
    </row>
    <row r="1347" spans="1:16" x14ac:dyDescent="0.4">
      <c r="A1347" s="1">
        <v>1346</v>
      </c>
      <c r="B1347" s="21">
        <v>41159</v>
      </c>
      <c r="C1347" s="43">
        <v>2</v>
      </c>
      <c r="D1347" s="23">
        <v>17867</v>
      </c>
      <c r="E1347" s="25">
        <f t="shared" si="251"/>
        <v>16256.25</v>
      </c>
      <c r="F1347" s="25">
        <f t="shared" si="252"/>
        <v>15743.875</v>
      </c>
      <c r="G1347" s="25">
        <f t="shared" si="253"/>
        <v>1.1348540305356845</v>
      </c>
      <c r="H1347" s="25">
        <f t="shared" si="260"/>
        <v>1.0009863906666931</v>
      </c>
      <c r="I1347" s="4">
        <f t="shared" si="254"/>
        <v>17849.393524820982</v>
      </c>
      <c r="J1347" s="25">
        <f t="shared" ref="J1347:J1410" si="261">INTERCEPT($I$2:$I$3896,$A$2:$A$3896)+SLOPE($I$2:$I$3896,$A$2:$A$3896)*A1347</f>
        <v>14703.759860440641</v>
      </c>
      <c r="K1347" s="15">
        <f t="shared" si="255"/>
        <v>14718.263511932277</v>
      </c>
      <c r="L1347" s="36">
        <f t="shared" si="256"/>
        <v>3148.7364880677233</v>
      </c>
      <c r="M1347" s="36">
        <f t="shared" si="257"/>
        <v>3148.7364880677233</v>
      </c>
      <c r="N1347" s="36">
        <f t="shared" si="258"/>
        <v>0.17623196328805749</v>
      </c>
      <c r="O1347" s="36">
        <f t="shared" si="259"/>
        <v>9914541.4712890591</v>
      </c>
      <c r="P1347" s="35">
        <f t="shared" ref="P1347:P1410" si="262">(D1347-K1347)^2</f>
        <v>9914541.4712890591</v>
      </c>
    </row>
    <row r="1348" spans="1:16" x14ac:dyDescent="0.4">
      <c r="A1348" s="1">
        <v>1347</v>
      </c>
      <c r="B1348" s="21">
        <v>41160</v>
      </c>
      <c r="C1348" s="43">
        <v>3</v>
      </c>
      <c r="D1348" s="23">
        <v>15141</v>
      </c>
      <c r="E1348" s="25">
        <f t="shared" si="251"/>
        <v>15231.5</v>
      </c>
      <c r="F1348" s="25">
        <f t="shared" si="252"/>
        <v>15518.375</v>
      </c>
      <c r="G1348" s="25">
        <f t="shared" si="253"/>
        <v>0.97568205433880806</v>
      </c>
      <c r="H1348" s="25">
        <f t="shared" si="260"/>
        <v>0.99987902821477848</v>
      </c>
      <c r="I1348" s="4">
        <f t="shared" si="254"/>
        <v>15142.831855402857</v>
      </c>
      <c r="J1348" s="25">
        <f t="shared" si="261"/>
        <v>14704.128714981834</v>
      </c>
      <c r="K1348" s="15">
        <f t="shared" si="255"/>
        <v>14702.349930281056</v>
      </c>
      <c r="L1348" s="36">
        <f t="shared" si="256"/>
        <v>438.650069718944</v>
      </c>
      <c r="M1348" s="36">
        <f t="shared" si="257"/>
        <v>438.650069718944</v>
      </c>
      <c r="N1348" s="36">
        <f t="shared" si="258"/>
        <v>2.8971010482725316E-2</v>
      </c>
      <c r="O1348" s="36">
        <f t="shared" si="259"/>
        <v>192413.88366443443</v>
      </c>
      <c r="P1348" s="35">
        <f t="shared" si="262"/>
        <v>192413.88366443443</v>
      </c>
    </row>
    <row r="1349" spans="1:16" x14ac:dyDescent="0.4">
      <c r="A1349" s="1">
        <v>1348</v>
      </c>
      <c r="B1349" s="21">
        <v>41161</v>
      </c>
      <c r="C1349" s="43">
        <v>4</v>
      </c>
      <c r="D1349" s="23">
        <v>13604</v>
      </c>
      <c r="E1349" s="25">
        <f t="shared" ref="E1349:E1412" si="263">AVERAGE(D1347:D1350)</f>
        <v>15805.25</v>
      </c>
      <c r="F1349" s="25">
        <f t="shared" ref="F1349:F1412" si="264">AVERAGE(E1349:E1350)</f>
        <v>15647.625</v>
      </c>
      <c r="G1349" s="25">
        <f t="shared" si="253"/>
        <v>0.86939711298040434</v>
      </c>
      <c r="H1349" s="25">
        <f t="shared" si="260"/>
        <v>0.99887394017609554</v>
      </c>
      <c r="I1349" s="4">
        <f t="shared" si="254"/>
        <v>13619.336187308776</v>
      </c>
      <c r="J1349" s="25">
        <f t="shared" si="261"/>
        <v>14704.497569523028</v>
      </c>
      <c r="K1349" s="15">
        <f t="shared" si="255"/>
        <v>14687.939425579287</v>
      </c>
      <c r="L1349" s="36">
        <f t="shared" si="256"/>
        <v>-1083.9394255792868</v>
      </c>
      <c r="M1349" s="36">
        <f t="shared" si="257"/>
        <v>1083.9394255792868</v>
      </c>
      <c r="N1349" s="36">
        <f t="shared" si="258"/>
        <v>7.9677993647404202E-2</v>
      </c>
      <c r="O1349" s="36">
        <f t="shared" si="259"/>
        <v>1174924.6783251541</v>
      </c>
      <c r="P1349" s="35">
        <f t="shared" si="262"/>
        <v>1174924.6783251541</v>
      </c>
    </row>
    <row r="1350" spans="1:16" x14ac:dyDescent="0.4">
      <c r="A1350" s="1">
        <v>1349</v>
      </c>
      <c r="B1350" s="21">
        <v>41162</v>
      </c>
      <c r="C1350" s="43">
        <v>1</v>
      </c>
      <c r="D1350" s="23">
        <v>16609</v>
      </c>
      <c r="E1350" s="25">
        <f t="shared" si="263"/>
        <v>15490</v>
      </c>
      <c r="F1350" s="25">
        <f t="shared" si="264"/>
        <v>15756.125</v>
      </c>
      <c r="G1350" s="25">
        <f t="shared" si="253"/>
        <v>1.0541297431951067</v>
      </c>
      <c r="H1350" s="25">
        <f t="shared" si="260"/>
        <v>1.0002606409424328</v>
      </c>
      <c r="I1350" s="4">
        <f t="shared" si="254"/>
        <v>16604.672142603962</v>
      </c>
      <c r="J1350" s="25">
        <f t="shared" si="261"/>
        <v>14704.866424064221</v>
      </c>
      <c r="K1350" s="15">
        <f t="shared" si="255"/>
        <v>14708.699114307337</v>
      </c>
      <c r="L1350" s="36">
        <f t="shared" si="256"/>
        <v>1900.3008856926626</v>
      </c>
      <c r="M1350" s="36">
        <f t="shared" si="257"/>
        <v>1900.3008856926626</v>
      </c>
      <c r="N1350" s="36">
        <f t="shared" si="258"/>
        <v>0.11441392532317796</v>
      </c>
      <c r="O1350" s="36">
        <f t="shared" si="259"/>
        <v>3611143.4561643181</v>
      </c>
      <c r="P1350" s="35">
        <f t="shared" si="262"/>
        <v>3611143.4561643181</v>
      </c>
    </row>
    <row r="1351" spans="1:16" x14ac:dyDescent="0.4">
      <c r="A1351" s="1">
        <v>1350</v>
      </c>
      <c r="B1351" s="21">
        <v>41163</v>
      </c>
      <c r="C1351" s="43">
        <v>2</v>
      </c>
      <c r="D1351" s="23">
        <v>16606</v>
      </c>
      <c r="E1351" s="25">
        <f t="shared" si="263"/>
        <v>16022.25</v>
      </c>
      <c r="F1351" s="25">
        <f t="shared" si="264"/>
        <v>16085</v>
      </c>
      <c r="G1351" s="25">
        <f t="shared" si="253"/>
        <v>1.0323904258626049</v>
      </c>
      <c r="H1351" s="25">
        <f t="shared" si="260"/>
        <v>1.0009863906666931</v>
      </c>
      <c r="I1351" s="4">
        <f t="shared" si="254"/>
        <v>16589.636137749887</v>
      </c>
      <c r="J1351" s="25">
        <f t="shared" si="261"/>
        <v>14705.235278605413</v>
      </c>
      <c r="K1351" s="15">
        <f t="shared" si="255"/>
        <v>14719.740385435756</v>
      </c>
      <c r="L1351" s="36">
        <f t="shared" si="256"/>
        <v>1886.2596145642437</v>
      </c>
      <c r="M1351" s="36">
        <f t="shared" si="257"/>
        <v>1886.2596145642437</v>
      </c>
      <c r="N1351" s="36">
        <f t="shared" si="258"/>
        <v>0.11358904098303287</v>
      </c>
      <c r="O1351" s="36">
        <f t="shared" si="259"/>
        <v>3557975.3335360494</v>
      </c>
      <c r="P1351" s="35">
        <f t="shared" si="262"/>
        <v>3557975.3335360494</v>
      </c>
    </row>
    <row r="1352" spans="1:16" x14ac:dyDescent="0.4">
      <c r="A1352" s="1">
        <v>1351</v>
      </c>
      <c r="B1352" s="21">
        <v>41164</v>
      </c>
      <c r="C1352" s="43">
        <v>3</v>
      </c>
      <c r="D1352" s="23">
        <v>17270</v>
      </c>
      <c r="E1352" s="25">
        <f t="shared" si="263"/>
        <v>16147.75</v>
      </c>
      <c r="F1352" s="25">
        <f t="shared" si="264"/>
        <v>16233.125</v>
      </c>
      <c r="G1352" s="25">
        <f t="shared" si="253"/>
        <v>1.0638740230239094</v>
      </c>
      <c r="H1352" s="25">
        <f t="shared" si="260"/>
        <v>0.99987902821477848</v>
      </c>
      <c r="I1352" s="4">
        <f t="shared" si="254"/>
        <v>17272.089435493519</v>
      </c>
      <c r="J1352" s="25">
        <f t="shared" si="261"/>
        <v>14705.604133146606</v>
      </c>
      <c r="K1352" s="15">
        <f t="shared" si="255"/>
        <v>14703.825169961858</v>
      </c>
      <c r="L1352" s="36">
        <f t="shared" si="256"/>
        <v>2566.1748300381423</v>
      </c>
      <c r="M1352" s="36">
        <f t="shared" si="257"/>
        <v>2566.1748300381423</v>
      </c>
      <c r="N1352" s="36">
        <f t="shared" si="258"/>
        <v>0.14859147828825375</v>
      </c>
      <c r="O1352" s="36">
        <f t="shared" si="259"/>
        <v>6585253.258321289</v>
      </c>
      <c r="P1352" s="35">
        <f t="shared" si="262"/>
        <v>6585253.258321289</v>
      </c>
    </row>
    <row r="1353" spans="1:16" x14ac:dyDescent="0.4">
      <c r="A1353" s="1">
        <v>1352</v>
      </c>
      <c r="B1353" s="21">
        <v>41165</v>
      </c>
      <c r="C1353" s="43">
        <v>4</v>
      </c>
      <c r="D1353" s="23">
        <v>14106</v>
      </c>
      <c r="E1353" s="25">
        <f t="shared" si="263"/>
        <v>16318.5</v>
      </c>
      <c r="F1353" s="25">
        <f t="shared" si="264"/>
        <v>16086.375</v>
      </c>
      <c r="G1353" s="25">
        <f t="shared" si="253"/>
        <v>0.87689115788982908</v>
      </c>
      <c r="H1353" s="25">
        <f t="shared" si="260"/>
        <v>0.99887394017609554</v>
      </c>
      <c r="I1353" s="4">
        <f t="shared" si="254"/>
        <v>14121.902106599353</v>
      </c>
      <c r="J1353" s="25">
        <f t="shared" si="261"/>
        <v>14705.972987687799</v>
      </c>
      <c r="K1353" s="15">
        <f t="shared" si="255"/>
        <v>14689.41318233494</v>
      </c>
      <c r="L1353" s="36">
        <f t="shared" si="256"/>
        <v>-583.41318233493985</v>
      </c>
      <c r="M1353" s="36">
        <f t="shared" si="257"/>
        <v>583.41318233493985</v>
      </c>
      <c r="N1353" s="36">
        <f t="shared" si="258"/>
        <v>4.135922177335459E-2</v>
      </c>
      <c r="O1353" s="36">
        <f t="shared" si="259"/>
        <v>340370.94132218178</v>
      </c>
      <c r="P1353" s="35">
        <f t="shared" si="262"/>
        <v>340370.94132218178</v>
      </c>
    </row>
    <row r="1354" spans="1:16" x14ac:dyDescent="0.4">
      <c r="A1354" s="1">
        <v>1353</v>
      </c>
      <c r="B1354" s="21">
        <v>41166</v>
      </c>
      <c r="C1354" s="43">
        <v>1</v>
      </c>
      <c r="D1354" s="23">
        <v>17292</v>
      </c>
      <c r="E1354" s="25">
        <f t="shared" si="263"/>
        <v>15854.25</v>
      </c>
      <c r="F1354" s="25">
        <f t="shared" si="264"/>
        <v>15344.5</v>
      </c>
      <c r="G1354" s="25">
        <f t="shared" si="253"/>
        <v>1.1269184398318617</v>
      </c>
      <c r="H1354" s="25">
        <f t="shared" si="260"/>
        <v>1.0002606409424328</v>
      </c>
      <c r="I1354" s="4">
        <f t="shared" si="254"/>
        <v>17287.49417122691</v>
      </c>
      <c r="J1354" s="25">
        <f t="shared" si="261"/>
        <v>14706.341842228992</v>
      </c>
      <c r="K1354" s="15">
        <f t="shared" si="255"/>
        <v>14710.17491702649</v>
      </c>
      <c r="L1354" s="36">
        <f t="shared" si="256"/>
        <v>2581.8250829735098</v>
      </c>
      <c r="M1354" s="36">
        <f t="shared" si="257"/>
        <v>2581.8250829735098</v>
      </c>
      <c r="N1354" s="36">
        <f t="shared" si="258"/>
        <v>0.14930748802761448</v>
      </c>
      <c r="O1354" s="36">
        <f t="shared" si="259"/>
        <v>6665820.7590711704</v>
      </c>
      <c r="P1354" s="35">
        <f t="shared" si="262"/>
        <v>6665820.7590711704</v>
      </c>
    </row>
    <row r="1355" spans="1:16" x14ac:dyDescent="0.4">
      <c r="A1355" s="1">
        <v>1354</v>
      </c>
      <c r="B1355" s="21">
        <v>41167</v>
      </c>
      <c r="C1355" s="43">
        <v>2</v>
      </c>
      <c r="D1355" s="23">
        <v>14749</v>
      </c>
      <c r="E1355" s="25">
        <f t="shared" si="263"/>
        <v>14834.75</v>
      </c>
      <c r="F1355" s="25">
        <f t="shared" si="264"/>
        <v>15194.375</v>
      </c>
      <c r="G1355" s="25">
        <f t="shared" si="253"/>
        <v>0.97068816585084938</v>
      </c>
      <c r="H1355" s="25">
        <f t="shared" si="260"/>
        <v>1.0009863906666931</v>
      </c>
      <c r="I1355" s="4">
        <f t="shared" si="254"/>
        <v>14734.466060199513</v>
      </c>
      <c r="J1355" s="25">
        <f t="shared" si="261"/>
        <v>14706.710696770184</v>
      </c>
      <c r="K1355" s="15">
        <f t="shared" si="255"/>
        <v>14721.217258939234</v>
      </c>
      <c r="L1355" s="36">
        <f t="shared" si="256"/>
        <v>27.782741060766057</v>
      </c>
      <c r="M1355" s="36">
        <f t="shared" si="257"/>
        <v>27.782741060766057</v>
      </c>
      <c r="N1355" s="36">
        <f t="shared" si="258"/>
        <v>1.8837033738399931E-3</v>
      </c>
      <c r="O1355" s="36">
        <f t="shared" si="259"/>
        <v>771.88070084957621</v>
      </c>
      <c r="P1355" s="35">
        <f t="shared" si="262"/>
        <v>771.88070084957621</v>
      </c>
    </row>
    <row r="1356" spans="1:16" x14ac:dyDescent="0.4">
      <c r="A1356" s="1">
        <v>1355</v>
      </c>
      <c r="B1356" s="21">
        <v>41168</v>
      </c>
      <c r="C1356" s="43">
        <v>3</v>
      </c>
      <c r="D1356" s="23">
        <v>13192</v>
      </c>
      <c r="E1356" s="25">
        <f t="shared" si="263"/>
        <v>15554</v>
      </c>
      <c r="F1356" s="25">
        <f t="shared" si="264"/>
        <v>15548.75</v>
      </c>
      <c r="G1356" s="25">
        <f t="shared" si="253"/>
        <v>0.84842833025162789</v>
      </c>
      <c r="H1356" s="25">
        <f t="shared" si="260"/>
        <v>0.99987902821477848</v>
      </c>
      <c r="I1356" s="4">
        <f t="shared" si="254"/>
        <v>13193.596052868008</v>
      </c>
      <c r="J1356" s="25">
        <f t="shared" si="261"/>
        <v>14707.079551311377</v>
      </c>
      <c r="K1356" s="15">
        <f t="shared" si="255"/>
        <v>14705.300409642659</v>
      </c>
      <c r="L1356" s="36">
        <f t="shared" si="256"/>
        <v>-1513.3004096426594</v>
      </c>
      <c r="M1356" s="36">
        <f t="shared" si="257"/>
        <v>1513.3004096426594</v>
      </c>
      <c r="N1356" s="36">
        <f t="shared" si="258"/>
        <v>0.1147134937570239</v>
      </c>
      <c r="O1356" s="36">
        <f t="shared" si="259"/>
        <v>2290078.1298246407</v>
      </c>
      <c r="P1356" s="35">
        <f t="shared" si="262"/>
        <v>2290078.1298246407</v>
      </c>
    </row>
    <row r="1357" spans="1:16" x14ac:dyDescent="0.4">
      <c r="A1357" s="1">
        <v>1356</v>
      </c>
      <c r="B1357" s="21">
        <v>41169</v>
      </c>
      <c r="C1357" s="43">
        <v>4</v>
      </c>
      <c r="D1357" s="23">
        <v>16983</v>
      </c>
      <c r="E1357" s="25">
        <f t="shared" si="263"/>
        <v>15543.5</v>
      </c>
      <c r="F1357" s="25">
        <f t="shared" si="264"/>
        <v>15828.25</v>
      </c>
      <c r="G1357" s="25">
        <f t="shared" si="253"/>
        <v>1.0729550013425362</v>
      </c>
      <c r="H1357" s="25">
        <f t="shared" si="260"/>
        <v>0.99887394017609554</v>
      </c>
      <c r="I1357" s="4">
        <f t="shared" si="254"/>
        <v>17002.145432892161</v>
      </c>
      <c r="J1357" s="25">
        <f t="shared" si="261"/>
        <v>14707.44840585257</v>
      </c>
      <c r="K1357" s="15">
        <f t="shared" si="255"/>
        <v>14690.886939090593</v>
      </c>
      <c r="L1357" s="36">
        <f t="shared" si="256"/>
        <v>2292.1130609094071</v>
      </c>
      <c r="M1357" s="36">
        <f t="shared" si="257"/>
        <v>2292.1130609094071</v>
      </c>
      <c r="N1357" s="36">
        <f t="shared" si="258"/>
        <v>0.13496514519869324</v>
      </c>
      <c r="O1357" s="36">
        <f t="shared" si="259"/>
        <v>5253782.2839914914</v>
      </c>
      <c r="P1357" s="35">
        <f t="shared" si="262"/>
        <v>5253782.2839914914</v>
      </c>
    </row>
    <row r="1358" spans="1:16" x14ac:dyDescent="0.4">
      <c r="A1358" s="1">
        <v>1357</v>
      </c>
      <c r="B1358" s="21">
        <v>41170</v>
      </c>
      <c r="C1358" s="43">
        <v>1</v>
      </c>
      <c r="D1358" s="23">
        <v>17250</v>
      </c>
      <c r="E1358" s="25">
        <f t="shared" si="263"/>
        <v>16113</v>
      </c>
      <c r="F1358" s="25">
        <f t="shared" si="264"/>
        <v>16172.25</v>
      </c>
      <c r="G1358" s="25">
        <f t="shared" si="253"/>
        <v>1.0666419329406855</v>
      </c>
      <c r="H1358" s="25">
        <f t="shared" si="260"/>
        <v>1.0002606409424328</v>
      </c>
      <c r="I1358" s="4">
        <f t="shared" si="254"/>
        <v>17245.505115294018</v>
      </c>
      <c r="J1358" s="25">
        <f t="shared" si="261"/>
        <v>14707.817260393764</v>
      </c>
      <c r="K1358" s="15">
        <f t="shared" si="255"/>
        <v>14711.650719745643</v>
      </c>
      <c r="L1358" s="36">
        <f t="shared" si="256"/>
        <v>2538.3492802543569</v>
      </c>
      <c r="M1358" s="36">
        <f t="shared" si="257"/>
        <v>2538.3492802543569</v>
      </c>
      <c r="N1358" s="36">
        <f t="shared" si="258"/>
        <v>0.14715068291329605</v>
      </c>
      <c r="O1358" s="36">
        <f t="shared" si="259"/>
        <v>6443217.0685678115</v>
      </c>
      <c r="P1358" s="35">
        <f t="shared" si="262"/>
        <v>6443217.0685678115</v>
      </c>
    </row>
    <row r="1359" spans="1:16" x14ac:dyDescent="0.4">
      <c r="A1359" s="1">
        <v>1358</v>
      </c>
      <c r="B1359" s="21">
        <v>41171</v>
      </c>
      <c r="C1359" s="43">
        <v>2</v>
      </c>
      <c r="D1359" s="23">
        <v>17027</v>
      </c>
      <c r="E1359" s="25">
        <f t="shared" si="263"/>
        <v>16231.5</v>
      </c>
      <c r="F1359" s="25">
        <f t="shared" si="264"/>
        <v>16203.875</v>
      </c>
      <c r="G1359" s="25">
        <f t="shared" si="253"/>
        <v>1.050798034420779</v>
      </c>
      <c r="H1359" s="25">
        <f t="shared" si="260"/>
        <v>1.0009863906666931</v>
      </c>
      <c r="I1359" s="4">
        <f t="shared" si="254"/>
        <v>17010.221276494482</v>
      </c>
      <c r="J1359" s="25">
        <f t="shared" si="261"/>
        <v>14708.186114934955</v>
      </c>
      <c r="K1359" s="15">
        <f t="shared" si="255"/>
        <v>14722.694132442713</v>
      </c>
      <c r="L1359" s="36">
        <f t="shared" si="256"/>
        <v>2304.3058675572865</v>
      </c>
      <c r="M1359" s="36">
        <f t="shared" si="257"/>
        <v>2304.3058675572865</v>
      </c>
      <c r="N1359" s="36">
        <f t="shared" si="258"/>
        <v>0.13533246417791076</v>
      </c>
      <c r="O1359" s="36">
        <f t="shared" si="259"/>
        <v>5309825.5312589388</v>
      </c>
      <c r="P1359" s="35">
        <f t="shared" si="262"/>
        <v>5309825.5312589388</v>
      </c>
    </row>
    <row r="1360" spans="1:16" x14ac:dyDescent="0.4">
      <c r="A1360" s="1">
        <v>1359</v>
      </c>
      <c r="B1360" s="21">
        <v>41172</v>
      </c>
      <c r="C1360" s="43">
        <v>3</v>
      </c>
      <c r="D1360" s="23">
        <v>13666</v>
      </c>
      <c r="E1360" s="25">
        <f t="shared" si="263"/>
        <v>16176.25</v>
      </c>
      <c r="F1360" s="25">
        <f t="shared" si="264"/>
        <v>15661.375</v>
      </c>
      <c r="G1360" s="25">
        <f t="shared" si="253"/>
        <v>0.87259260441691744</v>
      </c>
      <c r="H1360" s="25">
        <f t="shared" si="260"/>
        <v>0.99987902821477848</v>
      </c>
      <c r="I1360" s="4">
        <f t="shared" si="254"/>
        <v>13667.65340043164</v>
      </c>
      <c r="J1360" s="25">
        <f t="shared" si="261"/>
        <v>14708.554969476148</v>
      </c>
      <c r="K1360" s="15">
        <f t="shared" si="255"/>
        <v>14706.775649323463</v>
      </c>
      <c r="L1360" s="36">
        <f t="shared" si="256"/>
        <v>-1040.7756493234629</v>
      </c>
      <c r="M1360" s="36">
        <f t="shared" si="257"/>
        <v>1040.7756493234629</v>
      </c>
      <c r="N1360" s="36">
        <f t="shared" si="258"/>
        <v>7.6158030830049961E-2</v>
      </c>
      <c r="O1360" s="36">
        <f t="shared" si="259"/>
        <v>1083213.9522246758</v>
      </c>
      <c r="P1360" s="35">
        <f t="shared" si="262"/>
        <v>1083213.9522246758</v>
      </c>
    </row>
    <row r="1361" spans="1:16" x14ac:dyDescent="0.4">
      <c r="A1361" s="1">
        <v>1360</v>
      </c>
      <c r="B1361" s="21">
        <v>41173</v>
      </c>
      <c r="C1361" s="43">
        <v>4</v>
      </c>
      <c r="D1361" s="23">
        <v>16762</v>
      </c>
      <c r="E1361" s="25">
        <f t="shared" si="263"/>
        <v>15146.5</v>
      </c>
      <c r="F1361" s="25">
        <f t="shared" si="264"/>
        <v>14640.25</v>
      </c>
      <c r="G1361" s="25">
        <f t="shared" si="253"/>
        <v>1.1449258038626389</v>
      </c>
      <c r="H1361" s="25">
        <f t="shared" si="260"/>
        <v>0.99887394017609554</v>
      </c>
      <c r="I1361" s="4">
        <f t="shared" si="254"/>
        <v>16780.896293124795</v>
      </c>
      <c r="J1361" s="25">
        <f t="shared" si="261"/>
        <v>14708.923824017342</v>
      </c>
      <c r="K1361" s="15">
        <f t="shared" si="255"/>
        <v>14692.360695846244</v>
      </c>
      <c r="L1361" s="36">
        <f t="shared" si="256"/>
        <v>2069.6393041537558</v>
      </c>
      <c r="M1361" s="36">
        <f t="shared" si="257"/>
        <v>2069.6393041537558</v>
      </c>
      <c r="N1361" s="36">
        <f t="shared" si="258"/>
        <v>0.12347209784952606</v>
      </c>
      <c r="O1361" s="36">
        <f t="shared" si="259"/>
        <v>4283406.8492980422</v>
      </c>
      <c r="P1361" s="35">
        <f t="shared" si="262"/>
        <v>4283406.8492980422</v>
      </c>
    </row>
    <row r="1362" spans="1:16" x14ac:dyDescent="0.4">
      <c r="A1362" s="1">
        <v>1361</v>
      </c>
      <c r="B1362" s="21">
        <v>41174</v>
      </c>
      <c r="C1362" s="43">
        <v>1</v>
      </c>
      <c r="D1362" s="23">
        <v>13131</v>
      </c>
      <c r="E1362" s="25">
        <f t="shared" si="263"/>
        <v>14134</v>
      </c>
      <c r="F1362" s="25">
        <f t="shared" si="264"/>
        <v>14460.125</v>
      </c>
      <c r="G1362" s="25">
        <f t="shared" si="253"/>
        <v>0.90808343634650457</v>
      </c>
      <c r="H1362" s="25">
        <f t="shared" si="260"/>
        <v>1.0002606409424328</v>
      </c>
      <c r="I1362" s="4">
        <f t="shared" si="254"/>
        <v>13127.5784155899</v>
      </c>
      <c r="J1362" s="25">
        <f t="shared" si="261"/>
        <v>14709.292678558535</v>
      </c>
      <c r="K1362" s="15">
        <f t="shared" si="255"/>
        <v>14713.126522464794</v>
      </c>
      <c r="L1362" s="36">
        <f t="shared" si="256"/>
        <v>-1582.1265224647941</v>
      </c>
      <c r="M1362" s="36">
        <f t="shared" si="257"/>
        <v>1582.1265224647941</v>
      </c>
      <c r="N1362" s="36">
        <f t="shared" si="258"/>
        <v>0.12048789296053569</v>
      </c>
      <c r="O1362" s="36">
        <f t="shared" si="259"/>
        <v>2503124.3330865428</v>
      </c>
      <c r="P1362" s="35">
        <f t="shared" si="262"/>
        <v>2503124.3330865428</v>
      </c>
    </row>
    <row r="1363" spans="1:16" x14ac:dyDescent="0.4">
      <c r="A1363" s="1">
        <v>1362</v>
      </c>
      <c r="B1363" s="21">
        <v>41175</v>
      </c>
      <c r="C1363" s="43">
        <v>2</v>
      </c>
      <c r="D1363" s="23">
        <v>12977</v>
      </c>
      <c r="E1363" s="25">
        <f t="shared" si="263"/>
        <v>14786.25</v>
      </c>
      <c r="F1363" s="25">
        <f t="shared" si="264"/>
        <v>14622</v>
      </c>
      <c r="G1363" s="25">
        <f t="shared" si="253"/>
        <v>0.8874982902475721</v>
      </c>
      <c r="H1363" s="25">
        <f t="shared" si="260"/>
        <v>1.0009863906666931</v>
      </c>
      <c r="I1363" s="4">
        <f t="shared" si="254"/>
        <v>12964.212222063128</v>
      </c>
      <c r="J1363" s="25">
        <f t="shared" si="261"/>
        <v>14709.661533099727</v>
      </c>
      <c r="K1363" s="15">
        <f t="shared" si="255"/>
        <v>14724.171005946191</v>
      </c>
      <c r="L1363" s="36">
        <f t="shared" si="256"/>
        <v>-1747.1710059461911</v>
      </c>
      <c r="M1363" s="36">
        <f t="shared" si="257"/>
        <v>1747.1710059461911</v>
      </c>
      <c r="N1363" s="36">
        <f t="shared" si="258"/>
        <v>0.13463597179210843</v>
      </c>
      <c r="O1363" s="36">
        <f t="shared" si="259"/>
        <v>3052606.5240190253</v>
      </c>
      <c r="P1363" s="35">
        <f t="shared" si="262"/>
        <v>3052606.5240190253</v>
      </c>
    </row>
    <row r="1364" spans="1:16" x14ac:dyDescent="0.4">
      <c r="A1364" s="1">
        <v>1363</v>
      </c>
      <c r="B1364" s="21">
        <v>41176</v>
      </c>
      <c r="C1364" s="43">
        <v>3</v>
      </c>
      <c r="D1364" s="23">
        <v>16275</v>
      </c>
      <c r="E1364" s="25">
        <f t="shared" si="263"/>
        <v>14457.75</v>
      </c>
      <c r="F1364" s="25">
        <f t="shared" si="264"/>
        <v>14940.5</v>
      </c>
      <c r="G1364" s="25">
        <f t="shared" si="253"/>
        <v>1.0893209731936682</v>
      </c>
      <c r="H1364" s="25">
        <f t="shared" si="260"/>
        <v>0.99987902821477848</v>
      </c>
      <c r="I1364" s="4">
        <f t="shared" si="254"/>
        <v>16276.969054004458</v>
      </c>
      <c r="J1364" s="25">
        <f t="shared" si="261"/>
        <v>14710.03038764092</v>
      </c>
      <c r="K1364" s="15">
        <f t="shared" si="255"/>
        <v>14708.250889004265</v>
      </c>
      <c r="L1364" s="36">
        <f t="shared" si="256"/>
        <v>1566.7491109957355</v>
      </c>
      <c r="M1364" s="36">
        <f t="shared" si="257"/>
        <v>1566.7491109957355</v>
      </c>
      <c r="N1364" s="36">
        <f t="shared" si="258"/>
        <v>9.6267226482072837E-2</v>
      </c>
      <c r="O1364" s="36">
        <f t="shared" si="259"/>
        <v>2454702.7768059275</v>
      </c>
      <c r="P1364" s="35">
        <f t="shared" si="262"/>
        <v>2454702.7768059275</v>
      </c>
    </row>
    <row r="1365" spans="1:16" x14ac:dyDescent="0.4">
      <c r="A1365" s="1">
        <v>1364</v>
      </c>
      <c r="B1365" s="21">
        <v>41177</v>
      </c>
      <c r="C1365" s="43">
        <v>4</v>
      </c>
      <c r="D1365" s="23">
        <v>15448</v>
      </c>
      <c r="E1365" s="25">
        <f t="shared" si="263"/>
        <v>15423.25</v>
      </c>
      <c r="F1365" s="25">
        <f t="shared" si="264"/>
        <v>15040.5</v>
      </c>
      <c r="G1365" s="25">
        <f t="shared" si="253"/>
        <v>1.027093514178385</v>
      </c>
      <c r="H1365" s="25">
        <f t="shared" si="260"/>
        <v>0.99887394017609554</v>
      </c>
      <c r="I1365" s="4">
        <f t="shared" si="254"/>
        <v>15465.414982471772</v>
      </c>
      <c r="J1365" s="25">
        <f t="shared" si="261"/>
        <v>14710.399242182113</v>
      </c>
      <c r="K1365" s="15">
        <f t="shared" si="255"/>
        <v>14693.834452601897</v>
      </c>
      <c r="L1365" s="36">
        <f t="shared" si="256"/>
        <v>754.16554739810272</v>
      </c>
      <c r="M1365" s="36">
        <f t="shared" si="257"/>
        <v>754.16554739810272</v>
      </c>
      <c r="N1365" s="36">
        <f t="shared" si="258"/>
        <v>4.8819623731104524E-2</v>
      </c>
      <c r="O1365" s="36">
        <f t="shared" si="259"/>
        <v>568765.67288227996</v>
      </c>
      <c r="P1365" s="35">
        <f t="shared" si="262"/>
        <v>568765.67288227996</v>
      </c>
    </row>
    <row r="1366" spans="1:16" x14ac:dyDescent="0.4">
      <c r="A1366" s="1">
        <v>1365</v>
      </c>
      <c r="B1366" s="21">
        <v>41178</v>
      </c>
      <c r="C1366" s="43">
        <v>1</v>
      </c>
      <c r="D1366" s="23">
        <v>16993</v>
      </c>
      <c r="E1366" s="25">
        <f t="shared" si="263"/>
        <v>14657.75</v>
      </c>
      <c r="F1366" s="25">
        <f t="shared" si="264"/>
        <v>14343.625</v>
      </c>
      <c r="G1366" s="25">
        <f t="shared" si="253"/>
        <v>1.1847074920042877</v>
      </c>
      <c r="H1366" s="25">
        <f t="shared" si="260"/>
        <v>1.0002606409424328</v>
      </c>
      <c r="I1366" s="4">
        <f t="shared" si="254"/>
        <v>16988.572082561812</v>
      </c>
      <c r="J1366" s="25">
        <f t="shared" si="261"/>
        <v>14710.768096723306</v>
      </c>
      <c r="K1366" s="15">
        <f t="shared" si="255"/>
        <v>14714.602325183947</v>
      </c>
      <c r="L1366" s="36">
        <f t="shared" si="256"/>
        <v>2278.397674816053</v>
      </c>
      <c r="M1366" s="36">
        <f t="shared" si="257"/>
        <v>2278.397674816053</v>
      </c>
      <c r="N1366" s="36">
        <f t="shared" si="258"/>
        <v>0.13407860147213871</v>
      </c>
      <c r="O1366" s="36">
        <f t="shared" si="259"/>
        <v>5191095.9646071969</v>
      </c>
      <c r="P1366" s="35">
        <f t="shared" si="262"/>
        <v>5191095.9646071969</v>
      </c>
    </row>
    <row r="1367" spans="1:16" x14ac:dyDescent="0.4">
      <c r="A1367" s="1">
        <v>1366</v>
      </c>
      <c r="B1367" s="21">
        <v>41179</v>
      </c>
      <c r="C1367" s="43">
        <v>2</v>
      </c>
      <c r="D1367" s="23">
        <v>9915</v>
      </c>
      <c r="E1367" s="25">
        <f t="shared" si="263"/>
        <v>14029.5</v>
      </c>
      <c r="F1367" s="25">
        <f t="shared" si="264"/>
        <v>14040.125</v>
      </c>
      <c r="G1367" s="25">
        <f t="shared" si="253"/>
        <v>0.70619029388983356</v>
      </c>
      <c r="H1367" s="25">
        <f t="shared" si="260"/>
        <v>1.0009863906666931</v>
      </c>
      <c r="I1367" s="4">
        <f t="shared" si="254"/>
        <v>9905.2295739967558</v>
      </c>
      <c r="J1367" s="25">
        <f t="shared" si="261"/>
        <v>14711.136951264498</v>
      </c>
      <c r="K1367" s="15">
        <f t="shared" si="255"/>
        <v>14725.647879449671</v>
      </c>
      <c r="L1367" s="36">
        <f t="shared" si="256"/>
        <v>-4810.6478794496707</v>
      </c>
      <c r="M1367" s="36">
        <f t="shared" si="257"/>
        <v>4810.6478794496707</v>
      </c>
      <c r="N1367" s="36">
        <f t="shared" si="258"/>
        <v>0.48518889354005756</v>
      </c>
      <c r="O1367" s="36">
        <f t="shared" si="259"/>
        <v>23142333.020053614</v>
      </c>
      <c r="P1367" s="35">
        <f t="shared" si="262"/>
        <v>23142333.020053614</v>
      </c>
    </row>
    <row r="1368" spans="1:16" x14ac:dyDescent="0.4">
      <c r="A1368" s="1">
        <v>1367</v>
      </c>
      <c r="B1368" s="21">
        <v>41180</v>
      </c>
      <c r="C1368" s="43">
        <v>3</v>
      </c>
      <c r="D1368" s="23">
        <v>13762</v>
      </c>
      <c r="E1368" s="25">
        <f t="shared" si="263"/>
        <v>14050.75</v>
      </c>
      <c r="F1368" s="25">
        <f t="shared" si="264"/>
        <v>13530.375</v>
      </c>
      <c r="G1368" s="25">
        <f t="shared" si="253"/>
        <v>1.0171188899051209</v>
      </c>
      <c r="H1368" s="25">
        <f t="shared" si="260"/>
        <v>0.99987902821477848</v>
      </c>
      <c r="I1368" s="4">
        <f t="shared" si="254"/>
        <v>13763.665015128072</v>
      </c>
      <c r="J1368" s="25">
        <f t="shared" si="261"/>
        <v>14711.505805805691</v>
      </c>
      <c r="K1368" s="15">
        <f t="shared" si="255"/>
        <v>14709.726128685066</v>
      </c>
      <c r="L1368" s="36">
        <f t="shared" si="256"/>
        <v>-947.72612868506621</v>
      </c>
      <c r="M1368" s="36">
        <f t="shared" si="257"/>
        <v>947.72612868506621</v>
      </c>
      <c r="N1368" s="36">
        <f t="shared" si="258"/>
        <v>6.8865435887593821E-2</v>
      </c>
      <c r="O1368" s="36">
        <f t="shared" si="259"/>
        <v>898184.81499238266</v>
      </c>
      <c r="P1368" s="35">
        <f t="shared" si="262"/>
        <v>898184.81499238266</v>
      </c>
    </row>
    <row r="1369" spans="1:16" x14ac:dyDescent="0.4">
      <c r="A1369" s="1">
        <v>1368</v>
      </c>
      <c r="B1369" s="21">
        <v>41181</v>
      </c>
      <c r="C1369" s="43">
        <v>4</v>
      </c>
      <c r="D1369" s="23">
        <v>15533</v>
      </c>
      <c r="E1369" s="25">
        <f t="shared" si="263"/>
        <v>13010</v>
      </c>
      <c r="F1369" s="25">
        <f t="shared" si="264"/>
        <v>13638.75</v>
      </c>
      <c r="G1369" s="25">
        <f t="shared" si="253"/>
        <v>1.1388873613784254</v>
      </c>
      <c r="H1369" s="25">
        <f t="shared" si="260"/>
        <v>0.99887394017609554</v>
      </c>
      <c r="I1369" s="4">
        <f t="shared" si="254"/>
        <v>15550.51080545922</v>
      </c>
      <c r="J1369" s="25">
        <f t="shared" si="261"/>
        <v>14711.874660346884</v>
      </c>
      <c r="K1369" s="15">
        <f t="shared" si="255"/>
        <v>14695.30820935755</v>
      </c>
      <c r="L1369" s="36">
        <f t="shared" si="256"/>
        <v>837.69179064244963</v>
      </c>
      <c r="M1369" s="36">
        <f t="shared" si="257"/>
        <v>837.69179064244963</v>
      </c>
      <c r="N1369" s="36">
        <f t="shared" si="258"/>
        <v>5.392981334207491E-2</v>
      </c>
      <c r="O1369" s="36">
        <f t="shared" si="259"/>
        <v>701727.53610975365</v>
      </c>
      <c r="P1369" s="35">
        <f t="shared" si="262"/>
        <v>701727.53610975365</v>
      </c>
    </row>
    <row r="1370" spans="1:16" x14ac:dyDescent="0.4">
      <c r="A1370" s="1">
        <v>1369</v>
      </c>
      <c r="B1370" s="21">
        <v>41182</v>
      </c>
      <c r="C1370" s="43">
        <v>1</v>
      </c>
      <c r="D1370" s="23">
        <v>12830</v>
      </c>
      <c r="E1370" s="25">
        <f t="shared" si="263"/>
        <v>14267.5</v>
      </c>
      <c r="F1370" s="25">
        <f t="shared" si="264"/>
        <v>14681.5</v>
      </c>
      <c r="G1370" s="25">
        <f t="shared" si="253"/>
        <v>0.87388890780914752</v>
      </c>
      <c r="H1370" s="25">
        <f t="shared" si="260"/>
        <v>1.0002606409424328</v>
      </c>
      <c r="I1370" s="4">
        <f t="shared" si="254"/>
        <v>12826.656848070856</v>
      </c>
      <c r="J1370" s="25">
        <f t="shared" si="261"/>
        <v>14712.243514888078</v>
      </c>
      <c r="K1370" s="15">
        <f t="shared" si="255"/>
        <v>14716.0781279031</v>
      </c>
      <c r="L1370" s="36">
        <f t="shared" si="256"/>
        <v>-1886.0781279030998</v>
      </c>
      <c r="M1370" s="36">
        <f t="shared" si="257"/>
        <v>1886.0781279030998</v>
      </c>
      <c r="N1370" s="36">
        <f t="shared" si="258"/>
        <v>0.14700531004700701</v>
      </c>
      <c r="O1370" s="36">
        <f t="shared" si="259"/>
        <v>3557290.7045544619</v>
      </c>
      <c r="P1370" s="35">
        <f t="shared" si="262"/>
        <v>3557290.7045544619</v>
      </c>
    </row>
    <row r="1371" spans="1:16" x14ac:dyDescent="0.4">
      <c r="A1371" s="1">
        <v>1370</v>
      </c>
      <c r="B1371" s="21">
        <v>41183</v>
      </c>
      <c r="C1371" s="43">
        <v>2</v>
      </c>
      <c r="D1371" s="23">
        <v>14945</v>
      </c>
      <c r="E1371" s="25">
        <f t="shared" si="263"/>
        <v>15095.5</v>
      </c>
      <c r="F1371" s="25">
        <f t="shared" si="264"/>
        <v>15107.625</v>
      </c>
      <c r="G1371" s="25">
        <f t="shared" si="253"/>
        <v>0.98923556813198632</v>
      </c>
      <c r="H1371" s="25">
        <f t="shared" si="260"/>
        <v>1.0009863906666931</v>
      </c>
      <c r="I1371" s="4">
        <f t="shared" si="254"/>
        <v>14930.272918142364</v>
      </c>
      <c r="J1371" s="25">
        <f t="shared" si="261"/>
        <v>14712.612369429269</v>
      </c>
      <c r="K1371" s="15">
        <f t="shared" si="255"/>
        <v>14727.124752953148</v>
      </c>
      <c r="L1371" s="36">
        <f t="shared" si="256"/>
        <v>217.87524704685165</v>
      </c>
      <c r="M1371" s="36">
        <f t="shared" si="257"/>
        <v>217.87524704685165</v>
      </c>
      <c r="N1371" s="36">
        <f t="shared" si="258"/>
        <v>1.4578470862954275E-2</v>
      </c>
      <c r="O1371" s="36">
        <f t="shared" si="259"/>
        <v>47469.623275726641</v>
      </c>
      <c r="P1371" s="35">
        <f t="shared" si="262"/>
        <v>47469.623275726641</v>
      </c>
    </row>
    <row r="1372" spans="1:16" x14ac:dyDescent="0.4">
      <c r="A1372" s="1">
        <v>1371</v>
      </c>
      <c r="B1372" s="21">
        <v>41184</v>
      </c>
      <c r="C1372" s="43">
        <v>3</v>
      </c>
      <c r="D1372" s="23">
        <v>17074</v>
      </c>
      <c r="E1372" s="25">
        <f t="shared" si="263"/>
        <v>15119.75</v>
      </c>
      <c r="F1372" s="25">
        <f t="shared" si="264"/>
        <v>14795.125</v>
      </c>
      <c r="G1372" s="25">
        <f t="shared" si="253"/>
        <v>1.154028776370595</v>
      </c>
      <c r="H1372" s="25">
        <f t="shared" si="260"/>
        <v>0.99987902821477848</v>
      </c>
      <c r="I1372" s="4">
        <f t="shared" si="254"/>
        <v>17076.06572215497</v>
      </c>
      <c r="J1372" s="25">
        <f t="shared" si="261"/>
        <v>14712.981223970462</v>
      </c>
      <c r="K1372" s="15">
        <f t="shared" si="255"/>
        <v>14711.201368365868</v>
      </c>
      <c r="L1372" s="36">
        <f t="shared" si="256"/>
        <v>2362.7986316341321</v>
      </c>
      <c r="M1372" s="36">
        <f t="shared" si="257"/>
        <v>2362.7986316341321</v>
      </c>
      <c r="N1372" s="36">
        <f t="shared" si="258"/>
        <v>0.13838576968690008</v>
      </c>
      <c r="O1372" s="36">
        <f t="shared" si="259"/>
        <v>5582817.3736521276</v>
      </c>
      <c r="P1372" s="35">
        <f t="shared" si="262"/>
        <v>5582817.3736521276</v>
      </c>
    </row>
    <row r="1373" spans="1:16" x14ac:dyDescent="0.4">
      <c r="A1373" s="1">
        <v>1372</v>
      </c>
      <c r="B1373" s="21">
        <v>41185</v>
      </c>
      <c r="C1373" s="43">
        <v>4</v>
      </c>
      <c r="D1373" s="23">
        <v>15630</v>
      </c>
      <c r="E1373" s="25">
        <f t="shared" si="263"/>
        <v>14470.5</v>
      </c>
      <c r="F1373" s="25">
        <f t="shared" si="264"/>
        <v>14170.125</v>
      </c>
      <c r="G1373" s="25">
        <f t="shared" si="253"/>
        <v>1.1030248498160744</v>
      </c>
      <c r="H1373" s="25">
        <f t="shared" si="260"/>
        <v>0.99887394017609554</v>
      </c>
      <c r="I1373" s="4">
        <f t="shared" si="254"/>
        <v>15647.620156397837</v>
      </c>
      <c r="J1373" s="25">
        <f t="shared" si="261"/>
        <v>14713.350078511656</v>
      </c>
      <c r="K1373" s="15">
        <f t="shared" si="255"/>
        <v>14696.781966113202</v>
      </c>
      <c r="L1373" s="36">
        <f t="shared" si="256"/>
        <v>933.21803388679837</v>
      </c>
      <c r="M1373" s="36">
        <f t="shared" si="257"/>
        <v>933.21803388679837</v>
      </c>
      <c r="N1373" s="36">
        <f t="shared" si="258"/>
        <v>5.9706847977402326E-2</v>
      </c>
      <c r="O1373" s="36">
        <f t="shared" si="259"/>
        <v>870895.89877154154</v>
      </c>
      <c r="P1373" s="35">
        <f t="shared" si="262"/>
        <v>870895.89877154154</v>
      </c>
    </row>
    <row r="1374" spans="1:16" x14ac:dyDescent="0.4">
      <c r="A1374" s="1">
        <v>1373</v>
      </c>
      <c r="B1374" s="21">
        <v>41186</v>
      </c>
      <c r="C1374" s="43">
        <v>1</v>
      </c>
      <c r="D1374" s="23">
        <v>10233</v>
      </c>
      <c r="E1374" s="25">
        <f t="shared" si="263"/>
        <v>13869.75</v>
      </c>
      <c r="F1374" s="25">
        <f t="shared" si="264"/>
        <v>13106.625</v>
      </c>
      <c r="G1374" s="25">
        <f t="shared" si="253"/>
        <v>0.78075019312752136</v>
      </c>
      <c r="H1374" s="25">
        <f t="shared" si="260"/>
        <v>1.0002606409424328</v>
      </c>
      <c r="I1374" s="4">
        <f t="shared" si="254"/>
        <v>10230.333556220505</v>
      </c>
      <c r="J1374" s="25">
        <f t="shared" si="261"/>
        <v>14713.718933052849</v>
      </c>
      <c r="K1374" s="15">
        <f t="shared" si="255"/>
        <v>14717.553930622251</v>
      </c>
      <c r="L1374" s="36">
        <f t="shared" si="256"/>
        <v>-4484.5539306222508</v>
      </c>
      <c r="M1374" s="36">
        <f t="shared" si="257"/>
        <v>4484.5539306222508</v>
      </c>
      <c r="N1374" s="36">
        <f t="shared" si="258"/>
        <v>0.43824430085236499</v>
      </c>
      <c r="O1374" s="36">
        <f t="shared" si="259"/>
        <v>20111223.956659481</v>
      </c>
      <c r="P1374" s="35">
        <f t="shared" si="262"/>
        <v>20111223.956659481</v>
      </c>
    </row>
    <row r="1375" spans="1:16" x14ac:dyDescent="0.4">
      <c r="A1375" s="1">
        <v>1374</v>
      </c>
      <c r="B1375" s="21">
        <v>41187</v>
      </c>
      <c r="C1375" s="43">
        <v>2</v>
      </c>
      <c r="D1375" s="23">
        <v>12542</v>
      </c>
      <c r="E1375" s="25">
        <f t="shared" si="263"/>
        <v>12343.5</v>
      </c>
      <c r="F1375" s="25">
        <f t="shared" si="264"/>
        <v>11619.75</v>
      </c>
      <c r="G1375" s="25">
        <f t="shared" si="253"/>
        <v>1.0793691774780008</v>
      </c>
      <c r="H1375" s="25">
        <f t="shared" si="260"/>
        <v>1.0009863906666931</v>
      </c>
      <c r="I1375" s="4">
        <f t="shared" si="254"/>
        <v>12529.64087917976</v>
      </c>
      <c r="J1375" s="25">
        <f t="shared" si="261"/>
        <v>14714.087787594042</v>
      </c>
      <c r="K1375" s="15">
        <f t="shared" si="255"/>
        <v>14728.601626456628</v>
      </c>
      <c r="L1375" s="36">
        <f t="shared" si="256"/>
        <v>-2186.6016264566279</v>
      </c>
      <c r="M1375" s="36">
        <f t="shared" si="257"/>
        <v>2186.6016264566279</v>
      </c>
      <c r="N1375" s="36">
        <f t="shared" si="258"/>
        <v>0.17434233985461872</v>
      </c>
      <c r="O1375" s="36">
        <f t="shared" si="259"/>
        <v>4781226.6728227707</v>
      </c>
      <c r="P1375" s="35">
        <f t="shared" si="262"/>
        <v>4781226.6728227707</v>
      </c>
    </row>
    <row r="1376" spans="1:16" x14ac:dyDescent="0.4">
      <c r="A1376" s="1">
        <v>1375</v>
      </c>
      <c r="B1376" s="21">
        <v>41188</v>
      </c>
      <c r="C1376" s="43">
        <v>3</v>
      </c>
      <c r="D1376" s="23">
        <v>10969</v>
      </c>
      <c r="E1376" s="25">
        <f t="shared" si="263"/>
        <v>10896</v>
      </c>
      <c r="F1376" s="25">
        <f t="shared" si="264"/>
        <v>11156.5</v>
      </c>
      <c r="G1376" s="25">
        <f t="shared" si="253"/>
        <v>0.9831936539237216</v>
      </c>
      <c r="H1376" s="25">
        <f t="shared" si="260"/>
        <v>0.99987902821477848</v>
      </c>
      <c r="I1376" s="4">
        <f t="shared" si="254"/>
        <v>10970.327100053757</v>
      </c>
      <c r="J1376" s="25">
        <f t="shared" si="261"/>
        <v>14714.456642135234</v>
      </c>
      <c r="K1376" s="15">
        <f t="shared" si="255"/>
        <v>14712.67660804667</v>
      </c>
      <c r="L1376" s="36">
        <f t="shared" si="256"/>
        <v>-3743.6766080466696</v>
      </c>
      <c r="M1376" s="36">
        <f t="shared" si="257"/>
        <v>3743.6766080466696</v>
      </c>
      <c r="N1376" s="36">
        <f t="shared" si="258"/>
        <v>0.34129607147840912</v>
      </c>
      <c r="O1376" s="36">
        <f t="shared" si="259"/>
        <v>14015114.545635818</v>
      </c>
      <c r="P1376" s="35">
        <f t="shared" si="262"/>
        <v>14015114.545635818</v>
      </c>
    </row>
    <row r="1377" spans="1:16" x14ac:dyDescent="0.4">
      <c r="A1377" s="1">
        <v>1376</v>
      </c>
      <c r="B1377" s="21">
        <v>41189</v>
      </c>
      <c r="C1377" s="43">
        <v>4</v>
      </c>
      <c r="D1377" s="23">
        <v>9840</v>
      </c>
      <c r="E1377" s="25">
        <f t="shared" si="263"/>
        <v>11417</v>
      </c>
      <c r="F1377" s="25">
        <f t="shared" si="264"/>
        <v>11394.75</v>
      </c>
      <c r="G1377" s="25">
        <f t="shared" si="253"/>
        <v>0.86355558480879357</v>
      </c>
      <c r="H1377" s="25">
        <f t="shared" si="260"/>
        <v>0.99887394017609554</v>
      </c>
      <c r="I1377" s="4">
        <f t="shared" si="254"/>
        <v>9851.0929199587154</v>
      </c>
      <c r="J1377" s="25">
        <f t="shared" si="261"/>
        <v>14714.825496676427</v>
      </c>
      <c r="K1377" s="15">
        <f t="shared" si="255"/>
        <v>14698.255722868855</v>
      </c>
      <c r="L1377" s="36">
        <f t="shared" si="256"/>
        <v>-4858.2557228688547</v>
      </c>
      <c r="M1377" s="36">
        <f t="shared" si="257"/>
        <v>4858.2557228688547</v>
      </c>
      <c r="N1377" s="36">
        <f t="shared" si="258"/>
        <v>0.49372517508829822</v>
      </c>
      <c r="O1377" s="36">
        <f t="shared" si="259"/>
        <v>23602648.668787979</v>
      </c>
      <c r="P1377" s="35">
        <f t="shared" si="262"/>
        <v>23602648.668787979</v>
      </c>
    </row>
    <row r="1378" spans="1:16" x14ac:dyDescent="0.4">
      <c r="A1378" s="1">
        <v>1377</v>
      </c>
      <c r="B1378" s="21">
        <v>41190</v>
      </c>
      <c r="C1378" s="43">
        <v>1</v>
      </c>
      <c r="D1378" s="23">
        <v>12317</v>
      </c>
      <c r="E1378" s="25">
        <f t="shared" si="263"/>
        <v>11372.5</v>
      </c>
      <c r="F1378" s="25">
        <f t="shared" si="264"/>
        <v>11579.375</v>
      </c>
      <c r="G1378" s="25">
        <f t="shared" si="253"/>
        <v>1.0637016246559077</v>
      </c>
      <c r="H1378" s="25">
        <f t="shared" si="260"/>
        <v>1.0002606409424328</v>
      </c>
      <c r="I1378" s="4">
        <f t="shared" si="254"/>
        <v>12313.790522033416</v>
      </c>
      <c r="J1378" s="25">
        <f t="shared" si="261"/>
        <v>14715.19435121762</v>
      </c>
      <c r="K1378" s="15">
        <f t="shared" si="255"/>
        <v>14719.029733341404</v>
      </c>
      <c r="L1378" s="36">
        <f t="shared" si="256"/>
        <v>-2402.0297333414037</v>
      </c>
      <c r="M1378" s="36">
        <f t="shared" si="257"/>
        <v>2402.0297333414037</v>
      </c>
      <c r="N1378" s="36">
        <f t="shared" si="258"/>
        <v>0.19501743389960247</v>
      </c>
      <c r="O1378" s="36">
        <f t="shared" si="259"/>
        <v>5769746.8398561748</v>
      </c>
      <c r="P1378" s="35">
        <f t="shared" si="262"/>
        <v>5769746.8398561748</v>
      </c>
    </row>
    <row r="1379" spans="1:16" x14ac:dyDescent="0.4">
      <c r="A1379" s="1">
        <v>1378</v>
      </c>
      <c r="B1379" s="21">
        <v>41191</v>
      </c>
      <c r="C1379" s="43">
        <v>2</v>
      </c>
      <c r="D1379" s="23">
        <v>12364</v>
      </c>
      <c r="E1379" s="25">
        <f t="shared" si="263"/>
        <v>11786.25</v>
      </c>
      <c r="F1379" s="25">
        <f t="shared" si="264"/>
        <v>11788.625</v>
      </c>
      <c r="G1379" s="25">
        <f t="shared" si="253"/>
        <v>1.048807642960905</v>
      </c>
      <c r="H1379" s="25">
        <f t="shared" si="260"/>
        <v>1.0009863906666931</v>
      </c>
      <c r="I1379" s="4">
        <f t="shared" si="254"/>
        <v>12351.81628370105</v>
      </c>
      <c r="J1379" s="25">
        <f t="shared" si="261"/>
        <v>14715.563205758814</v>
      </c>
      <c r="K1379" s="15">
        <f t="shared" si="255"/>
        <v>14730.078499960107</v>
      </c>
      <c r="L1379" s="36">
        <f t="shared" si="256"/>
        <v>-2366.0784999601074</v>
      </c>
      <c r="M1379" s="36">
        <f t="shared" si="257"/>
        <v>2366.0784999601074</v>
      </c>
      <c r="N1379" s="36">
        <f t="shared" si="258"/>
        <v>0.19136836783889577</v>
      </c>
      <c r="O1379" s="36">
        <f t="shared" si="259"/>
        <v>5598327.4679734716</v>
      </c>
      <c r="P1379" s="35">
        <f t="shared" si="262"/>
        <v>5598327.4679734716</v>
      </c>
    </row>
    <row r="1380" spans="1:16" x14ac:dyDescent="0.4">
      <c r="A1380" s="1">
        <v>1379</v>
      </c>
      <c r="B1380" s="21">
        <v>41192</v>
      </c>
      <c r="C1380" s="43">
        <v>3</v>
      </c>
      <c r="D1380" s="23">
        <v>12624</v>
      </c>
      <c r="E1380" s="25">
        <f t="shared" si="263"/>
        <v>11791</v>
      </c>
      <c r="F1380" s="25">
        <f t="shared" si="264"/>
        <v>11508.5</v>
      </c>
      <c r="G1380" s="25">
        <f t="shared" si="253"/>
        <v>1.0969283573011253</v>
      </c>
      <c r="H1380" s="25">
        <f t="shared" si="260"/>
        <v>0.99987902821477848</v>
      </c>
      <c r="I1380" s="4">
        <f t="shared" si="254"/>
        <v>12625.527332580785</v>
      </c>
      <c r="J1380" s="25">
        <f t="shared" si="261"/>
        <v>14715.932060300005</v>
      </c>
      <c r="K1380" s="15">
        <f t="shared" si="255"/>
        <v>14714.151847727471</v>
      </c>
      <c r="L1380" s="36">
        <f t="shared" si="256"/>
        <v>-2090.1518477274712</v>
      </c>
      <c r="M1380" s="36">
        <f t="shared" si="257"/>
        <v>2090.1518477274712</v>
      </c>
      <c r="N1380" s="36">
        <f t="shared" si="258"/>
        <v>0.16556969642961591</v>
      </c>
      <c r="O1380" s="36">
        <f t="shared" si="259"/>
        <v>4368734.7465585619</v>
      </c>
      <c r="P1380" s="35">
        <f t="shared" si="262"/>
        <v>4368734.7465585619</v>
      </c>
    </row>
    <row r="1381" spans="1:16" x14ac:dyDescent="0.4">
      <c r="A1381" s="1">
        <v>1380</v>
      </c>
      <c r="B1381" s="21">
        <v>41193</v>
      </c>
      <c r="C1381" s="43">
        <v>4</v>
      </c>
      <c r="D1381" s="23">
        <v>9859</v>
      </c>
      <c r="E1381" s="25">
        <f t="shared" si="263"/>
        <v>11226</v>
      </c>
      <c r="F1381" s="25">
        <f t="shared" si="264"/>
        <v>10947.25</v>
      </c>
      <c r="G1381" s="25">
        <f t="shared" si="253"/>
        <v>0.90059147274429652</v>
      </c>
      <c r="H1381" s="25">
        <f t="shared" si="260"/>
        <v>0.99887394017609554</v>
      </c>
      <c r="I1381" s="4">
        <f t="shared" si="254"/>
        <v>9870.1143392147333</v>
      </c>
      <c r="J1381" s="25">
        <f t="shared" si="261"/>
        <v>14716.300914841198</v>
      </c>
      <c r="K1381" s="15">
        <f t="shared" si="255"/>
        <v>14699.729479624508</v>
      </c>
      <c r="L1381" s="36">
        <f t="shared" si="256"/>
        <v>-4840.7294796245078</v>
      </c>
      <c r="M1381" s="36">
        <f t="shared" si="257"/>
        <v>4840.7294796245078</v>
      </c>
      <c r="N1381" s="36">
        <f t="shared" si="258"/>
        <v>0.49099599144177986</v>
      </c>
      <c r="O1381" s="36">
        <f t="shared" si="259"/>
        <v>23432661.894905757</v>
      </c>
      <c r="P1381" s="35">
        <f t="shared" si="262"/>
        <v>23432661.894905757</v>
      </c>
    </row>
    <row r="1382" spans="1:16" x14ac:dyDescent="0.4">
      <c r="A1382" s="1">
        <v>1381</v>
      </c>
      <c r="B1382" s="21">
        <v>41194</v>
      </c>
      <c r="C1382" s="43">
        <v>1</v>
      </c>
      <c r="D1382" s="23">
        <v>10057</v>
      </c>
      <c r="E1382" s="25">
        <f t="shared" si="263"/>
        <v>10668.5</v>
      </c>
      <c r="F1382" s="25">
        <f t="shared" si="264"/>
        <v>10272.25</v>
      </c>
      <c r="G1382" s="25">
        <f t="shared" si="253"/>
        <v>0.97904548662659108</v>
      </c>
      <c r="H1382" s="25">
        <f t="shared" si="260"/>
        <v>1.0002606409424328</v>
      </c>
      <c r="I1382" s="4">
        <f t="shared" si="254"/>
        <v>10054.379417073156</v>
      </c>
      <c r="J1382" s="25">
        <f t="shared" si="261"/>
        <v>14716.669769382392</v>
      </c>
      <c r="K1382" s="15">
        <f t="shared" si="255"/>
        <v>14720.505536060557</v>
      </c>
      <c r="L1382" s="36">
        <f t="shared" si="256"/>
        <v>-4663.5055360605566</v>
      </c>
      <c r="M1382" s="36">
        <f t="shared" si="257"/>
        <v>4663.5055360605566</v>
      </c>
      <c r="N1382" s="36">
        <f t="shared" si="258"/>
        <v>0.46370742130461934</v>
      </c>
      <c r="O1382" s="36">
        <f t="shared" si="259"/>
        <v>21748283.88486746</v>
      </c>
      <c r="P1382" s="35">
        <f t="shared" si="262"/>
        <v>21748283.88486746</v>
      </c>
    </row>
    <row r="1383" spans="1:16" x14ac:dyDescent="0.4">
      <c r="A1383" s="1">
        <v>1382</v>
      </c>
      <c r="B1383" s="21">
        <v>41195</v>
      </c>
      <c r="C1383" s="43">
        <v>2</v>
      </c>
      <c r="D1383" s="23">
        <v>10134</v>
      </c>
      <c r="E1383" s="25">
        <f t="shared" si="263"/>
        <v>9876</v>
      </c>
      <c r="F1383" s="25">
        <f t="shared" si="264"/>
        <v>10156.25</v>
      </c>
      <c r="G1383" s="25">
        <f t="shared" si="253"/>
        <v>0.99780923076923078</v>
      </c>
      <c r="H1383" s="25">
        <f t="shared" si="260"/>
        <v>1.0009863906666931</v>
      </c>
      <c r="I1383" s="4">
        <f t="shared" si="254"/>
        <v>10124.013767310453</v>
      </c>
      <c r="J1383" s="25">
        <f t="shared" si="261"/>
        <v>14717.038623923585</v>
      </c>
      <c r="K1383" s="15">
        <f t="shared" si="255"/>
        <v>14731.555373463585</v>
      </c>
      <c r="L1383" s="36">
        <f t="shared" si="256"/>
        <v>-4597.5553734635851</v>
      </c>
      <c r="M1383" s="36">
        <f t="shared" si="257"/>
        <v>4597.5553734635851</v>
      </c>
      <c r="N1383" s="36">
        <f t="shared" si="258"/>
        <v>0.45367627525790261</v>
      </c>
      <c r="O1383" s="36">
        <f t="shared" si="259"/>
        <v>21137515.412063885</v>
      </c>
      <c r="P1383" s="35">
        <f t="shared" si="262"/>
        <v>21137515.412063885</v>
      </c>
    </row>
    <row r="1384" spans="1:16" x14ac:dyDescent="0.4">
      <c r="A1384" s="1">
        <v>1383</v>
      </c>
      <c r="B1384" s="21">
        <v>41196</v>
      </c>
      <c r="C1384" s="43">
        <v>3</v>
      </c>
      <c r="D1384" s="23">
        <v>9454</v>
      </c>
      <c r="E1384" s="25">
        <f t="shared" si="263"/>
        <v>10436.5</v>
      </c>
      <c r="F1384" s="25">
        <f t="shared" si="264"/>
        <v>10741.375</v>
      </c>
      <c r="G1384" s="25">
        <f t="shared" si="253"/>
        <v>0.88014802574158335</v>
      </c>
      <c r="H1384" s="25">
        <f t="shared" si="260"/>
        <v>0.99987902821477848</v>
      </c>
      <c r="I1384" s="4">
        <f t="shared" si="254"/>
        <v>9455.143805625692</v>
      </c>
      <c r="J1384" s="25">
        <f t="shared" si="261"/>
        <v>14717.407478464776</v>
      </c>
      <c r="K1384" s="15">
        <f t="shared" si="255"/>
        <v>14715.627087408275</v>
      </c>
      <c r="L1384" s="36">
        <f t="shared" si="256"/>
        <v>-5261.6270874082747</v>
      </c>
      <c r="M1384" s="36">
        <f t="shared" si="257"/>
        <v>5261.6270874082747</v>
      </c>
      <c r="N1384" s="36">
        <f t="shared" si="258"/>
        <v>0.55655035830423893</v>
      </c>
      <c r="O1384" s="36">
        <f t="shared" si="259"/>
        <v>27684719.606948484</v>
      </c>
      <c r="P1384" s="35">
        <f t="shared" si="262"/>
        <v>27684719.606948484</v>
      </c>
    </row>
    <row r="1385" spans="1:16" x14ac:dyDescent="0.4">
      <c r="A1385" s="1">
        <v>1384</v>
      </c>
      <c r="B1385" s="21">
        <v>41197</v>
      </c>
      <c r="C1385" s="43">
        <v>4</v>
      </c>
      <c r="D1385" s="23">
        <v>12101</v>
      </c>
      <c r="E1385" s="25">
        <f t="shared" si="263"/>
        <v>11046.25</v>
      </c>
      <c r="F1385" s="25">
        <f t="shared" si="264"/>
        <v>11356.125</v>
      </c>
      <c r="G1385" s="25">
        <f t="shared" si="253"/>
        <v>1.0655923565476779</v>
      </c>
      <c r="H1385" s="25">
        <f t="shared" si="260"/>
        <v>0.99887394017609554</v>
      </c>
      <c r="I1385" s="4">
        <f t="shared" si="254"/>
        <v>12114.641811424839</v>
      </c>
      <c r="J1385" s="25">
        <f t="shared" si="261"/>
        <v>14717.77633300597</v>
      </c>
      <c r="K1385" s="15">
        <f t="shared" si="255"/>
        <v>14701.203236380159</v>
      </c>
      <c r="L1385" s="36">
        <f t="shared" si="256"/>
        <v>-2600.2032363801591</v>
      </c>
      <c r="M1385" s="36">
        <f t="shared" si="257"/>
        <v>2600.2032363801591</v>
      </c>
      <c r="N1385" s="36">
        <f t="shared" si="258"/>
        <v>0.21487507118256005</v>
      </c>
      <c r="O1385" s="36">
        <f t="shared" si="259"/>
        <v>6761056.8704818534</v>
      </c>
      <c r="P1385" s="35">
        <f t="shared" si="262"/>
        <v>6761056.8704818534</v>
      </c>
    </row>
    <row r="1386" spans="1:16" x14ac:dyDescent="0.4">
      <c r="A1386" s="1">
        <v>1385</v>
      </c>
      <c r="B1386" s="21">
        <v>41198</v>
      </c>
      <c r="C1386" s="43">
        <v>1</v>
      </c>
      <c r="D1386" s="23">
        <v>12496</v>
      </c>
      <c r="E1386" s="25">
        <f t="shared" si="263"/>
        <v>11666</v>
      </c>
      <c r="F1386" s="25">
        <f t="shared" si="264"/>
        <v>11743.125</v>
      </c>
      <c r="G1386" s="25">
        <f t="shared" si="253"/>
        <v>1.064111980414072</v>
      </c>
      <c r="H1386" s="25">
        <f t="shared" si="260"/>
        <v>1.0002606409424328</v>
      </c>
      <c r="I1386" s="4">
        <f t="shared" si="254"/>
        <v>12492.743879461685</v>
      </c>
      <c r="J1386" s="25">
        <f t="shared" si="261"/>
        <v>14718.145187547163</v>
      </c>
      <c r="K1386" s="15">
        <f t="shared" si="255"/>
        <v>14721.981338779709</v>
      </c>
      <c r="L1386" s="36">
        <f t="shared" si="256"/>
        <v>-2225.9813387797094</v>
      </c>
      <c r="M1386" s="36">
        <f t="shared" si="257"/>
        <v>2225.9813387797094</v>
      </c>
      <c r="N1386" s="36">
        <f t="shared" si="258"/>
        <v>0.17813551046572579</v>
      </c>
      <c r="O1386" s="36">
        <f t="shared" si="259"/>
        <v>4954992.9205955071</v>
      </c>
      <c r="P1386" s="35">
        <f t="shared" si="262"/>
        <v>4954992.9205955071</v>
      </c>
    </row>
    <row r="1387" spans="1:16" x14ac:dyDescent="0.4">
      <c r="A1387" s="1">
        <v>1386</v>
      </c>
      <c r="B1387" s="21">
        <v>41199</v>
      </c>
      <c r="C1387" s="43">
        <v>2</v>
      </c>
      <c r="D1387" s="23">
        <v>12613</v>
      </c>
      <c r="E1387" s="25">
        <f t="shared" si="263"/>
        <v>11820.25</v>
      </c>
      <c r="F1387" s="25">
        <f t="shared" si="264"/>
        <v>11853.25</v>
      </c>
      <c r="G1387" s="25">
        <f t="shared" si="253"/>
        <v>1.0640963448843144</v>
      </c>
      <c r="H1387" s="25">
        <f t="shared" si="260"/>
        <v>1.0009863906666931</v>
      </c>
      <c r="I1387" s="4">
        <f t="shared" si="254"/>
        <v>12600.570914454976</v>
      </c>
      <c r="J1387" s="25">
        <f t="shared" si="261"/>
        <v>14718.514042088356</v>
      </c>
      <c r="K1387" s="15">
        <f t="shared" si="255"/>
        <v>14733.032246967065</v>
      </c>
      <c r="L1387" s="36">
        <f t="shared" si="256"/>
        <v>-2120.0322469670646</v>
      </c>
      <c r="M1387" s="36">
        <f t="shared" si="257"/>
        <v>2120.0322469670646</v>
      </c>
      <c r="N1387" s="36">
        <f t="shared" si="258"/>
        <v>0.16808310845691465</v>
      </c>
      <c r="O1387" s="36">
        <f t="shared" si="259"/>
        <v>4494536.7281802204</v>
      </c>
      <c r="P1387" s="35">
        <f t="shared" si="262"/>
        <v>4494536.7281802204</v>
      </c>
    </row>
    <row r="1388" spans="1:16" x14ac:dyDescent="0.4">
      <c r="A1388" s="1">
        <v>1387</v>
      </c>
      <c r="B1388" s="21">
        <v>41200</v>
      </c>
      <c r="C1388" s="43">
        <v>3</v>
      </c>
      <c r="D1388" s="23">
        <v>10071</v>
      </c>
      <c r="E1388" s="25">
        <f t="shared" si="263"/>
        <v>11886.25</v>
      </c>
      <c r="F1388" s="25">
        <f t="shared" si="264"/>
        <v>11702.625</v>
      </c>
      <c r="G1388" s="25">
        <f t="shared" si="253"/>
        <v>0.86057615278623389</v>
      </c>
      <c r="H1388" s="25">
        <f t="shared" si="260"/>
        <v>0.99987902821477848</v>
      </c>
      <c r="I1388" s="4">
        <f t="shared" si="254"/>
        <v>10072.218454247552</v>
      </c>
      <c r="J1388" s="25">
        <f t="shared" si="261"/>
        <v>14718.882896629548</v>
      </c>
      <c r="K1388" s="15">
        <f t="shared" si="255"/>
        <v>14717.102327089076</v>
      </c>
      <c r="L1388" s="36">
        <f t="shared" si="256"/>
        <v>-4646.1023270890764</v>
      </c>
      <c r="M1388" s="36">
        <f t="shared" si="257"/>
        <v>4646.1023270890764</v>
      </c>
      <c r="N1388" s="36">
        <f t="shared" si="258"/>
        <v>0.46133475594172141</v>
      </c>
      <c r="O1388" s="36">
        <f t="shared" si="259"/>
        <v>21586266.833782531</v>
      </c>
      <c r="P1388" s="35">
        <f t="shared" si="262"/>
        <v>21586266.833782531</v>
      </c>
    </row>
    <row r="1389" spans="1:16" x14ac:dyDescent="0.4">
      <c r="A1389" s="1">
        <v>1388</v>
      </c>
      <c r="B1389" s="21">
        <v>41201</v>
      </c>
      <c r="C1389" s="43">
        <v>4</v>
      </c>
      <c r="D1389" s="23">
        <v>12365</v>
      </c>
      <c r="E1389" s="25">
        <f t="shared" si="263"/>
        <v>11519</v>
      </c>
      <c r="F1389" s="25">
        <f t="shared" si="264"/>
        <v>11159.875</v>
      </c>
      <c r="G1389" s="25">
        <f t="shared" ref="G1389:G1452" si="265">D1389/F1389</f>
        <v>1.1079873206465125</v>
      </c>
      <c r="H1389" s="25">
        <f t="shared" si="260"/>
        <v>0.99887394017609554</v>
      </c>
      <c r="I1389" s="4">
        <f t="shared" ref="I1389:I1452" si="266">D1389/H1389</f>
        <v>12378.93942635056</v>
      </c>
      <c r="J1389" s="25">
        <f t="shared" si="261"/>
        <v>14719.251751170741</v>
      </c>
      <c r="K1389" s="15">
        <f t="shared" ref="K1389:K1452" si="267">H1389*J1389</f>
        <v>14702.676993135812</v>
      </c>
      <c r="L1389" s="36">
        <f t="shared" ref="L1389:L1452" si="268">D1389-K1389</f>
        <v>-2337.6769931358122</v>
      </c>
      <c r="M1389" s="36">
        <f t="shared" ref="M1389:M1452" si="269">ABS(L1389)</f>
        <v>2337.6769931358122</v>
      </c>
      <c r="N1389" s="36">
        <f t="shared" ref="N1389:N1452" si="270">M1389/D1389</f>
        <v>0.18905596386055901</v>
      </c>
      <c r="O1389" s="36">
        <f t="shared" ref="O1389:O1452" si="271">L1389^2</f>
        <v>5464733.7242364921</v>
      </c>
      <c r="P1389" s="35">
        <f t="shared" si="262"/>
        <v>5464733.7242364921</v>
      </c>
    </row>
    <row r="1390" spans="1:16" x14ac:dyDescent="0.4">
      <c r="A1390" s="1">
        <v>1389</v>
      </c>
      <c r="B1390" s="21">
        <v>41202</v>
      </c>
      <c r="C1390" s="43">
        <v>1</v>
      </c>
      <c r="D1390" s="23">
        <v>11027</v>
      </c>
      <c r="E1390" s="25">
        <f t="shared" si="263"/>
        <v>10800.75</v>
      </c>
      <c r="F1390" s="25">
        <f t="shared" si="264"/>
        <v>11070.125</v>
      </c>
      <c r="G1390" s="25">
        <f t="shared" si="265"/>
        <v>0.99610438003184243</v>
      </c>
      <c r="H1390" s="25">
        <f t="shared" si="260"/>
        <v>1.0002606409424328</v>
      </c>
      <c r="I1390" s="4">
        <f t="shared" si="266"/>
        <v>11024.126661237517</v>
      </c>
      <c r="J1390" s="25">
        <f t="shared" si="261"/>
        <v>14719.620605711934</v>
      </c>
      <c r="K1390" s="15">
        <f t="shared" si="267"/>
        <v>14723.45714149886</v>
      </c>
      <c r="L1390" s="36">
        <f t="shared" si="268"/>
        <v>-3696.4571414988604</v>
      </c>
      <c r="M1390" s="36">
        <f t="shared" si="269"/>
        <v>3696.4571414988604</v>
      </c>
      <c r="N1390" s="36">
        <f t="shared" si="270"/>
        <v>0.3352187486622708</v>
      </c>
      <c r="O1390" s="36">
        <f t="shared" si="271"/>
        <v>13663795.398937926</v>
      </c>
      <c r="P1390" s="35">
        <f t="shared" si="262"/>
        <v>13663795.398937926</v>
      </c>
    </row>
    <row r="1391" spans="1:16" x14ac:dyDescent="0.4">
      <c r="A1391" s="1">
        <v>1390</v>
      </c>
      <c r="B1391" s="21">
        <v>41203</v>
      </c>
      <c r="C1391" s="43">
        <v>2</v>
      </c>
      <c r="D1391" s="23">
        <v>9740</v>
      </c>
      <c r="E1391" s="25">
        <f t="shared" si="263"/>
        <v>11339.5</v>
      </c>
      <c r="F1391" s="25">
        <f t="shared" si="264"/>
        <v>11384</v>
      </c>
      <c r="G1391" s="25">
        <f t="shared" si="265"/>
        <v>0.85558678847505265</v>
      </c>
      <c r="H1391" s="25">
        <f t="shared" si="260"/>
        <v>1.0009863906666931</v>
      </c>
      <c r="I1391" s="4">
        <f t="shared" si="266"/>
        <v>9730.4020222620693</v>
      </c>
      <c r="J1391" s="25">
        <f t="shared" si="261"/>
        <v>14719.989460253128</v>
      </c>
      <c r="K1391" s="15">
        <f t="shared" si="267"/>
        <v>14734.509120470542</v>
      </c>
      <c r="L1391" s="36">
        <f t="shared" si="268"/>
        <v>-4994.5091204705423</v>
      </c>
      <c r="M1391" s="36">
        <f t="shared" si="269"/>
        <v>4994.5091204705423</v>
      </c>
      <c r="N1391" s="36">
        <f t="shared" si="270"/>
        <v>0.5127832772557025</v>
      </c>
      <c r="O1391" s="36">
        <f t="shared" si="271"/>
        <v>24945121.354463428</v>
      </c>
      <c r="P1391" s="35">
        <f t="shared" si="262"/>
        <v>24945121.354463428</v>
      </c>
    </row>
    <row r="1392" spans="1:16" x14ac:dyDescent="0.4">
      <c r="A1392" s="1">
        <v>1391</v>
      </c>
      <c r="B1392" s="21">
        <v>41204</v>
      </c>
      <c r="C1392" s="43">
        <v>3</v>
      </c>
      <c r="D1392" s="23">
        <v>12226</v>
      </c>
      <c r="E1392" s="25">
        <f t="shared" si="263"/>
        <v>11428.5</v>
      </c>
      <c r="F1392" s="25">
        <f t="shared" si="264"/>
        <v>11648.625</v>
      </c>
      <c r="G1392" s="25">
        <f t="shared" si="265"/>
        <v>1.0495659358937213</v>
      </c>
      <c r="H1392" s="25">
        <f t="shared" si="260"/>
        <v>0.99987902821477848</v>
      </c>
      <c r="I1392" s="4">
        <f t="shared" si="266"/>
        <v>12227.479179985161</v>
      </c>
      <c r="J1392" s="25">
        <f t="shared" si="261"/>
        <v>14720.358314794321</v>
      </c>
      <c r="K1392" s="15">
        <f t="shared" si="267"/>
        <v>14718.57756676988</v>
      </c>
      <c r="L1392" s="36">
        <f t="shared" si="268"/>
        <v>-2492.5775667698799</v>
      </c>
      <c r="M1392" s="36">
        <f t="shared" si="269"/>
        <v>2492.5775667698799</v>
      </c>
      <c r="N1392" s="36">
        <f t="shared" si="270"/>
        <v>0.20387514859887779</v>
      </c>
      <c r="O1392" s="36">
        <f t="shared" si="271"/>
        <v>6212942.9263644554</v>
      </c>
      <c r="P1392" s="35">
        <f t="shared" si="262"/>
        <v>6212942.9263644554</v>
      </c>
    </row>
    <row r="1393" spans="1:16" x14ac:dyDescent="0.4">
      <c r="A1393" s="1">
        <v>1392</v>
      </c>
      <c r="B1393" s="21">
        <v>41205</v>
      </c>
      <c r="C1393" s="43">
        <v>4</v>
      </c>
      <c r="D1393" s="23">
        <v>12721</v>
      </c>
      <c r="E1393" s="25">
        <f t="shared" si="263"/>
        <v>11868.75</v>
      </c>
      <c r="F1393" s="25">
        <f t="shared" si="264"/>
        <v>11931.375</v>
      </c>
      <c r="G1393" s="25">
        <f t="shared" si="265"/>
        <v>1.0661805533729347</v>
      </c>
      <c r="H1393" s="25">
        <f t="shared" si="260"/>
        <v>0.99887394017609554</v>
      </c>
      <c r="I1393" s="4">
        <f t="shared" si="266"/>
        <v>12735.340755568579</v>
      </c>
      <c r="J1393" s="25">
        <f t="shared" si="261"/>
        <v>14720.727169335512</v>
      </c>
      <c r="K1393" s="15">
        <f t="shared" si="267"/>
        <v>14704.150749891465</v>
      </c>
      <c r="L1393" s="36">
        <f t="shared" si="268"/>
        <v>-1983.1507498914652</v>
      </c>
      <c r="M1393" s="36">
        <f t="shared" si="269"/>
        <v>1983.1507498914652</v>
      </c>
      <c r="N1393" s="36">
        <f t="shared" si="270"/>
        <v>0.15589582186081796</v>
      </c>
      <c r="O1393" s="36">
        <f t="shared" si="271"/>
        <v>3932886.896795081</v>
      </c>
      <c r="P1393" s="35">
        <f t="shared" si="262"/>
        <v>3932886.896795081</v>
      </c>
    </row>
    <row r="1394" spans="1:16" x14ac:dyDescent="0.4">
      <c r="A1394" s="1">
        <v>1393</v>
      </c>
      <c r="B1394" s="21">
        <v>41206</v>
      </c>
      <c r="C1394" s="43">
        <v>1</v>
      </c>
      <c r="D1394" s="23">
        <v>12788</v>
      </c>
      <c r="E1394" s="25">
        <f t="shared" si="263"/>
        <v>11994</v>
      </c>
      <c r="F1394" s="25">
        <f t="shared" si="264"/>
        <v>12061.125</v>
      </c>
      <c r="G1394" s="25">
        <f t="shared" si="265"/>
        <v>1.0602659370498191</v>
      </c>
      <c r="H1394" s="25">
        <f t="shared" si="260"/>
        <v>1.0002606409424328</v>
      </c>
      <c r="I1394" s="4">
        <f t="shared" si="266"/>
        <v>12784.667792137967</v>
      </c>
      <c r="J1394" s="25">
        <f t="shared" si="261"/>
        <v>14721.096023876706</v>
      </c>
      <c r="K1394" s="15">
        <f t="shared" si="267"/>
        <v>14724.932944218013</v>
      </c>
      <c r="L1394" s="36">
        <f t="shared" si="268"/>
        <v>-1936.9329442180133</v>
      </c>
      <c r="M1394" s="36">
        <f t="shared" si="269"/>
        <v>1936.9329442180133</v>
      </c>
      <c r="N1394" s="36">
        <f t="shared" si="270"/>
        <v>0.15146488459634136</v>
      </c>
      <c r="O1394" s="36">
        <f t="shared" si="271"/>
        <v>3751709.2303970614</v>
      </c>
      <c r="P1394" s="35">
        <f t="shared" si="262"/>
        <v>3751709.2303970614</v>
      </c>
    </row>
    <row r="1395" spans="1:16" x14ac:dyDescent="0.4">
      <c r="A1395" s="1">
        <v>1394</v>
      </c>
      <c r="B1395" s="21">
        <v>41207</v>
      </c>
      <c r="C1395" s="43">
        <v>2</v>
      </c>
      <c r="D1395" s="23">
        <v>10241</v>
      </c>
      <c r="E1395" s="25">
        <f t="shared" si="263"/>
        <v>12128.25</v>
      </c>
      <c r="F1395" s="25">
        <f t="shared" si="264"/>
        <v>11938</v>
      </c>
      <c r="G1395" s="25">
        <f t="shared" si="265"/>
        <v>0.85784888591053776</v>
      </c>
      <c r="H1395" s="25">
        <f t="shared" si="260"/>
        <v>1.0009863906666931</v>
      </c>
      <c r="I1395" s="4">
        <f t="shared" si="266"/>
        <v>10230.908327513947</v>
      </c>
      <c r="J1395" s="25">
        <f t="shared" si="261"/>
        <v>14721.464878417899</v>
      </c>
      <c r="K1395" s="15">
        <f t="shared" si="267"/>
        <v>14735.985993974022</v>
      </c>
      <c r="L1395" s="36">
        <f t="shared" si="268"/>
        <v>-4494.9859939740218</v>
      </c>
      <c r="M1395" s="36">
        <f t="shared" si="269"/>
        <v>4494.9859939740218</v>
      </c>
      <c r="N1395" s="36">
        <f t="shared" si="270"/>
        <v>0.43892061263294813</v>
      </c>
      <c r="O1395" s="36">
        <f t="shared" si="271"/>
        <v>20204899.086022623</v>
      </c>
      <c r="P1395" s="35">
        <f t="shared" si="262"/>
        <v>20204899.086022623</v>
      </c>
    </row>
    <row r="1396" spans="1:16" x14ac:dyDescent="0.4">
      <c r="A1396" s="1">
        <v>1395</v>
      </c>
      <c r="B1396" s="21">
        <v>41208</v>
      </c>
      <c r="C1396" s="43">
        <v>3</v>
      </c>
      <c r="D1396" s="23">
        <v>12763</v>
      </c>
      <c r="E1396" s="25">
        <f t="shared" si="263"/>
        <v>11747.75</v>
      </c>
      <c r="F1396" s="25">
        <f t="shared" si="264"/>
        <v>11469.5</v>
      </c>
      <c r="G1396" s="25">
        <f t="shared" si="265"/>
        <v>1.1127773660578055</v>
      </c>
      <c r="H1396" s="25">
        <f t="shared" si="260"/>
        <v>0.99987902821477848</v>
      </c>
      <c r="I1396" s="4">
        <f t="shared" si="266"/>
        <v>12764.544149693327</v>
      </c>
      <c r="J1396" s="25">
        <f t="shared" si="261"/>
        <v>14721.833732959092</v>
      </c>
      <c r="K1396" s="15">
        <f t="shared" si="267"/>
        <v>14720.052806450682</v>
      </c>
      <c r="L1396" s="36">
        <f t="shared" si="268"/>
        <v>-1957.0528064506816</v>
      </c>
      <c r="M1396" s="36">
        <f t="shared" si="269"/>
        <v>1957.0528064506816</v>
      </c>
      <c r="N1396" s="36">
        <f t="shared" si="270"/>
        <v>0.15333799314038091</v>
      </c>
      <c r="O1396" s="36">
        <f t="shared" si="271"/>
        <v>3830055.6872364888</v>
      </c>
      <c r="P1396" s="35">
        <f t="shared" si="262"/>
        <v>3830055.6872364888</v>
      </c>
    </row>
    <row r="1397" spans="1:16" x14ac:dyDescent="0.4">
      <c r="A1397" s="1">
        <v>1396</v>
      </c>
      <c r="B1397" s="21">
        <v>41209</v>
      </c>
      <c r="C1397" s="43">
        <v>4</v>
      </c>
      <c r="D1397" s="23">
        <v>11199</v>
      </c>
      <c r="E1397" s="25">
        <f t="shared" si="263"/>
        <v>11191.25</v>
      </c>
      <c r="F1397" s="25">
        <f t="shared" si="264"/>
        <v>12060.125</v>
      </c>
      <c r="G1397" s="25">
        <f t="shared" si="265"/>
        <v>0.92859734040899244</v>
      </c>
      <c r="H1397" s="25">
        <f t="shared" si="260"/>
        <v>0.99887394017609554</v>
      </c>
      <c r="I1397" s="4">
        <f t="shared" si="266"/>
        <v>11211.624960428622</v>
      </c>
      <c r="J1397" s="25">
        <f t="shared" si="261"/>
        <v>14722.202587500284</v>
      </c>
      <c r="K1397" s="15">
        <f t="shared" si="267"/>
        <v>14705.624506647117</v>
      </c>
      <c r="L1397" s="36">
        <f t="shared" si="268"/>
        <v>-3506.6245066471165</v>
      </c>
      <c r="M1397" s="36">
        <f t="shared" si="269"/>
        <v>3506.6245066471165</v>
      </c>
      <c r="N1397" s="36">
        <f t="shared" si="270"/>
        <v>0.31311943089982286</v>
      </c>
      <c r="O1397" s="36">
        <f t="shared" si="271"/>
        <v>12296415.430618133</v>
      </c>
      <c r="P1397" s="35">
        <f t="shared" si="262"/>
        <v>12296415.430618133</v>
      </c>
    </row>
    <row r="1398" spans="1:16" x14ac:dyDescent="0.4">
      <c r="A1398" s="1">
        <v>1397</v>
      </c>
      <c r="B1398" s="21">
        <v>41210</v>
      </c>
      <c r="C1398" s="43">
        <v>1</v>
      </c>
      <c r="D1398" s="23">
        <v>10562</v>
      </c>
      <c r="E1398" s="25">
        <f t="shared" si="263"/>
        <v>12929</v>
      </c>
      <c r="F1398" s="25">
        <f t="shared" si="264"/>
        <v>12946.75</v>
      </c>
      <c r="G1398" s="25">
        <f t="shared" si="265"/>
        <v>0.81580319385173883</v>
      </c>
      <c r="H1398" s="25">
        <f t="shared" si="260"/>
        <v>1.0002606409424328</v>
      </c>
      <c r="I1398" s="4">
        <f t="shared" si="266"/>
        <v>10559.247827694808</v>
      </c>
      <c r="J1398" s="25">
        <f t="shared" si="261"/>
        <v>14722.571442041477</v>
      </c>
      <c r="K1398" s="15">
        <f t="shared" si="267"/>
        <v>14726.408746937166</v>
      </c>
      <c r="L1398" s="36">
        <f t="shared" si="268"/>
        <v>-4164.4087469371661</v>
      </c>
      <c r="M1398" s="36">
        <f t="shared" si="269"/>
        <v>4164.4087469371661</v>
      </c>
      <c r="N1398" s="36">
        <f t="shared" si="270"/>
        <v>0.39428221425271409</v>
      </c>
      <c r="O1398" s="36">
        <f t="shared" si="271"/>
        <v>17342300.21156678</v>
      </c>
      <c r="P1398" s="35">
        <f t="shared" si="262"/>
        <v>17342300.21156678</v>
      </c>
    </row>
    <row r="1399" spans="1:16" x14ac:dyDescent="0.4">
      <c r="A1399" s="1">
        <v>1398</v>
      </c>
      <c r="B1399" s="21">
        <v>41211</v>
      </c>
      <c r="C1399" s="43">
        <v>2</v>
      </c>
      <c r="D1399" s="23">
        <v>17192</v>
      </c>
      <c r="E1399" s="25">
        <f t="shared" si="263"/>
        <v>12964.5</v>
      </c>
      <c r="F1399" s="25">
        <f t="shared" si="264"/>
        <v>13345.625</v>
      </c>
      <c r="G1399" s="25">
        <f t="shared" si="265"/>
        <v>1.2882124291668617</v>
      </c>
      <c r="H1399" s="25">
        <f t="shared" si="260"/>
        <v>1.0009863906666931</v>
      </c>
      <c r="I1399" s="4">
        <f t="shared" si="266"/>
        <v>17175.058682415758</v>
      </c>
      <c r="J1399" s="25">
        <f t="shared" si="261"/>
        <v>14722.94029658267</v>
      </c>
      <c r="K1399" s="15">
        <f t="shared" si="267"/>
        <v>14737.462867477499</v>
      </c>
      <c r="L1399" s="36">
        <f t="shared" si="268"/>
        <v>2454.5371325225005</v>
      </c>
      <c r="M1399" s="36">
        <f t="shared" si="269"/>
        <v>2454.5371325225005</v>
      </c>
      <c r="N1399" s="36">
        <f t="shared" si="270"/>
        <v>0.142772052845655</v>
      </c>
      <c r="O1399" s="36">
        <f t="shared" si="271"/>
        <v>6024752.5349317798</v>
      </c>
      <c r="P1399" s="35">
        <f t="shared" si="262"/>
        <v>6024752.5349317798</v>
      </c>
    </row>
    <row r="1400" spans="1:16" x14ac:dyDescent="0.4">
      <c r="A1400" s="1">
        <v>1399</v>
      </c>
      <c r="B1400" s="21">
        <v>41212</v>
      </c>
      <c r="C1400" s="43">
        <v>3</v>
      </c>
      <c r="D1400" s="23">
        <v>12905</v>
      </c>
      <c r="E1400" s="25">
        <f t="shared" si="263"/>
        <v>13726.75</v>
      </c>
      <c r="F1400" s="25">
        <f t="shared" si="264"/>
        <v>13930.125</v>
      </c>
      <c r="G1400" s="25">
        <f t="shared" si="265"/>
        <v>0.92640949022352637</v>
      </c>
      <c r="H1400" s="25">
        <f t="shared" si="260"/>
        <v>0.99987902821477848</v>
      </c>
      <c r="I1400" s="4">
        <f t="shared" si="266"/>
        <v>12906.561329765133</v>
      </c>
      <c r="J1400" s="25">
        <f t="shared" si="261"/>
        <v>14723.309151123864</v>
      </c>
      <c r="K1400" s="15">
        <f t="shared" si="267"/>
        <v>14721.528046131483</v>
      </c>
      <c r="L1400" s="36">
        <f t="shared" si="268"/>
        <v>-1816.5280461314833</v>
      </c>
      <c r="M1400" s="36">
        <f t="shared" si="269"/>
        <v>1816.5280461314833</v>
      </c>
      <c r="N1400" s="36">
        <f t="shared" si="270"/>
        <v>0.14076156885947178</v>
      </c>
      <c r="O1400" s="36">
        <f t="shared" si="271"/>
        <v>3299774.1423822641</v>
      </c>
      <c r="P1400" s="35">
        <f t="shared" si="262"/>
        <v>3299774.1423822641</v>
      </c>
    </row>
    <row r="1401" spans="1:16" x14ac:dyDescent="0.4">
      <c r="A1401" s="1">
        <v>1400</v>
      </c>
      <c r="B1401" s="21">
        <v>41213</v>
      </c>
      <c r="C1401" s="43">
        <v>4</v>
      </c>
      <c r="D1401" s="23">
        <v>14248</v>
      </c>
      <c r="E1401" s="25">
        <f t="shared" si="263"/>
        <v>14133.5</v>
      </c>
      <c r="F1401" s="25">
        <f t="shared" si="264"/>
        <v>13922.5</v>
      </c>
      <c r="G1401" s="25">
        <f t="shared" si="265"/>
        <v>1.0233794217992458</v>
      </c>
      <c r="H1401" s="25">
        <f t="shared" si="260"/>
        <v>0.99887394017609554</v>
      </c>
      <c r="I1401" s="4">
        <f t="shared" si="266"/>
        <v>14264.062187354855</v>
      </c>
      <c r="J1401" s="25">
        <f t="shared" si="261"/>
        <v>14723.678005665055</v>
      </c>
      <c r="K1401" s="15">
        <f t="shared" si="267"/>
        <v>14707.09826340277</v>
      </c>
      <c r="L1401" s="36">
        <f t="shared" si="268"/>
        <v>-459.09826340276959</v>
      </c>
      <c r="M1401" s="36">
        <f t="shared" si="269"/>
        <v>459.09826340276959</v>
      </c>
      <c r="N1401" s="36">
        <f t="shared" si="270"/>
        <v>3.2221944371334195E-2</v>
      </c>
      <c r="O1401" s="36">
        <f t="shared" si="271"/>
        <v>210771.2154594388</v>
      </c>
      <c r="P1401" s="35">
        <f t="shared" si="262"/>
        <v>210771.2154594388</v>
      </c>
    </row>
    <row r="1402" spans="1:16" x14ac:dyDescent="0.4">
      <c r="A1402" s="1">
        <v>1401</v>
      </c>
      <c r="B1402" s="21">
        <v>41214</v>
      </c>
      <c r="C1402" s="43">
        <v>1</v>
      </c>
      <c r="D1402" s="23">
        <v>12189</v>
      </c>
      <c r="E1402" s="25">
        <f t="shared" si="263"/>
        <v>13711.5</v>
      </c>
      <c r="F1402" s="25">
        <f t="shared" si="264"/>
        <v>13784.875</v>
      </c>
      <c r="G1402" s="25">
        <f t="shared" si="265"/>
        <v>0.8842299984584554</v>
      </c>
      <c r="H1402" s="25">
        <f t="shared" si="260"/>
        <v>1.0002606409424328</v>
      </c>
      <c r="I1402" s="4">
        <f t="shared" si="266"/>
        <v>12185.8238753808</v>
      </c>
      <c r="J1402" s="25">
        <f t="shared" si="261"/>
        <v>14724.046860206248</v>
      </c>
      <c r="K1402" s="15">
        <f t="shared" si="267"/>
        <v>14727.884549656317</v>
      </c>
      <c r="L1402" s="36">
        <f t="shared" si="268"/>
        <v>-2538.8845496563172</v>
      </c>
      <c r="M1402" s="36">
        <f t="shared" si="269"/>
        <v>2538.8845496563172</v>
      </c>
      <c r="N1402" s="36">
        <f t="shared" si="270"/>
        <v>0.20829309620611347</v>
      </c>
      <c r="O1402" s="36">
        <f t="shared" si="271"/>
        <v>6445934.7564835604</v>
      </c>
      <c r="P1402" s="35">
        <f t="shared" si="262"/>
        <v>6445934.7564835604</v>
      </c>
    </row>
    <row r="1403" spans="1:16" x14ac:dyDescent="0.4">
      <c r="A1403" s="1">
        <v>1402</v>
      </c>
      <c r="B1403" s="21">
        <v>41215</v>
      </c>
      <c r="C1403" s="43">
        <v>2</v>
      </c>
      <c r="D1403" s="23">
        <v>15504</v>
      </c>
      <c r="E1403" s="25">
        <f t="shared" si="263"/>
        <v>13858.25</v>
      </c>
      <c r="F1403" s="25">
        <f t="shared" si="264"/>
        <v>13807.125</v>
      </c>
      <c r="G1403" s="25">
        <f t="shared" si="265"/>
        <v>1.1228985034900458</v>
      </c>
      <c r="H1403" s="25">
        <f t="shared" si="260"/>
        <v>1.0009863906666931</v>
      </c>
      <c r="I1403" s="4">
        <f t="shared" si="266"/>
        <v>15488.722069112024</v>
      </c>
      <c r="J1403" s="25">
        <f t="shared" si="261"/>
        <v>14724.415714747442</v>
      </c>
      <c r="K1403" s="15">
        <f t="shared" si="267"/>
        <v>14738.939740980979</v>
      </c>
      <c r="L1403" s="36">
        <f t="shared" si="268"/>
        <v>765.06025901902103</v>
      </c>
      <c r="M1403" s="36">
        <f t="shared" si="269"/>
        <v>765.06025901902103</v>
      </c>
      <c r="N1403" s="36">
        <f t="shared" si="270"/>
        <v>4.9345991938791349E-2</v>
      </c>
      <c r="O1403" s="36">
        <f t="shared" si="271"/>
        <v>585317.19993025158</v>
      </c>
      <c r="P1403" s="35">
        <f t="shared" si="262"/>
        <v>585317.19993025158</v>
      </c>
    </row>
    <row r="1404" spans="1:16" x14ac:dyDescent="0.4">
      <c r="A1404" s="1">
        <v>1403</v>
      </c>
      <c r="B1404" s="21">
        <v>41216</v>
      </c>
      <c r="C1404" s="43">
        <v>3</v>
      </c>
      <c r="D1404" s="23">
        <v>13492</v>
      </c>
      <c r="E1404" s="25">
        <f t="shared" si="263"/>
        <v>13756</v>
      </c>
      <c r="F1404" s="25">
        <f t="shared" si="264"/>
        <v>13837.25</v>
      </c>
      <c r="G1404" s="25">
        <f t="shared" si="265"/>
        <v>0.97504923304847424</v>
      </c>
      <c r="H1404" s="25">
        <f t="shared" si="260"/>
        <v>0.99987902821477848</v>
      </c>
      <c r="I1404" s="4">
        <f t="shared" si="266"/>
        <v>13493.632348794357</v>
      </c>
      <c r="J1404" s="25">
        <f t="shared" si="261"/>
        <v>14724.784569288635</v>
      </c>
      <c r="K1404" s="15">
        <f t="shared" si="267"/>
        <v>14723.003285812285</v>
      </c>
      <c r="L1404" s="36">
        <f t="shared" si="268"/>
        <v>-1231.003285812285</v>
      </c>
      <c r="M1404" s="36">
        <f t="shared" si="269"/>
        <v>1231.003285812285</v>
      </c>
      <c r="N1404" s="36">
        <f t="shared" si="270"/>
        <v>9.1239496428423134E-2</v>
      </c>
      <c r="O1404" s="36">
        <f t="shared" si="271"/>
        <v>1515369.0896806421</v>
      </c>
      <c r="P1404" s="35">
        <f t="shared" si="262"/>
        <v>1515369.0896806421</v>
      </c>
    </row>
    <row r="1405" spans="1:16" x14ac:dyDescent="0.4">
      <c r="A1405" s="1">
        <v>1404</v>
      </c>
      <c r="B1405" s="21">
        <v>41217</v>
      </c>
      <c r="C1405" s="43">
        <v>4</v>
      </c>
      <c r="D1405" s="23">
        <v>13839</v>
      </c>
      <c r="E1405" s="25">
        <f t="shared" si="263"/>
        <v>13918.5</v>
      </c>
      <c r="F1405" s="25">
        <f t="shared" si="264"/>
        <v>13628</v>
      </c>
      <c r="G1405" s="25">
        <f t="shared" si="265"/>
        <v>1.0154828294687408</v>
      </c>
      <c r="H1405" s="25">
        <f t="shared" si="260"/>
        <v>0.99887394017609554</v>
      </c>
      <c r="I1405" s="4">
        <f t="shared" si="266"/>
        <v>13854.60110968584</v>
      </c>
      <c r="J1405" s="25">
        <f t="shared" si="261"/>
        <v>14725.153423829826</v>
      </c>
      <c r="K1405" s="15">
        <f t="shared" si="267"/>
        <v>14708.572020158423</v>
      </c>
      <c r="L1405" s="36">
        <f t="shared" si="268"/>
        <v>-869.57202015842267</v>
      </c>
      <c r="M1405" s="36">
        <f t="shared" si="269"/>
        <v>869.57202015842267</v>
      </c>
      <c r="N1405" s="36">
        <f t="shared" si="270"/>
        <v>6.2834888370433023E-2</v>
      </c>
      <c r="O1405" s="36">
        <f t="shared" si="271"/>
        <v>756155.49824240024</v>
      </c>
      <c r="P1405" s="35">
        <f t="shared" si="262"/>
        <v>756155.49824240024</v>
      </c>
    </row>
    <row r="1406" spans="1:16" x14ac:dyDescent="0.4">
      <c r="A1406" s="1">
        <v>1405</v>
      </c>
      <c r="B1406" s="21">
        <v>41218</v>
      </c>
      <c r="C1406" s="43">
        <v>1</v>
      </c>
      <c r="D1406" s="23">
        <v>12839</v>
      </c>
      <c r="E1406" s="25">
        <f t="shared" si="263"/>
        <v>13337.5</v>
      </c>
      <c r="F1406" s="25">
        <f t="shared" si="264"/>
        <v>13300</v>
      </c>
      <c r="G1406" s="25">
        <f t="shared" si="265"/>
        <v>0.96533834586466161</v>
      </c>
      <c r="H1406" s="25">
        <f t="shared" si="260"/>
        <v>1.0002606409424328</v>
      </c>
      <c r="I1406" s="4">
        <f t="shared" si="266"/>
        <v>12835.654502913618</v>
      </c>
      <c r="J1406" s="25">
        <f t="shared" si="261"/>
        <v>14725.52227837102</v>
      </c>
      <c r="K1406" s="15">
        <f t="shared" si="267"/>
        <v>14729.36035237547</v>
      </c>
      <c r="L1406" s="36">
        <f t="shared" si="268"/>
        <v>-1890.36035237547</v>
      </c>
      <c r="M1406" s="36">
        <f t="shared" si="269"/>
        <v>1890.36035237547</v>
      </c>
      <c r="N1406" s="36">
        <f t="shared" si="270"/>
        <v>0.14723579347110133</v>
      </c>
      <c r="O1406" s="36">
        <f t="shared" si="271"/>
        <v>3573462.2618331113</v>
      </c>
      <c r="P1406" s="35">
        <f t="shared" si="262"/>
        <v>3573462.2618331113</v>
      </c>
    </row>
    <row r="1407" spans="1:16" x14ac:dyDescent="0.4">
      <c r="A1407" s="1">
        <v>1406</v>
      </c>
      <c r="B1407" s="21">
        <v>41219</v>
      </c>
      <c r="C1407" s="43">
        <v>2</v>
      </c>
      <c r="D1407" s="23">
        <v>13180</v>
      </c>
      <c r="E1407" s="25">
        <f t="shared" si="263"/>
        <v>13262.5</v>
      </c>
      <c r="F1407" s="25">
        <f t="shared" si="264"/>
        <v>12855.375</v>
      </c>
      <c r="G1407" s="25">
        <f t="shared" si="265"/>
        <v>1.0252520832725611</v>
      </c>
      <c r="H1407" s="25">
        <f t="shared" si="260"/>
        <v>1.0009863906666931</v>
      </c>
      <c r="I1407" s="4">
        <f t="shared" si="266"/>
        <v>13167.012182075367</v>
      </c>
      <c r="J1407" s="25">
        <f t="shared" si="261"/>
        <v>14725.891132912213</v>
      </c>
      <c r="K1407" s="15">
        <f t="shared" si="267"/>
        <v>14740.416614484457</v>
      </c>
      <c r="L1407" s="36">
        <f t="shared" si="268"/>
        <v>-1560.4166144844567</v>
      </c>
      <c r="M1407" s="36">
        <f t="shared" si="269"/>
        <v>1560.4166144844567</v>
      </c>
      <c r="N1407" s="36">
        <f t="shared" si="270"/>
        <v>0.11839276285921523</v>
      </c>
      <c r="O1407" s="36">
        <f t="shared" si="271"/>
        <v>2434900.0107591334</v>
      </c>
      <c r="P1407" s="35">
        <f t="shared" si="262"/>
        <v>2434900.0107591334</v>
      </c>
    </row>
    <row r="1408" spans="1:16" x14ac:dyDescent="0.4">
      <c r="A1408" s="1">
        <v>1407</v>
      </c>
      <c r="B1408" s="21">
        <v>41220</v>
      </c>
      <c r="C1408" s="43">
        <v>3</v>
      </c>
      <c r="D1408" s="23">
        <v>13192</v>
      </c>
      <c r="E1408" s="25">
        <f t="shared" si="263"/>
        <v>12448.25</v>
      </c>
      <c r="F1408" s="25">
        <f t="shared" si="264"/>
        <v>12484</v>
      </c>
      <c r="G1408" s="25">
        <f t="shared" si="265"/>
        <v>1.056712592117911</v>
      </c>
      <c r="H1408" s="25">
        <f t="shared" si="260"/>
        <v>0.99987902821477848</v>
      </c>
      <c r="I1408" s="4">
        <f t="shared" si="266"/>
        <v>13193.596052868008</v>
      </c>
      <c r="J1408" s="25">
        <f t="shared" si="261"/>
        <v>14726.259987453406</v>
      </c>
      <c r="K1408" s="15">
        <f t="shared" si="267"/>
        <v>14724.478525493088</v>
      </c>
      <c r="L1408" s="36">
        <f t="shared" si="268"/>
        <v>-1532.4785254930885</v>
      </c>
      <c r="M1408" s="36">
        <f t="shared" si="269"/>
        <v>1532.4785254930885</v>
      </c>
      <c r="N1408" s="36">
        <f t="shared" si="270"/>
        <v>0.11616726239335115</v>
      </c>
      <c r="O1408" s="36">
        <f t="shared" si="271"/>
        <v>2348490.4310974707</v>
      </c>
      <c r="P1408" s="35">
        <f t="shared" si="262"/>
        <v>2348490.4310974707</v>
      </c>
    </row>
    <row r="1409" spans="1:16" x14ac:dyDescent="0.4">
      <c r="A1409" s="1">
        <v>1408</v>
      </c>
      <c r="B1409" s="21">
        <v>41221</v>
      </c>
      <c r="C1409" s="43">
        <v>4</v>
      </c>
      <c r="D1409" s="23">
        <v>10582</v>
      </c>
      <c r="E1409" s="25">
        <f t="shared" si="263"/>
        <v>12519.75</v>
      </c>
      <c r="F1409" s="25">
        <f t="shared" si="264"/>
        <v>12353.125</v>
      </c>
      <c r="G1409" s="25">
        <f t="shared" si="265"/>
        <v>0.85662534783708577</v>
      </c>
      <c r="H1409" s="25">
        <f t="shared" si="260"/>
        <v>0.99887394017609554</v>
      </c>
      <c r="I1409" s="4">
        <f t="shared" si="266"/>
        <v>10593.929398272676</v>
      </c>
      <c r="J1409" s="25">
        <f t="shared" si="261"/>
        <v>14726.628841994598</v>
      </c>
      <c r="K1409" s="15">
        <f t="shared" si="267"/>
        <v>14710.045776914076</v>
      </c>
      <c r="L1409" s="36">
        <f t="shared" si="268"/>
        <v>-4128.0457769140758</v>
      </c>
      <c r="M1409" s="36">
        <f t="shared" si="269"/>
        <v>4128.0457769140758</v>
      </c>
      <c r="N1409" s="36">
        <f t="shared" si="270"/>
        <v>0.39010071601909618</v>
      </c>
      <c r="O1409" s="36">
        <f t="shared" si="271"/>
        <v>17040761.936298136</v>
      </c>
      <c r="P1409" s="35">
        <f t="shared" si="262"/>
        <v>17040761.936298136</v>
      </c>
    </row>
    <row r="1410" spans="1:16" x14ac:dyDescent="0.4">
      <c r="A1410" s="1">
        <v>1409</v>
      </c>
      <c r="B1410" s="21">
        <v>41222</v>
      </c>
      <c r="C1410" s="43">
        <v>1</v>
      </c>
      <c r="D1410" s="23">
        <v>13125</v>
      </c>
      <c r="E1410" s="25">
        <f t="shared" si="263"/>
        <v>12186.5</v>
      </c>
      <c r="F1410" s="25">
        <f t="shared" si="264"/>
        <v>11887.875</v>
      </c>
      <c r="G1410" s="25">
        <f t="shared" si="265"/>
        <v>1.1040661177880824</v>
      </c>
      <c r="H1410" s="25">
        <f t="shared" ref="H1410:H1473" si="272">VLOOKUP(C1410,$Q$38:$S$42,3,FALSE)</f>
        <v>1.0002606409424328</v>
      </c>
      <c r="I1410" s="4">
        <f t="shared" si="266"/>
        <v>13121.579979028058</v>
      </c>
      <c r="J1410" s="25">
        <f t="shared" si="261"/>
        <v>14726.997696535791</v>
      </c>
      <c r="K1410" s="15">
        <f t="shared" si="267"/>
        <v>14730.836155094623</v>
      </c>
      <c r="L1410" s="36">
        <f t="shared" si="268"/>
        <v>-1605.8361550946229</v>
      </c>
      <c r="M1410" s="36">
        <f t="shared" si="269"/>
        <v>1605.8361550946229</v>
      </c>
      <c r="N1410" s="36">
        <f t="shared" si="270"/>
        <v>0.12234942134054269</v>
      </c>
      <c r="O1410" s="36">
        <f t="shared" si="271"/>
        <v>2578709.7570090815</v>
      </c>
      <c r="P1410" s="35">
        <f t="shared" si="262"/>
        <v>2578709.7570090815</v>
      </c>
    </row>
    <row r="1411" spans="1:16" x14ac:dyDescent="0.4">
      <c r="A1411" s="1">
        <v>1410</v>
      </c>
      <c r="B1411" s="21">
        <v>41223</v>
      </c>
      <c r="C1411" s="43">
        <v>2</v>
      </c>
      <c r="D1411" s="23">
        <v>11847</v>
      </c>
      <c r="E1411" s="25">
        <f t="shared" si="263"/>
        <v>11589.25</v>
      </c>
      <c r="F1411" s="25">
        <f t="shared" si="264"/>
        <v>11943.5</v>
      </c>
      <c r="G1411" s="25">
        <f t="shared" si="265"/>
        <v>0.99192029137187587</v>
      </c>
      <c r="H1411" s="25">
        <f t="shared" si="272"/>
        <v>1.0009863906666931</v>
      </c>
      <c r="I1411" s="4">
        <f t="shared" si="266"/>
        <v>11835.325745147713</v>
      </c>
      <c r="J1411" s="25">
        <f t="shared" ref="J1411:J1474" si="273">INTERCEPT($I$2:$I$3896,$A$2:$A$3896)+SLOPE($I$2:$I$3896,$A$2:$A$3896)*A1411</f>
        <v>14727.366551076984</v>
      </c>
      <c r="K1411" s="15">
        <f t="shared" si="267"/>
        <v>14741.893487987936</v>
      </c>
      <c r="L1411" s="36">
        <f t="shared" si="268"/>
        <v>-2894.8934879879362</v>
      </c>
      <c r="M1411" s="36">
        <f t="shared" si="269"/>
        <v>2894.8934879879362</v>
      </c>
      <c r="N1411" s="36">
        <f t="shared" si="270"/>
        <v>0.24435667156140256</v>
      </c>
      <c r="O1411" s="36">
        <f t="shared" si="271"/>
        <v>8380408.3067949591</v>
      </c>
      <c r="P1411" s="35">
        <f t="shared" ref="P1411:P1474" si="274">(D1411-K1411)^2</f>
        <v>8380408.3067949591</v>
      </c>
    </row>
    <row r="1412" spans="1:16" x14ac:dyDescent="0.4">
      <c r="A1412" s="1">
        <v>1411</v>
      </c>
      <c r="B1412" s="21">
        <v>41224</v>
      </c>
      <c r="C1412" s="43">
        <v>3</v>
      </c>
      <c r="D1412" s="23">
        <v>10803</v>
      </c>
      <c r="E1412" s="25">
        <f t="shared" si="263"/>
        <v>12297.75</v>
      </c>
      <c r="F1412" s="25">
        <f t="shared" si="264"/>
        <v>12362.625</v>
      </c>
      <c r="G1412" s="25">
        <f t="shared" si="265"/>
        <v>0.87384354051020718</v>
      </c>
      <c r="H1412" s="25">
        <f t="shared" si="272"/>
        <v>0.99987902821477848</v>
      </c>
      <c r="I1412" s="4">
        <f t="shared" si="266"/>
        <v>10804.307016307845</v>
      </c>
      <c r="J1412" s="25">
        <f t="shared" si="273"/>
        <v>14727.735405618178</v>
      </c>
      <c r="K1412" s="15">
        <f t="shared" si="267"/>
        <v>14725.95376517389</v>
      </c>
      <c r="L1412" s="36">
        <f t="shared" si="268"/>
        <v>-3922.9537651738901</v>
      </c>
      <c r="M1412" s="36">
        <f t="shared" si="269"/>
        <v>3922.9537651738901</v>
      </c>
      <c r="N1412" s="36">
        <f t="shared" si="270"/>
        <v>0.36313558874145052</v>
      </c>
      <c r="O1412" s="36">
        <f t="shared" si="271"/>
        <v>15389566.243692001</v>
      </c>
      <c r="P1412" s="35">
        <f t="shared" si="274"/>
        <v>15389566.243692001</v>
      </c>
    </row>
    <row r="1413" spans="1:16" x14ac:dyDescent="0.4">
      <c r="A1413" s="1">
        <v>1412</v>
      </c>
      <c r="B1413" s="21">
        <v>41225</v>
      </c>
      <c r="C1413" s="43">
        <v>4</v>
      </c>
      <c r="D1413" s="23">
        <v>13416</v>
      </c>
      <c r="E1413" s="25">
        <f t="shared" ref="E1413:E1476" si="275">AVERAGE(D1411:D1414)</f>
        <v>12427.5</v>
      </c>
      <c r="F1413" s="25">
        <f t="shared" ref="F1413:F1476" si="276">AVERAGE(E1413:E1414)</f>
        <v>12671.625</v>
      </c>
      <c r="G1413" s="25">
        <f t="shared" si="265"/>
        <v>1.0587434523985677</v>
      </c>
      <c r="H1413" s="25">
        <f t="shared" si="272"/>
        <v>0.99887394017609554</v>
      </c>
      <c r="I1413" s="4">
        <f t="shared" si="266"/>
        <v>13431.124249407127</v>
      </c>
      <c r="J1413" s="25">
        <f t="shared" si="273"/>
        <v>14728.104260159369</v>
      </c>
      <c r="K1413" s="15">
        <f t="shared" si="267"/>
        <v>14711.519533669727</v>
      </c>
      <c r="L1413" s="36">
        <f t="shared" si="268"/>
        <v>-1295.519533669727</v>
      </c>
      <c r="M1413" s="36">
        <f t="shared" si="269"/>
        <v>1295.519533669727</v>
      </c>
      <c r="N1413" s="36">
        <f t="shared" si="270"/>
        <v>9.6565260410683293E-2</v>
      </c>
      <c r="O1413" s="36">
        <f t="shared" si="271"/>
        <v>1678370.862119827</v>
      </c>
      <c r="P1413" s="35">
        <f t="shared" si="274"/>
        <v>1678370.862119827</v>
      </c>
    </row>
    <row r="1414" spans="1:16" x14ac:dyDescent="0.4">
      <c r="A1414" s="1">
        <v>1413</v>
      </c>
      <c r="B1414" s="21">
        <v>41226</v>
      </c>
      <c r="C1414" s="43">
        <v>1</v>
      </c>
      <c r="D1414" s="23">
        <v>13644</v>
      </c>
      <c r="E1414" s="25">
        <f t="shared" si="275"/>
        <v>12915.75</v>
      </c>
      <c r="F1414" s="25">
        <f t="shared" si="276"/>
        <v>12970.625</v>
      </c>
      <c r="G1414" s="25">
        <f t="shared" si="265"/>
        <v>1.0519153857273646</v>
      </c>
      <c r="H1414" s="25">
        <f t="shared" si="272"/>
        <v>1.0002606409424328</v>
      </c>
      <c r="I1414" s="4">
        <f t="shared" si="266"/>
        <v>13640.44474162734</v>
      </c>
      <c r="J1414" s="25">
        <f t="shared" si="273"/>
        <v>14728.473114700562</v>
      </c>
      <c r="K1414" s="15">
        <f t="shared" si="267"/>
        <v>14732.311957813774</v>
      </c>
      <c r="L1414" s="36">
        <f t="shared" si="268"/>
        <v>-1088.3119578137739</v>
      </c>
      <c r="M1414" s="36">
        <f t="shared" si="269"/>
        <v>1088.3119578137739</v>
      </c>
      <c r="N1414" s="36">
        <f t="shared" si="270"/>
        <v>7.9764875242874081E-2</v>
      </c>
      <c r="O1414" s="36">
        <f t="shared" si="271"/>
        <v>1184422.9175204497</v>
      </c>
      <c r="P1414" s="35">
        <f t="shared" si="274"/>
        <v>1184422.9175204497</v>
      </c>
    </row>
    <row r="1415" spans="1:16" x14ac:dyDescent="0.4">
      <c r="A1415" s="1">
        <v>1414</v>
      </c>
      <c r="B1415" s="21">
        <v>41227</v>
      </c>
      <c r="C1415" s="43">
        <v>2</v>
      </c>
      <c r="D1415" s="23">
        <v>13800</v>
      </c>
      <c r="E1415" s="25">
        <f t="shared" si="275"/>
        <v>13025.5</v>
      </c>
      <c r="F1415" s="25">
        <f t="shared" si="276"/>
        <v>13141.875</v>
      </c>
      <c r="G1415" s="25">
        <f t="shared" si="265"/>
        <v>1.0500784705378798</v>
      </c>
      <c r="H1415" s="25">
        <f t="shared" si="272"/>
        <v>1.0009863906666931</v>
      </c>
      <c r="I1415" s="4">
        <f t="shared" si="266"/>
        <v>13786.401222506833</v>
      </c>
      <c r="J1415" s="25">
        <f t="shared" si="273"/>
        <v>14728.841969241756</v>
      </c>
      <c r="K1415" s="15">
        <f t="shared" si="267"/>
        <v>14743.370361491414</v>
      </c>
      <c r="L1415" s="36">
        <f t="shared" si="268"/>
        <v>-943.37036149141386</v>
      </c>
      <c r="M1415" s="36">
        <f t="shared" si="269"/>
        <v>943.37036149141386</v>
      </c>
      <c r="N1415" s="36">
        <f t="shared" si="270"/>
        <v>6.8360171122566218E-2</v>
      </c>
      <c r="O1415" s="36">
        <f t="shared" si="271"/>
        <v>889947.63894044084</v>
      </c>
      <c r="P1415" s="35">
        <f t="shared" si="274"/>
        <v>889947.63894044084</v>
      </c>
    </row>
    <row r="1416" spans="1:16" x14ac:dyDescent="0.4">
      <c r="A1416" s="1">
        <v>1415</v>
      </c>
      <c r="B1416" s="21">
        <v>41228</v>
      </c>
      <c r="C1416" s="43">
        <v>3</v>
      </c>
      <c r="D1416" s="23">
        <v>11242</v>
      </c>
      <c r="E1416" s="25">
        <f t="shared" si="275"/>
        <v>13258.25</v>
      </c>
      <c r="F1416" s="25">
        <f t="shared" si="276"/>
        <v>13149.5</v>
      </c>
      <c r="G1416" s="25">
        <f t="shared" si="265"/>
        <v>0.85493745009315947</v>
      </c>
      <c r="H1416" s="25">
        <f t="shared" si="272"/>
        <v>0.99987902821477848</v>
      </c>
      <c r="I1416" s="4">
        <f t="shared" si="266"/>
        <v>11243.360129346736</v>
      </c>
      <c r="J1416" s="25">
        <f t="shared" si="273"/>
        <v>14729.210823782949</v>
      </c>
      <c r="K1416" s="15">
        <f t="shared" si="267"/>
        <v>14727.429004854692</v>
      </c>
      <c r="L1416" s="36">
        <f t="shared" si="268"/>
        <v>-3485.4290048546918</v>
      </c>
      <c r="M1416" s="36">
        <f t="shared" si="269"/>
        <v>3485.4290048546918</v>
      </c>
      <c r="N1416" s="36">
        <f t="shared" si="270"/>
        <v>0.31003638185862764</v>
      </c>
      <c r="O1416" s="36">
        <f t="shared" si="271"/>
        <v>12148215.347882368</v>
      </c>
      <c r="P1416" s="35">
        <f t="shared" si="274"/>
        <v>12148215.347882368</v>
      </c>
    </row>
    <row r="1417" spans="1:16" x14ac:dyDescent="0.4">
      <c r="A1417" s="1">
        <v>1416</v>
      </c>
      <c r="B1417" s="21">
        <v>41229</v>
      </c>
      <c r="C1417" s="43">
        <v>4</v>
      </c>
      <c r="D1417" s="23">
        <v>14347</v>
      </c>
      <c r="E1417" s="25">
        <f t="shared" si="275"/>
        <v>13040.75</v>
      </c>
      <c r="F1417" s="25">
        <f t="shared" si="276"/>
        <v>12761.75</v>
      </c>
      <c r="G1417" s="25">
        <f t="shared" si="265"/>
        <v>1.1242188571316629</v>
      </c>
      <c r="H1417" s="25">
        <f t="shared" si="272"/>
        <v>0.99887394017609554</v>
      </c>
      <c r="I1417" s="4">
        <f t="shared" si="266"/>
        <v>14363.173792952</v>
      </c>
      <c r="J1417" s="25">
        <f t="shared" si="273"/>
        <v>14729.579678324142</v>
      </c>
      <c r="K1417" s="15">
        <f t="shared" si="267"/>
        <v>14712.993290425382</v>
      </c>
      <c r="L1417" s="36">
        <f t="shared" si="268"/>
        <v>-365.99329042538193</v>
      </c>
      <c r="M1417" s="36">
        <f t="shared" si="269"/>
        <v>365.99329042538193</v>
      </c>
      <c r="N1417" s="36">
        <f t="shared" si="270"/>
        <v>2.5510092034946814E-2</v>
      </c>
      <c r="O1417" s="36">
        <f t="shared" si="271"/>
        <v>133951.08863639797</v>
      </c>
      <c r="P1417" s="35">
        <f t="shared" si="274"/>
        <v>133951.08863639797</v>
      </c>
    </row>
    <row r="1418" spans="1:16" x14ac:dyDescent="0.4">
      <c r="A1418" s="1">
        <v>1417</v>
      </c>
      <c r="B1418" s="21">
        <v>41230</v>
      </c>
      <c r="C1418" s="43">
        <v>1</v>
      </c>
      <c r="D1418" s="23">
        <v>12774</v>
      </c>
      <c r="E1418" s="25">
        <f t="shared" si="275"/>
        <v>12482.75</v>
      </c>
      <c r="F1418" s="25">
        <f t="shared" si="276"/>
        <v>12846</v>
      </c>
      <c r="G1418" s="25">
        <f t="shared" si="265"/>
        <v>0.99439514245679594</v>
      </c>
      <c r="H1418" s="25">
        <f t="shared" si="272"/>
        <v>1.0002606409424328</v>
      </c>
      <c r="I1418" s="4">
        <f t="shared" si="266"/>
        <v>12770.671440160337</v>
      </c>
      <c r="J1418" s="25">
        <f t="shared" si="273"/>
        <v>14729.948532865334</v>
      </c>
      <c r="K1418" s="15">
        <f t="shared" si="267"/>
        <v>14733.787760532927</v>
      </c>
      <c r="L1418" s="36">
        <f t="shared" si="268"/>
        <v>-1959.7877605329268</v>
      </c>
      <c r="M1418" s="36">
        <f t="shared" si="269"/>
        <v>1959.7877605329268</v>
      </c>
      <c r="N1418" s="36">
        <f t="shared" si="270"/>
        <v>0.15342005327484945</v>
      </c>
      <c r="O1418" s="36">
        <f t="shared" si="271"/>
        <v>3840768.0663346644</v>
      </c>
      <c r="P1418" s="35">
        <f t="shared" si="274"/>
        <v>3840768.0663346644</v>
      </c>
    </row>
    <row r="1419" spans="1:16" x14ac:dyDescent="0.4">
      <c r="A1419" s="1">
        <v>1418</v>
      </c>
      <c r="B1419" s="21">
        <v>41231</v>
      </c>
      <c r="C1419" s="43">
        <v>2</v>
      </c>
      <c r="D1419" s="23">
        <v>11568</v>
      </c>
      <c r="E1419" s="25">
        <f t="shared" si="275"/>
        <v>13209.25</v>
      </c>
      <c r="F1419" s="25">
        <f t="shared" si="276"/>
        <v>13227.25</v>
      </c>
      <c r="G1419" s="25">
        <f t="shared" si="265"/>
        <v>0.87455820370825377</v>
      </c>
      <c r="H1419" s="25">
        <f t="shared" si="272"/>
        <v>1.0009863906666931</v>
      </c>
      <c r="I1419" s="4">
        <f t="shared" si="266"/>
        <v>11556.600676953552</v>
      </c>
      <c r="J1419" s="25">
        <f t="shared" si="273"/>
        <v>14730.317387406527</v>
      </c>
      <c r="K1419" s="15">
        <f t="shared" si="267"/>
        <v>14744.847234994893</v>
      </c>
      <c r="L1419" s="36">
        <f t="shared" si="268"/>
        <v>-3176.8472349948934</v>
      </c>
      <c r="M1419" s="36">
        <f t="shared" si="269"/>
        <v>3176.8472349948934</v>
      </c>
      <c r="N1419" s="36">
        <f t="shared" si="270"/>
        <v>0.27462372363372178</v>
      </c>
      <c r="O1419" s="36">
        <f t="shared" si="271"/>
        <v>10092358.354494698</v>
      </c>
      <c r="P1419" s="35">
        <f t="shared" si="274"/>
        <v>10092358.354494698</v>
      </c>
    </row>
    <row r="1420" spans="1:16" x14ac:dyDescent="0.4">
      <c r="A1420" s="1">
        <v>1419</v>
      </c>
      <c r="B1420" s="21">
        <v>41232</v>
      </c>
      <c r="C1420" s="43">
        <v>3</v>
      </c>
      <c r="D1420" s="23">
        <v>14148</v>
      </c>
      <c r="E1420" s="25">
        <f t="shared" si="275"/>
        <v>13245.25</v>
      </c>
      <c r="F1420" s="25">
        <f t="shared" si="276"/>
        <v>13381.125</v>
      </c>
      <c r="G1420" s="25">
        <f t="shared" si="265"/>
        <v>1.057310203738475</v>
      </c>
      <c r="H1420" s="25">
        <f t="shared" si="272"/>
        <v>0.99987902821477848</v>
      </c>
      <c r="I1420" s="4">
        <f t="shared" si="266"/>
        <v>14149.71171588664</v>
      </c>
      <c r="J1420" s="25">
        <f t="shared" si="273"/>
        <v>14730.68624194772</v>
      </c>
      <c r="K1420" s="15">
        <f t="shared" si="267"/>
        <v>14728.904244535493</v>
      </c>
      <c r="L1420" s="36">
        <f t="shared" si="268"/>
        <v>-580.90424453549349</v>
      </c>
      <c r="M1420" s="36">
        <f t="shared" si="269"/>
        <v>580.90424453549349</v>
      </c>
      <c r="N1420" s="36">
        <f t="shared" si="270"/>
        <v>4.1059106908078423E-2</v>
      </c>
      <c r="O1420" s="36">
        <f t="shared" si="271"/>
        <v>337449.74131935241</v>
      </c>
      <c r="P1420" s="35">
        <f t="shared" si="274"/>
        <v>337449.74131935241</v>
      </c>
    </row>
    <row r="1421" spans="1:16" x14ac:dyDescent="0.4">
      <c r="A1421" s="1">
        <v>1420</v>
      </c>
      <c r="B1421" s="21">
        <v>41233</v>
      </c>
      <c r="C1421" s="43">
        <v>4</v>
      </c>
      <c r="D1421" s="23">
        <v>14491</v>
      </c>
      <c r="E1421" s="25">
        <f t="shared" si="275"/>
        <v>13517</v>
      </c>
      <c r="F1421" s="25">
        <f t="shared" si="276"/>
        <v>13972.75</v>
      </c>
      <c r="G1421" s="25">
        <f t="shared" si="265"/>
        <v>1.0370900502764309</v>
      </c>
      <c r="H1421" s="25">
        <f t="shared" si="272"/>
        <v>0.99887394017609554</v>
      </c>
      <c r="I1421" s="4">
        <f t="shared" si="266"/>
        <v>14507.336128366031</v>
      </c>
      <c r="J1421" s="25">
        <f t="shared" si="273"/>
        <v>14731.055096488913</v>
      </c>
      <c r="K1421" s="15">
        <f t="shared" si="267"/>
        <v>14714.467047181035</v>
      </c>
      <c r="L1421" s="36">
        <f t="shared" si="268"/>
        <v>-223.46704718103501</v>
      </c>
      <c r="M1421" s="36">
        <f t="shared" si="269"/>
        <v>223.46704718103501</v>
      </c>
      <c r="N1421" s="36">
        <f t="shared" si="270"/>
        <v>1.5421092207648542E-2</v>
      </c>
      <c r="O1421" s="36">
        <f t="shared" si="271"/>
        <v>49937.521175810929</v>
      </c>
      <c r="P1421" s="35">
        <f t="shared" si="274"/>
        <v>49937.521175810929</v>
      </c>
    </row>
    <row r="1422" spans="1:16" x14ac:dyDescent="0.4">
      <c r="A1422" s="1">
        <v>1421</v>
      </c>
      <c r="B1422" s="21">
        <v>41234</v>
      </c>
      <c r="C1422" s="43">
        <v>1</v>
      </c>
      <c r="D1422" s="23">
        <v>13861</v>
      </c>
      <c r="E1422" s="25">
        <f t="shared" si="275"/>
        <v>14428.5</v>
      </c>
      <c r="F1422" s="25">
        <f t="shared" si="276"/>
        <v>14412.25</v>
      </c>
      <c r="G1422" s="25">
        <f t="shared" si="265"/>
        <v>0.96175128796683373</v>
      </c>
      <c r="H1422" s="25">
        <f t="shared" si="272"/>
        <v>1.0002606409424328</v>
      </c>
      <c r="I1422" s="4">
        <f t="shared" si="266"/>
        <v>13857.388197280603</v>
      </c>
      <c r="J1422" s="25">
        <f t="shared" si="273"/>
        <v>14731.423951030105</v>
      </c>
      <c r="K1422" s="15">
        <f t="shared" si="267"/>
        <v>14735.26356325208</v>
      </c>
      <c r="L1422" s="36">
        <f t="shared" si="268"/>
        <v>-874.26356325207962</v>
      </c>
      <c r="M1422" s="36">
        <f t="shared" si="269"/>
        <v>874.26356325207962</v>
      </c>
      <c r="N1422" s="36">
        <f t="shared" si="270"/>
        <v>6.3073628399976892E-2</v>
      </c>
      <c r="O1422" s="36">
        <f t="shared" si="271"/>
        <v>764336.77803022298</v>
      </c>
      <c r="P1422" s="35">
        <f t="shared" si="274"/>
        <v>764336.77803022298</v>
      </c>
    </row>
    <row r="1423" spans="1:16" x14ac:dyDescent="0.4">
      <c r="A1423" s="1">
        <v>1422</v>
      </c>
      <c r="B1423" s="21">
        <v>41235</v>
      </c>
      <c r="C1423" s="43">
        <v>2</v>
      </c>
      <c r="D1423" s="23">
        <v>15214</v>
      </c>
      <c r="E1423" s="25">
        <f t="shared" si="275"/>
        <v>14396</v>
      </c>
      <c r="F1423" s="25">
        <f t="shared" si="276"/>
        <v>14333</v>
      </c>
      <c r="G1423" s="25">
        <f t="shared" si="265"/>
        <v>1.0614665457336216</v>
      </c>
      <c r="H1423" s="25">
        <f t="shared" si="272"/>
        <v>1.0009863906666931</v>
      </c>
      <c r="I1423" s="4">
        <f t="shared" si="266"/>
        <v>15199.007840523112</v>
      </c>
      <c r="J1423" s="25">
        <f t="shared" si="273"/>
        <v>14731.792805571298</v>
      </c>
      <c r="K1423" s="15">
        <f t="shared" si="267"/>
        <v>14746.324108498371</v>
      </c>
      <c r="L1423" s="36">
        <f t="shared" si="268"/>
        <v>467.67589150162894</v>
      </c>
      <c r="M1423" s="36">
        <f t="shared" si="269"/>
        <v>467.67589150162894</v>
      </c>
      <c r="N1423" s="36">
        <f t="shared" si="270"/>
        <v>3.0739837748233793E-2</v>
      </c>
      <c r="O1423" s="36">
        <f t="shared" si="271"/>
        <v>218720.73949184341</v>
      </c>
      <c r="P1423" s="35">
        <f t="shared" si="274"/>
        <v>218720.73949184341</v>
      </c>
    </row>
    <row r="1424" spans="1:16" x14ac:dyDescent="0.4">
      <c r="A1424" s="1">
        <v>1423</v>
      </c>
      <c r="B1424" s="21">
        <v>41236</v>
      </c>
      <c r="C1424" s="43">
        <v>3</v>
      </c>
      <c r="D1424" s="23">
        <v>14018</v>
      </c>
      <c r="E1424" s="25">
        <f t="shared" si="275"/>
        <v>14270</v>
      </c>
      <c r="F1424" s="25">
        <f t="shared" si="276"/>
        <v>14602.25</v>
      </c>
      <c r="G1424" s="25">
        <f t="shared" si="265"/>
        <v>0.95998904278450237</v>
      </c>
      <c r="H1424" s="25">
        <f t="shared" si="272"/>
        <v>0.99987902821477848</v>
      </c>
      <c r="I1424" s="4">
        <f t="shared" si="266"/>
        <v>14019.695987651889</v>
      </c>
      <c r="J1424" s="25">
        <f t="shared" si="273"/>
        <v>14732.161660112492</v>
      </c>
      <c r="K1424" s="15">
        <f t="shared" si="267"/>
        <v>14730.379484216295</v>
      </c>
      <c r="L1424" s="36">
        <f t="shared" si="268"/>
        <v>-712.37948421629517</v>
      </c>
      <c r="M1424" s="36">
        <f t="shared" si="269"/>
        <v>712.37948421629517</v>
      </c>
      <c r="N1424" s="36">
        <f t="shared" si="270"/>
        <v>5.0818910273669221E-2</v>
      </c>
      <c r="O1424" s="36">
        <f t="shared" si="271"/>
        <v>507484.52953227476</v>
      </c>
      <c r="P1424" s="35">
        <f t="shared" si="274"/>
        <v>507484.52953227476</v>
      </c>
    </row>
    <row r="1425" spans="1:16" x14ac:dyDescent="0.4">
      <c r="A1425" s="1">
        <v>1424</v>
      </c>
      <c r="B1425" s="21">
        <v>41237</v>
      </c>
      <c r="C1425" s="43">
        <v>4</v>
      </c>
      <c r="D1425" s="23">
        <v>13987</v>
      </c>
      <c r="E1425" s="25">
        <f t="shared" si="275"/>
        <v>14934.5</v>
      </c>
      <c r="F1425" s="25">
        <f t="shared" si="276"/>
        <v>15378.875</v>
      </c>
      <c r="G1425" s="25">
        <f t="shared" si="265"/>
        <v>0.90949435508123966</v>
      </c>
      <c r="H1425" s="25">
        <f t="shared" si="272"/>
        <v>0.99887394017609554</v>
      </c>
      <c r="I1425" s="4">
        <f t="shared" si="266"/>
        <v>14002.767954416926</v>
      </c>
      <c r="J1425" s="25">
        <f t="shared" si="273"/>
        <v>14732.530514653685</v>
      </c>
      <c r="K1425" s="15">
        <f t="shared" si="267"/>
        <v>14715.940803936686</v>
      </c>
      <c r="L1425" s="36">
        <f t="shared" si="268"/>
        <v>-728.94080393668628</v>
      </c>
      <c r="M1425" s="36">
        <f t="shared" si="269"/>
        <v>728.94080393668628</v>
      </c>
      <c r="N1425" s="36">
        <f t="shared" si="270"/>
        <v>5.2115593332143155E-2</v>
      </c>
      <c r="O1425" s="36">
        <f t="shared" si="271"/>
        <v>531354.69564386248</v>
      </c>
      <c r="P1425" s="35">
        <f t="shared" si="274"/>
        <v>531354.69564386248</v>
      </c>
    </row>
    <row r="1426" spans="1:16" x14ac:dyDescent="0.4">
      <c r="A1426" s="1">
        <v>1425</v>
      </c>
      <c r="B1426" s="21">
        <v>41238</v>
      </c>
      <c r="C1426" s="43">
        <v>1</v>
      </c>
      <c r="D1426" s="23">
        <v>16519</v>
      </c>
      <c r="E1426" s="25">
        <f t="shared" si="275"/>
        <v>15823.25</v>
      </c>
      <c r="F1426" s="25">
        <f t="shared" si="276"/>
        <v>16249.75</v>
      </c>
      <c r="G1426" s="25">
        <f t="shared" si="265"/>
        <v>1.0165694856843952</v>
      </c>
      <c r="H1426" s="25">
        <f t="shared" si="272"/>
        <v>1.0002606409424328</v>
      </c>
      <c r="I1426" s="4">
        <f t="shared" si="266"/>
        <v>16514.695594176341</v>
      </c>
      <c r="J1426" s="25">
        <f t="shared" si="273"/>
        <v>14732.899369194876</v>
      </c>
      <c r="K1426" s="15">
        <f t="shared" si="267"/>
        <v>14736.739365971231</v>
      </c>
      <c r="L1426" s="36">
        <f t="shared" si="268"/>
        <v>1782.2606340287693</v>
      </c>
      <c r="M1426" s="36">
        <f t="shared" si="269"/>
        <v>1782.2606340287693</v>
      </c>
      <c r="N1426" s="36">
        <f t="shared" si="270"/>
        <v>0.10789155723886248</v>
      </c>
      <c r="O1426" s="36">
        <f t="shared" si="271"/>
        <v>3176452.9676086311</v>
      </c>
      <c r="P1426" s="35">
        <f t="shared" si="274"/>
        <v>3176452.9676086311</v>
      </c>
    </row>
    <row r="1427" spans="1:16" x14ac:dyDescent="0.4">
      <c r="A1427" s="1">
        <v>1426</v>
      </c>
      <c r="B1427" s="21">
        <v>41239</v>
      </c>
      <c r="C1427" s="43">
        <v>2</v>
      </c>
      <c r="D1427" s="23">
        <v>18769</v>
      </c>
      <c r="E1427" s="25">
        <f t="shared" si="275"/>
        <v>16676.25</v>
      </c>
      <c r="F1427" s="25">
        <f t="shared" si="276"/>
        <v>17368.125</v>
      </c>
      <c r="G1427" s="25">
        <f t="shared" si="265"/>
        <v>1.0806578142430459</v>
      </c>
      <c r="H1427" s="25">
        <f t="shared" si="272"/>
        <v>1.0009863906666931</v>
      </c>
      <c r="I1427" s="4">
        <f t="shared" si="266"/>
        <v>18750.504677190635</v>
      </c>
      <c r="J1427" s="25">
        <f t="shared" si="273"/>
        <v>14733.26822373607</v>
      </c>
      <c r="K1427" s="15">
        <f t="shared" si="267"/>
        <v>14747.800982001849</v>
      </c>
      <c r="L1427" s="36">
        <f t="shared" si="268"/>
        <v>4021.1990179981512</v>
      </c>
      <c r="M1427" s="36">
        <f t="shared" si="269"/>
        <v>4021.1990179981512</v>
      </c>
      <c r="N1427" s="36">
        <f t="shared" si="270"/>
        <v>0.21424684415782147</v>
      </c>
      <c r="O1427" s="36">
        <f t="shared" si="271"/>
        <v>16170041.542349296</v>
      </c>
      <c r="P1427" s="35">
        <f t="shared" si="274"/>
        <v>16170041.542349296</v>
      </c>
    </row>
    <row r="1428" spans="1:16" x14ac:dyDescent="0.4">
      <c r="A1428" s="1">
        <v>1427</v>
      </c>
      <c r="B1428" s="21">
        <v>41240</v>
      </c>
      <c r="C1428" s="43">
        <v>3</v>
      </c>
      <c r="D1428" s="23">
        <v>17430</v>
      </c>
      <c r="E1428" s="25">
        <f t="shared" si="275"/>
        <v>18060</v>
      </c>
      <c r="F1428" s="25">
        <f t="shared" si="276"/>
        <v>17471</v>
      </c>
      <c r="G1428" s="25">
        <f t="shared" si="265"/>
        <v>0.9976532539637113</v>
      </c>
      <c r="H1428" s="25">
        <f t="shared" si="272"/>
        <v>0.99987902821477848</v>
      </c>
      <c r="I1428" s="4">
        <f t="shared" si="266"/>
        <v>17432.108793320906</v>
      </c>
      <c r="J1428" s="25">
        <f t="shared" si="273"/>
        <v>14733.637078277263</v>
      </c>
      <c r="K1428" s="15">
        <f t="shared" si="267"/>
        <v>14731.854723897097</v>
      </c>
      <c r="L1428" s="36">
        <f t="shared" si="268"/>
        <v>2698.1452761029032</v>
      </c>
      <c r="M1428" s="36">
        <f t="shared" si="269"/>
        <v>2698.1452761029032</v>
      </c>
      <c r="N1428" s="36">
        <f t="shared" si="270"/>
        <v>0.15479892576608739</v>
      </c>
      <c r="O1428" s="36">
        <f t="shared" si="271"/>
        <v>7279987.9309564112</v>
      </c>
      <c r="P1428" s="35">
        <f t="shared" si="274"/>
        <v>7279987.9309564112</v>
      </c>
    </row>
    <row r="1429" spans="1:16" x14ac:dyDescent="0.4">
      <c r="A1429" s="1">
        <v>1428</v>
      </c>
      <c r="B1429" s="21">
        <v>41241</v>
      </c>
      <c r="C1429" s="43">
        <v>4</v>
      </c>
      <c r="D1429" s="23">
        <v>19522</v>
      </c>
      <c r="E1429" s="25">
        <f t="shared" si="275"/>
        <v>16882</v>
      </c>
      <c r="F1429" s="25">
        <f t="shared" si="276"/>
        <v>16360.75</v>
      </c>
      <c r="G1429" s="25">
        <f t="shared" si="265"/>
        <v>1.193221582140183</v>
      </c>
      <c r="H1429" s="25">
        <f t="shared" si="272"/>
        <v>0.99887394017609554</v>
      </c>
      <c r="I1429" s="4">
        <f t="shared" si="266"/>
        <v>19544.007721893704</v>
      </c>
      <c r="J1429" s="25">
        <f t="shared" si="273"/>
        <v>14734.005932818456</v>
      </c>
      <c r="K1429" s="15">
        <f t="shared" si="267"/>
        <v>14717.414560692339</v>
      </c>
      <c r="L1429" s="36">
        <f t="shared" si="268"/>
        <v>4804.5854393076606</v>
      </c>
      <c r="M1429" s="36">
        <f t="shared" si="269"/>
        <v>4804.5854393076606</v>
      </c>
      <c r="N1429" s="36">
        <f t="shared" si="270"/>
        <v>0.24611133281977568</v>
      </c>
      <c r="O1429" s="36">
        <f t="shared" si="271"/>
        <v>23084041.243607186</v>
      </c>
      <c r="P1429" s="35">
        <f t="shared" si="274"/>
        <v>23084041.243607186</v>
      </c>
    </row>
    <row r="1430" spans="1:16" x14ac:dyDescent="0.4">
      <c r="A1430" s="1">
        <v>1429</v>
      </c>
      <c r="B1430" s="21">
        <v>41242</v>
      </c>
      <c r="C1430" s="43">
        <v>1</v>
      </c>
      <c r="D1430" s="23">
        <v>11807</v>
      </c>
      <c r="E1430" s="25">
        <f t="shared" si="275"/>
        <v>15839.5</v>
      </c>
      <c r="F1430" s="25">
        <f t="shared" si="276"/>
        <v>15274</v>
      </c>
      <c r="G1430" s="25">
        <f t="shared" si="265"/>
        <v>0.77301296320544721</v>
      </c>
      <c r="H1430" s="25">
        <f t="shared" si="272"/>
        <v>1.0002606409424328</v>
      </c>
      <c r="I1430" s="4">
        <f t="shared" si="266"/>
        <v>11803.923414276898</v>
      </c>
      <c r="J1430" s="25">
        <f t="shared" si="273"/>
        <v>14734.374787359648</v>
      </c>
      <c r="K1430" s="15">
        <f t="shared" si="267"/>
        <v>14738.215168690384</v>
      </c>
      <c r="L1430" s="36">
        <f t="shared" si="268"/>
        <v>-2931.2151686903835</v>
      </c>
      <c r="M1430" s="36">
        <f t="shared" si="269"/>
        <v>2931.2151686903835</v>
      </c>
      <c r="N1430" s="36">
        <f t="shared" si="270"/>
        <v>0.24826079179218968</v>
      </c>
      <c r="O1430" s="36">
        <f t="shared" si="271"/>
        <v>8592022.3651605938</v>
      </c>
      <c r="P1430" s="35">
        <f t="shared" si="274"/>
        <v>8592022.3651605938</v>
      </c>
    </row>
    <row r="1431" spans="1:16" x14ac:dyDescent="0.4">
      <c r="A1431" s="1">
        <v>1430</v>
      </c>
      <c r="B1431" s="21">
        <v>41243</v>
      </c>
      <c r="C1431" s="43">
        <v>2</v>
      </c>
      <c r="D1431" s="23">
        <v>14599</v>
      </c>
      <c r="E1431" s="25">
        <f t="shared" si="275"/>
        <v>14708.5</v>
      </c>
      <c r="F1431" s="25">
        <f t="shared" si="276"/>
        <v>13735.25</v>
      </c>
      <c r="G1431" s="25">
        <f t="shared" si="265"/>
        <v>1.0628856409603029</v>
      </c>
      <c r="H1431" s="25">
        <f t="shared" si="272"/>
        <v>1.0009863906666931</v>
      </c>
      <c r="I1431" s="4">
        <f t="shared" si="266"/>
        <v>14584.61387299835</v>
      </c>
      <c r="J1431" s="25">
        <f t="shared" si="273"/>
        <v>14734.743641900841</v>
      </c>
      <c r="K1431" s="15">
        <f t="shared" si="267"/>
        <v>14749.277855505328</v>
      </c>
      <c r="L1431" s="36">
        <f t="shared" si="268"/>
        <v>-150.27785550532826</v>
      </c>
      <c r="M1431" s="36">
        <f t="shared" si="269"/>
        <v>150.27785550532826</v>
      </c>
      <c r="N1431" s="36">
        <f t="shared" si="270"/>
        <v>1.0293708850286201E-2</v>
      </c>
      <c r="O1431" s="36">
        <f t="shared" si="271"/>
        <v>22583.43385528032</v>
      </c>
      <c r="P1431" s="35">
        <f t="shared" si="274"/>
        <v>22583.43385528032</v>
      </c>
    </row>
    <row r="1432" spans="1:16" x14ac:dyDescent="0.4">
      <c r="A1432" s="1">
        <v>1431</v>
      </c>
      <c r="B1432" s="21">
        <v>41244</v>
      </c>
      <c r="C1432" s="43">
        <v>3</v>
      </c>
      <c r="D1432" s="23">
        <v>12906</v>
      </c>
      <c r="E1432" s="25">
        <f t="shared" si="275"/>
        <v>12762</v>
      </c>
      <c r="F1432" s="25">
        <f t="shared" si="276"/>
        <v>13026.75</v>
      </c>
      <c r="G1432" s="25">
        <f t="shared" si="265"/>
        <v>0.99073061200990264</v>
      </c>
      <c r="H1432" s="25">
        <f t="shared" si="272"/>
        <v>0.99987902821477848</v>
      </c>
      <c r="I1432" s="4">
        <f t="shared" si="266"/>
        <v>12907.561450751555</v>
      </c>
      <c r="J1432" s="25">
        <f t="shared" si="273"/>
        <v>14735.112496442034</v>
      </c>
      <c r="K1432" s="15">
        <f t="shared" si="267"/>
        <v>14733.3299635779</v>
      </c>
      <c r="L1432" s="36">
        <f t="shared" si="268"/>
        <v>-1827.3299635779003</v>
      </c>
      <c r="M1432" s="36">
        <f t="shared" si="269"/>
        <v>1827.3299635779003</v>
      </c>
      <c r="N1432" s="36">
        <f t="shared" si="270"/>
        <v>0.1415876308366574</v>
      </c>
      <c r="O1432" s="36">
        <f t="shared" si="271"/>
        <v>3339134.7957896106</v>
      </c>
      <c r="P1432" s="35">
        <f t="shared" si="274"/>
        <v>3339134.7957896106</v>
      </c>
    </row>
    <row r="1433" spans="1:16" x14ac:dyDescent="0.4">
      <c r="A1433" s="1">
        <v>1432</v>
      </c>
      <c r="B1433" s="21">
        <v>41245</v>
      </c>
      <c r="C1433" s="43">
        <v>4</v>
      </c>
      <c r="D1433" s="23">
        <v>11736</v>
      </c>
      <c r="E1433" s="25">
        <f t="shared" si="275"/>
        <v>13291.5</v>
      </c>
      <c r="F1433" s="25">
        <f t="shared" si="276"/>
        <v>13249.125</v>
      </c>
      <c r="G1433" s="25">
        <f t="shared" si="265"/>
        <v>0.88579434490956954</v>
      </c>
      <c r="H1433" s="25">
        <f t="shared" si="272"/>
        <v>0.99887394017609554</v>
      </c>
      <c r="I1433" s="4">
        <f t="shared" si="266"/>
        <v>11749.230336243443</v>
      </c>
      <c r="J1433" s="25">
        <f t="shared" si="273"/>
        <v>14735.481350983227</v>
      </c>
      <c r="K1433" s="15">
        <f t="shared" si="267"/>
        <v>14718.888317447992</v>
      </c>
      <c r="L1433" s="36">
        <f t="shared" si="268"/>
        <v>-2982.8883174479924</v>
      </c>
      <c r="M1433" s="36">
        <f t="shared" si="269"/>
        <v>2982.8883174479924</v>
      </c>
      <c r="N1433" s="36">
        <f t="shared" si="270"/>
        <v>0.25416567122085826</v>
      </c>
      <c r="O1433" s="36">
        <f t="shared" si="271"/>
        <v>8897622.7143677156</v>
      </c>
      <c r="P1433" s="35">
        <f t="shared" si="274"/>
        <v>8897622.7143677156</v>
      </c>
    </row>
    <row r="1434" spans="1:16" x14ac:dyDescent="0.4">
      <c r="A1434" s="1">
        <v>1433</v>
      </c>
      <c r="B1434" s="21">
        <v>41246</v>
      </c>
      <c r="C1434" s="43">
        <v>1</v>
      </c>
      <c r="D1434" s="23">
        <v>13925</v>
      </c>
      <c r="E1434" s="25">
        <f t="shared" si="275"/>
        <v>13206.75</v>
      </c>
      <c r="F1434" s="25">
        <f t="shared" si="276"/>
        <v>13361.875</v>
      </c>
      <c r="G1434" s="25">
        <f t="shared" si="265"/>
        <v>1.0421441601571635</v>
      </c>
      <c r="H1434" s="25">
        <f t="shared" si="272"/>
        <v>1.0002606409424328</v>
      </c>
      <c r="I1434" s="4">
        <f t="shared" si="266"/>
        <v>13921.371520606912</v>
      </c>
      <c r="J1434" s="25">
        <f t="shared" si="273"/>
        <v>14735.850205524421</v>
      </c>
      <c r="K1434" s="15">
        <f t="shared" si="267"/>
        <v>14739.690971409538</v>
      </c>
      <c r="L1434" s="36">
        <f t="shared" si="268"/>
        <v>-814.69097140953818</v>
      </c>
      <c r="M1434" s="36">
        <f t="shared" si="269"/>
        <v>814.69097140953818</v>
      </c>
      <c r="N1434" s="36">
        <f t="shared" si="270"/>
        <v>5.8505635289733439E-2</v>
      </c>
      <c r="O1434" s="36">
        <f t="shared" si="271"/>
        <v>663721.37889621698</v>
      </c>
      <c r="P1434" s="35">
        <f t="shared" si="274"/>
        <v>663721.37889621698</v>
      </c>
    </row>
    <row r="1435" spans="1:16" x14ac:dyDescent="0.4">
      <c r="A1435" s="1">
        <v>1434</v>
      </c>
      <c r="B1435" s="21">
        <v>41247</v>
      </c>
      <c r="C1435" s="43">
        <v>2</v>
      </c>
      <c r="D1435" s="23">
        <v>14260</v>
      </c>
      <c r="E1435" s="25">
        <f t="shared" si="275"/>
        <v>13517</v>
      </c>
      <c r="F1435" s="25">
        <f t="shared" si="276"/>
        <v>13258.375</v>
      </c>
      <c r="G1435" s="25">
        <f t="shared" si="265"/>
        <v>1.0755465884770947</v>
      </c>
      <c r="H1435" s="25">
        <f t="shared" si="272"/>
        <v>1.0009863906666931</v>
      </c>
      <c r="I1435" s="4">
        <f t="shared" si="266"/>
        <v>14245.947929923726</v>
      </c>
      <c r="J1435" s="25">
        <f t="shared" si="273"/>
        <v>14736.219060065612</v>
      </c>
      <c r="K1435" s="15">
        <f t="shared" si="267"/>
        <v>14750.754729008806</v>
      </c>
      <c r="L1435" s="36">
        <f t="shared" si="268"/>
        <v>-490.75472900880595</v>
      </c>
      <c r="M1435" s="36">
        <f t="shared" si="269"/>
        <v>490.75472900880595</v>
      </c>
      <c r="N1435" s="36">
        <f t="shared" si="270"/>
        <v>3.441477763035105E-2</v>
      </c>
      <c r="O1435" s="36">
        <f t="shared" si="271"/>
        <v>240840.20404450656</v>
      </c>
      <c r="P1435" s="35">
        <f t="shared" si="274"/>
        <v>240840.20404450656</v>
      </c>
    </row>
    <row r="1436" spans="1:16" x14ac:dyDescent="0.4">
      <c r="A1436" s="1">
        <v>1435</v>
      </c>
      <c r="B1436" s="21">
        <v>41248</v>
      </c>
      <c r="C1436" s="43">
        <v>3</v>
      </c>
      <c r="D1436" s="23">
        <v>14147</v>
      </c>
      <c r="E1436" s="25">
        <f t="shared" si="275"/>
        <v>12999.75</v>
      </c>
      <c r="F1436" s="25">
        <f t="shared" si="276"/>
        <v>12862.25</v>
      </c>
      <c r="G1436" s="25">
        <f t="shared" si="265"/>
        <v>1.0998853233298995</v>
      </c>
      <c r="H1436" s="25">
        <f t="shared" si="272"/>
        <v>0.99987902821477848</v>
      </c>
      <c r="I1436" s="4">
        <f t="shared" si="266"/>
        <v>14148.71159490022</v>
      </c>
      <c r="J1436" s="25">
        <f t="shared" si="273"/>
        <v>14736.587914606805</v>
      </c>
      <c r="K1436" s="15">
        <f t="shared" si="267"/>
        <v>14734.805203258702</v>
      </c>
      <c r="L1436" s="36">
        <f t="shared" si="268"/>
        <v>-587.80520325870202</v>
      </c>
      <c r="M1436" s="36">
        <f t="shared" si="269"/>
        <v>587.80520325870202</v>
      </c>
      <c r="N1436" s="36">
        <f t="shared" si="270"/>
        <v>4.1549812911479606E-2</v>
      </c>
      <c r="O1436" s="36">
        <f t="shared" si="271"/>
        <v>345514.95697800402</v>
      </c>
      <c r="P1436" s="35">
        <f t="shared" si="274"/>
        <v>345514.95697800402</v>
      </c>
    </row>
    <row r="1437" spans="1:16" x14ac:dyDescent="0.4">
      <c r="A1437" s="1">
        <v>1436</v>
      </c>
      <c r="B1437" s="21">
        <v>41249</v>
      </c>
      <c r="C1437" s="43">
        <v>4</v>
      </c>
      <c r="D1437" s="23">
        <v>9667</v>
      </c>
      <c r="E1437" s="25">
        <f t="shared" si="275"/>
        <v>12724.75</v>
      </c>
      <c r="F1437" s="25">
        <f t="shared" si="276"/>
        <v>12892.75</v>
      </c>
      <c r="G1437" s="25">
        <f t="shared" si="265"/>
        <v>0.74980124488569155</v>
      </c>
      <c r="H1437" s="25">
        <f t="shared" si="272"/>
        <v>0.99887394017609554</v>
      </c>
      <c r="I1437" s="4">
        <f t="shared" si="266"/>
        <v>9677.8978919960264</v>
      </c>
      <c r="J1437" s="25">
        <f t="shared" si="273"/>
        <v>14736.956769147999</v>
      </c>
      <c r="K1437" s="15">
        <f t="shared" si="267"/>
        <v>14720.362074203644</v>
      </c>
      <c r="L1437" s="36">
        <f t="shared" si="268"/>
        <v>-5053.3620742036437</v>
      </c>
      <c r="M1437" s="36">
        <f t="shared" si="269"/>
        <v>5053.3620742036437</v>
      </c>
      <c r="N1437" s="36">
        <f t="shared" si="270"/>
        <v>0.52274356824285129</v>
      </c>
      <c r="O1437" s="36">
        <f t="shared" si="271"/>
        <v>25536468.252999753</v>
      </c>
      <c r="P1437" s="35">
        <f t="shared" si="274"/>
        <v>25536468.252999753</v>
      </c>
    </row>
    <row r="1438" spans="1:16" x14ac:dyDescent="0.4">
      <c r="A1438" s="1">
        <v>1437</v>
      </c>
      <c r="B1438" s="21">
        <v>41250</v>
      </c>
      <c r="C1438" s="43">
        <v>1</v>
      </c>
      <c r="D1438" s="23">
        <v>12825</v>
      </c>
      <c r="E1438" s="25">
        <f t="shared" si="275"/>
        <v>13060.75</v>
      </c>
      <c r="F1438" s="25">
        <f t="shared" si="276"/>
        <v>12667.875</v>
      </c>
      <c r="G1438" s="25">
        <f t="shared" si="265"/>
        <v>1.0124034220419762</v>
      </c>
      <c r="H1438" s="25">
        <f t="shared" si="272"/>
        <v>1.0002606409424328</v>
      </c>
      <c r="I1438" s="4">
        <f t="shared" si="266"/>
        <v>12821.658150935988</v>
      </c>
      <c r="J1438" s="25">
        <f t="shared" si="273"/>
        <v>14737.325623689192</v>
      </c>
      <c r="K1438" s="15">
        <f t="shared" si="267"/>
        <v>14741.166774128689</v>
      </c>
      <c r="L1438" s="36">
        <f t="shared" si="268"/>
        <v>-1916.1667741286892</v>
      </c>
      <c r="M1438" s="36">
        <f t="shared" si="269"/>
        <v>1916.1667741286892</v>
      </c>
      <c r="N1438" s="36">
        <f t="shared" si="270"/>
        <v>0.14940871533167166</v>
      </c>
      <c r="O1438" s="36">
        <f t="shared" si="271"/>
        <v>3671695.1062747473</v>
      </c>
      <c r="P1438" s="35">
        <f t="shared" si="274"/>
        <v>3671695.1062747473</v>
      </c>
    </row>
    <row r="1439" spans="1:16" x14ac:dyDescent="0.4">
      <c r="A1439" s="1">
        <v>1438</v>
      </c>
      <c r="B1439" s="21">
        <v>41251</v>
      </c>
      <c r="C1439" s="43">
        <v>2</v>
      </c>
      <c r="D1439" s="23">
        <v>15604</v>
      </c>
      <c r="E1439" s="25">
        <f t="shared" si="275"/>
        <v>12275</v>
      </c>
      <c r="F1439" s="25">
        <f t="shared" si="276"/>
        <v>12994.25</v>
      </c>
      <c r="G1439" s="25">
        <f t="shared" si="265"/>
        <v>1.2008388325605557</v>
      </c>
      <c r="H1439" s="25">
        <f t="shared" si="272"/>
        <v>1.0009863906666931</v>
      </c>
      <c r="I1439" s="4">
        <f t="shared" si="266"/>
        <v>15588.623527246131</v>
      </c>
      <c r="J1439" s="25">
        <f t="shared" si="273"/>
        <v>14737.694478230384</v>
      </c>
      <c r="K1439" s="15">
        <f t="shared" si="267"/>
        <v>14752.231602512285</v>
      </c>
      <c r="L1439" s="36">
        <f t="shared" si="268"/>
        <v>851.76839748771454</v>
      </c>
      <c r="M1439" s="36">
        <f t="shared" si="269"/>
        <v>851.76839748771454</v>
      </c>
      <c r="N1439" s="36">
        <f t="shared" si="270"/>
        <v>5.4586541751327516E-2</v>
      </c>
      <c r="O1439" s="36">
        <f t="shared" si="271"/>
        <v>725509.40295878926</v>
      </c>
      <c r="P1439" s="35">
        <f t="shared" si="274"/>
        <v>725509.40295878926</v>
      </c>
    </row>
    <row r="1440" spans="1:16" x14ac:dyDescent="0.4">
      <c r="A1440" s="1">
        <v>1439</v>
      </c>
      <c r="B1440" s="21">
        <v>41252</v>
      </c>
      <c r="C1440" s="43">
        <v>3</v>
      </c>
      <c r="D1440" s="23">
        <v>11004</v>
      </c>
      <c r="E1440" s="25">
        <f t="shared" si="275"/>
        <v>13713.5</v>
      </c>
      <c r="F1440" s="25">
        <f t="shared" si="276"/>
        <v>14723.25</v>
      </c>
      <c r="G1440" s="25">
        <f t="shared" si="265"/>
        <v>0.74738933319749379</v>
      </c>
      <c r="H1440" s="25">
        <f t="shared" si="272"/>
        <v>0.99987902821477848</v>
      </c>
      <c r="I1440" s="4">
        <f t="shared" si="266"/>
        <v>11005.331334578499</v>
      </c>
      <c r="J1440" s="25">
        <f t="shared" si="273"/>
        <v>14738.063332771577</v>
      </c>
      <c r="K1440" s="15">
        <f t="shared" si="267"/>
        <v>14736.280442939504</v>
      </c>
      <c r="L1440" s="36">
        <f t="shared" si="268"/>
        <v>-3732.2804429395037</v>
      </c>
      <c r="M1440" s="36">
        <f t="shared" si="269"/>
        <v>3732.2804429395037</v>
      </c>
      <c r="N1440" s="36">
        <f t="shared" si="270"/>
        <v>0.33917488576331367</v>
      </c>
      <c r="O1440" s="36">
        <f t="shared" si="271"/>
        <v>13929917.304748697</v>
      </c>
      <c r="P1440" s="35">
        <f t="shared" si="274"/>
        <v>13929917.304748697</v>
      </c>
    </row>
    <row r="1441" spans="1:16" x14ac:dyDescent="0.4">
      <c r="A1441" s="1">
        <v>1440</v>
      </c>
      <c r="B1441" s="21">
        <v>41253</v>
      </c>
      <c r="C1441" s="43">
        <v>4</v>
      </c>
      <c r="D1441" s="23">
        <v>15421</v>
      </c>
      <c r="E1441" s="25">
        <f t="shared" si="275"/>
        <v>15733</v>
      </c>
      <c r="F1441" s="25">
        <f t="shared" si="276"/>
        <v>16281.875</v>
      </c>
      <c r="G1441" s="25">
        <f t="shared" si="265"/>
        <v>0.94712678975855058</v>
      </c>
      <c r="H1441" s="25">
        <f t="shared" si="272"/>
        <v>0.99887394017609554</v>
      </c>
      <c r="I1441" s="4">
        <f t="shared" si="266"/>
        <v>15438.384544581641</v>
      </c>
      <c r="J1441" s="25">
        <f t="shared" si="273"/>
        <v>14738.43218731277</v>
      </c>
      <c r="K1441" s="15">
        <f t="shared" si="267"/>
        <v>14721.835830959297</v>
      </c>
      <c r="L1441" s="36">
        <f t="shared" si="268"/>
        <v>699.1641690407032</v>
      </c>
      <c r="M1441" s="36">
        <f t="shared" si="269"/>
        <v>699.1641690407032</v>
      </c>
      <c r="N1441" s="36">
        <f t="shared" si="270"/>
        <v>4.5338445563887116E-2</v>
      </c>
      <c r="O1441" s="36">
        <f t="shared" si="271"/>
        <v>488830.535270377</v>
      </c>
      <c r="P1441" s="35">
        <f t="shared" si="274"/>
        <v>488830.535270377</v>
      </c>
    </row>
    <row r="1442" spans="1:16" x14ac:dyDescent="0.4">
      <c r="A1442" s="1">
        <v>1441</v>
      </c>
      <c r="B1442" s="21">
        <v>41254</v>
      </c>
      <c r="C1442" s="43">
        <v>1</v>
      </c>
      <c r="D1442" s="23">
        <v>20903</v>
      </c>
      <c r="E1442" s="25">
        <f t="shared" si="275"/>
        <v>16830.75</v>
      </c>
      <c r="F1442" s="25">
        <f t="shared" si="276"/>
        <v>17293.25</v>
      </c>
      <c r="G1442" s="25">
        <f t="shared" si="265"/>
        <v>1.2087375131915632</v>
      </c>
      <c r="H1442" s="25">
        <f t="shared" si="272"/>
        <v>1.0002606409424328</v>
      </c>
      <c r="I1442" s="4">
        <f t="shared" si="266"/>
        <v>20897.553242028458</v>
      </c>
      <c r="J1442" s="25">
        <f t="shared" si="273"/>
        <v>14738.801041853963</v>
      </c>
      <c r="K1442" s="15">
        <f t="shared" si="267"/>
        <v>14742.642576847842</v>
      </c>
      <c r="L1442" s="36">
        <f t="shared" si="268"/>
        <v>6160.3574231521579</v>
      </c>
      <c r="M1442" s="36">
        <f t="shared" si="269"/>
        <v>6160.3574231521579</v>
      </c>
      <c r="N1442" s="36">
        <f t="shared" si="270"/>
        <v>0.29471164058518673</v>
      </c>
      <c r="O1442" s="36">
        <f t="shared" si="271"/>
        <v>37950003.580985896</v>
      </c>
      <c r="P1442" s="35">
        <f t="shared" si="274"/>
        <v>37950003.580985896</v>
      </c>
    </row>
    <row r="1443" spans="1:16" x14ac:dyDescent="0.4">
      <c r="A1443" s="1">
        <v>1442</v>
      </c>
      <c r="B1443" s="21">
        <v>41255</v>
      </c>
      <c r="C1443" s="43">
        <v>2</v>
      </c>
      <c r="D1443" s="23">
        <v>19995</v>
      </c>
      <c r="E1443" s="25">
        <f t="shared" si="275"/>
        <v>17755.75</v>
      </c>
      <c r="F1443" s="25">
        <f t="shared" si="276"/>
        <v>18359.75</v>
      </c>
      <c r="G1443" s="25">
        <f t="shared" si="265"/>
        <v>1.0890671169269734</v>
      </c>
      <c r="H1443" s="25">
        <f t="shared" si="272"/>
        <v>1.0009863906666931</v>
      </c>
      <c r="I1443" s="4">
        <f t="shared" si="266"/>
        <v>19975.296553914792</v>
      </c>
      <c r="J1443" s="25">
        <f t="shared" si="273"/>
        <v>14739.169896395155</v>
      </c>
      <c r="K1443" s="15">
        <f t="shared" si="267"/>
        <v>14753.708476015763</v>
      </c>
      <c r="L1443" s="36">
        <f t="shared" si="268"/>
        <v>5241.2915239842368</v>
      </c>
      <c r="M1443" s="36">
        <f t="shared" si="269"/>
        <v>5241.2915239842368</v>
      </c>
      <c r="N1443" s="36">
        <f t="shared" si="270"/>
        <v>0.26213010872639342</v>
      </c>
      <c r="O1443" s="36">
        <f t="shared" si="271"/>
        <v>27471136.839389004</v>
      </c>
      <c r="P1443" s="35">
        <f t="shared" si="274"/>
        <v>27471136.839389004</v>
      </c>
    </row>
    <row r="1444" spans="1:16" x14ac:dyDescent="0.4">
      <c r="A1444" s="1">
        <v>1443</v>
      </c>
      <c r="B1444" s="21">
        <v>41256</v>
      </c>
      <c r="C1444" s="43">
        <v>3</v>
      </c>
      <c r="D1444" s="23">
        <v>14704</v>
      </c>
      <c r="E1444" s="25">
        <f t="shared" si="275"/>
        <v>18963.75</v>
      </c>
      <c r="F1444" s="25">
        <f t="shared" si="276"/>
        <v>18053.75</v>
      </c>
      <c r="G1444" s="25">
        <f t="shared" si="265"/>
        <v>0.81445683029841442</v>
      </c>
      <c r="H1444" s="25">
        <f t="shared" si="272"/>
        <v>0.99987902821477848</v>
      </c>
      <c r="I1444" s="4">
        <f t="shared" si="266"/>
        <v>14705.778984336808</v>
      </c>
      <c r="J1444" s="25">
        <f t="shared" si="273"/>
        <v>14739.538750936348</v>
      </c>
      <c r="K1444" s="15">
        <f t="shared" si="267"/>
        <v>14737.755682620305</v>
      </c>
      <c r="L1444" s="36">
        <f t="shared" si="268"/>
        <v>-33.755682620305379</v>
      </c>
      <c r="M1444" s="36">
        <f t="shared" si="269"/>
        <v>33.755682620305379</v>
      </c>
      <c r="N1444" s="36">
        <f t="shared" si="270"/>
        <v>2.2956802652547184E-3</v>
      </c>
      <c r="O1444" s="36">
        <f t="shared" si="271"/>
        <v>1139.4461091627866</v>
      </c>
      <c r="P1444" s="35">
        <f t="shared" si="274"/>
        <v>1139.4461091627866</v>
      </c>
    </row>
    <row r="1445" spans="1:16" x14ac:dyDescent="0.4">
      <c r="A1445" s="1">
        <v>1444</v>
      </c>
      <c r="B1445" s="21">
        <v>41257</v>
      </c>
      <c r="C1445" s="43">
        <v>4</v>
      </c>
      <c r="D1445" s="23">
        <v>20253</v>
      </c>
      <c r="E1445" s="25">
        <f t="shared" si="275"/>
        <v>17143.75</v>
      </c>
      <c r="F1445" s="25">
        <f t="shared" si="276"/>
        <v>16218.875</v>
      </c>
      <c r="G1445" s="25">
        <f t="shared" si="265"/>
        <v>1.2487302602677437</v>
      </c>
      <c r="H1445" s="25">
        <f t="shared" si="272"/>
        <v>0.99887394017609554</v>
      </c>
      <c r="I1445" s="4">
        <f t="shared" si="266"/>
        <v>20275.831799585758</v>
      </c>
      <c r="J1445" s="25">
        <f t="shared" si="273"/>
        <v>14739.907605477541</v>
      </c>
      <c r="K1445" s="15">
        <f t="shared" si="267"/>
        <v>14723.30958771495</v>
      </c>
      <c r="L1445" s="36">
        <f t="shared" si="268"/>
        <v>5529.6904122850501</v>
      </c>
      <c r="M1445" s="36">
        <f t="shared" si="269"/>
        <v>5529.6904122850501</v>
      </c>
      <c r="N1445" s="36">
        <f t="shared" si="270"/>
        <v>0.27303068248086948</v>
      </c>
      <c r="O1445" s="36">
        <f t="shared" si="271"/>
        <v>30577476.055717207</v>
      </c>
      <c r="P1445" s="35">
        <f t="shared" si="274"/>
        <v>30577476.055717207</v>
      </c>
    </row>
    <row r="1446" spans="1:16" x14ac:dyDescent="0.4">
      <c r="A1446" s="1">
        <v>1445</v>
      </c>
      <c r="B1446" s="21">
        <v>41258</v>
      </c>
      <c r="C1446" s="43">
        <v>1</v>
      </c>
      <c r="D1446" s="23">
        <v>13623</v>
      </c>
      <c r="E1446" s="25">
        <f t="shared" si="275"/>
        <v>15294</v>
      </c>
      <c r="F1446" s="25">
        <f t="shared" si="276"/>
        <v>15401.75</v>
      </c>
      <c r="G1446" s="25">
        <f t="shared" si="265"/>
        <v>0.88450987712435281</v>
      </c>
      <c r="H1446" s="25">
        <f t="shared" si="272"/>
        <v>1.0002606409424328</v>
      </c>
      <c r="I1446" s="4">
        <f t="shared" si="266"/>
        <v>13619.450213660893</v>
      </c>
      <c r="J1446" s="25">
        <f t="shared" si="273"/>
        <v>14740.276460018735</v>
      </c>
      <c r="K1446" s="15">
        <f t="shared" si="267"/>
        <v>14744.118379566995</v>
      </c>
      <c r="L1446" s="36">
        <f t="shared" si="268"/>
        <v>-1121.1183795669949</v>
      </c>
      <c r="M1446" s="36">
        <f t="shared" si="269"/>
        <v>1121.1183795669949</v>
      </c>
      <c r="N1446" s="36">
        <f t="shared" si="270"/>
        <v>8.2295997912867569E-2</v>
      </c>
      <c r="O1446" s="36">
        <f t="shared" si="271"/>
        <v>1256906.4210029244</v>
      </c>
      <c r="P1446" s="35">
        <f t="shared" si="274"/>
        <v>1256906.4210029244</v>
      </c>
    </row>
    <row r="1447" spans="1:16" x14ac:dyDescent="0.4">
      <c r="A1447" s="1">
        <v>1446</v>
      </c>
      <c r="B1447" s="21">
        <v>41259</v>
      </c>
      <c r="C1447" s="43">
        <v>2</v>
      </c>
      <c r="D1447" s="23">
        <v>12596</v>
      </c>
      <c r="E1447" s="25">
        <f t="shared" si="275"/>
        <v>15509.5</v>
      </c>
      <c r="F1447" s="25">
        <f t="shared" si="276"/>
        <v>14942.125</v>
      </c>
      <c r="G1447" s="25">
        <f t="shared" si="265"/>
        <v>0.84298585375239465</v>
      </c>
      <c r="H1447" s="25">
        <f t="shared" si="272"/>
        <v>1.0009863906666931</v>
      </c>
      <c r="I1447" s="4">
        <f t="shared" si="266"/>
        <v>12583.587666572179</v>
      </c>
      <c r="J1447" s="25">
        <f t="shared" si="273"/>
        <v>14740.645314559926</v>
      </c>
      <c r="K1447" s="15">
        <f t="shared" si="267"/>
        <v>14755.185349519243</v>
      </c>
      <c r="L1447" s="36">
        <f t="shared" si="268"/>
        <v>-2159.1853495192427</v>
      </c>
      <c r="M1447" s="36">
        <f t="shared" si="269"/>
        <v>2159.1853495192427</v>
      </c>
      <c r="N1447" s="36">
        <f t="shared" si="270"/>
        <v>0.17141833514760579</v>
      </c>
      <c r="O1447" s="36">
        <f t="shared" si="271"/>
        <v>4662081.3735785345</v>
      </c>
      <c r="P1447" s="35">
        <f t="shared" si="274"/>
        <v>4662081.3735785345</v>
      </c>
    </row>
    <row r="1448" spans="1:16" x14ac:dyDescent="0.4">
      <c r="A1448" s="1">
        <v>1447</v>
      </c>
      <c r="B1448" s="21">
        <v>41260</v>
      </c>
      <c r="C1448" s="43">
        <v>3</v>
      </c>
      <c r="D1448" s="23">
        <v>15566</v>
      </c>
      <c r="E1448" s="25">
        <f t="shared" si="275"/>
        <v>14374.75</v>
      </c>
      <c r="F1448" s="25">
        <f t="shared" si="276"/>
        <v>14575.5</v>
      </c>
      <c r="G1448" s="25">
        <f t="shared" si="265"/>
        <v>1.0679565023498336</v>
      </c>
      <c r="H1448" s="25">
        <f t="shared" si="272"/>
        <v>0.99987902821477848</v>
      </c>
      <c r="I1448" s="4">
        <f t="shared" si="266"/>
        <v>15567.883274631853</v>
      </c>
      <c r="J1448" s="25">
        <f t="shared" si="273"/>
        <v>14741.014169101119</v>
      </c>
      <c r="K1448" s="15">
        <f t="shared" si="267"/>
        <v>14739.230922301107</v>
      </c>
      <c r="L1448" s="36">
        <f t="shared" si="268"/>
        <v>826.76907769889294</v>
      </c>
      <c r="M1448" s="36">
        <f t="shared" si="269"/>
        <v>826.76907769889294</v>
      </c>
      <c r="N1448" s="36">
        <f t="shared" si="270"/>
        <v>5.3113778600725491E-2</v>
      </c>
      <c r="O1448" s="36">
        <f t="shared" si="271"/>
        <v>683547.10783907806</v>
      </c>
      <c r="P1448" s="35">
        <f t="shared" si="274"/>
        <v>683547.10783907806</v>
      </c>
    </row>
    <row r="1449" spans="1:16" x14ac:dyDescent="0.4">
      <c r="A1449" s="1">
        <v>1448</v>
      </c>
      <c r="B1449" s="21">
        <v>41261</v>
      </c>
      <c r="C1449" s="43">
        <v>4</v>
      </c>
      <c r="D1449" s="23">
        <v>15714</v>
      </c>
      <c r="E1449" s="25">
        <f t="shared" si="275"/>
        <v>14776.25</v>
      </c>
      <c r="F1449" s="25">
        <f t="shared" si="276"/>
        <v>14699.625</v>
      </c>
      <c r="G1449" s="25">
        <f t="shared" si="265"/>
        <v>1.0690068624199598</v>
      </c>
      <c r="H1449" s="25">
        <f t="shared" si="272"/>
        <v>0.99887394017609554</v>
      </c>
      <c r="I1449" s="4">
        <f t="shared" si="266"/>
        <v>15731.714852056022</v>
      </c>
      <c r="J1449" s="25">
        <f t="shared" si="273"/>
        <v>14741.383023642313</v>
      </c>
      <c r="K1449" s="15">
        <f t="shared" si="267"/>
        <v>14724.783344470601</v>
      </c>
      <c r="L1449" s="36">
        <f t="shared" si="268"/>
        <v>989.21665552939885</v>
      </c>
      <c r="M1449" s="36">
        <f t="shared" si="269"/>
        <v>989.21665552939885</v>
      </c>
      <c r="N1449" s="36">
        <f t="shared" si="270"/>
        <v>6.2951295375423114E-2</v>
      </c>
      <c r="O1449" s="36">
        <f t="shared" si="271"/>
        <v>978549.59157676937</v>
      </c>
      <c r="P1449" s="35">
        <f t="shared" si="274"/>
        <v>978549.59157676937</v>
      </c>
    </row>
    <row r="1450" spans="1:16" x14ac:dyDescent="0.4">
      <c r="A1450" s="1">
        <v>1449</v>
      </c>
      <c r="B1450" s="21">
        <v>41262</v>
      </c>
      <c r="C1450" s="43">
        <v>1</v>
      </c>
      <c r="D1450" s="23">
        <v>15229</v>
      </c>
      <c r="E1450" s="25">
        <f t="shared" si="275"/>
        <v>14623</v>
      </c>
      <c r="F1450" s="25">
        <f t="shared" si="276"/>
        <v>14465.125</v>
      </c>
      <c r="G1450" s="25">
        <f t="shared" si="265"/>
        <v>1.0528080469404861</v>
      </c>
      <c r="H1450" s="25">
        <f t="shared" si="272"/>
        <v>1.0002606409424328</v>
      </c>
      <c r="I1450" s="4">
        <f t="shared" si="266"/>
        <v>15225.031733380441</v>
      </c>
      <c r="J1450" s="25">
        <f t="shared" si="273"/>
        <v>14741.751878183506</v>
      </c>
      <c r="K1450" s="15">
        <f t="shared" si="267"/>
        <v>14745.594182286146</v>
      </c>
      <c r="L1450" s="36">
        <f t="shared" si="268"/>
        <v>483.40581771385405</v>
      </c>
      <c r="M1450" s="36">
        <f t="shared" si="269"/>
        <v>483.40581771385405</v>
      </c>
      <c r="N1450" s="36">
        <f t="shared" si="270"/>
        <v>3.1742453064144333E-2</v>
      </c>
      <c r="O1450" s="36">
        <f t="shared" si="271"/>
        <v>233681.18459959989</v>
      </c>
      <c r="P1450" s="35">
        <f t="shared" si="274"/>
        <v>233681.18459959989</v>
      </c>
    </row>
    <row r="1451" spans="1:16" x14ac:dyDescent="0.4">
      <c r="A1451" s="1">
        <v>1450</v>
      </c>
      <c r="B1451" s="21">
        <v>41263</v>
      </c>
      <c r="C1451" s="43">
        <v>2</v>
      </c>
      <c r="D1451" s="23">
        <v>11983</v>
      </c>
      <c r="E1451" s="25">
        <f t="shared" si="275"/>
        <v>14307.25</v>
      </c>
      <c r="F1451" s="25">
        <f t="shared" si="276"/>
        <v>14260.875</v>
      </c>
      <c r="G1451" s="25">
        <f t="shared" si="265"/>
        <v>0.84027102123817787</v>
      </c>
      <c r="H1451" s="25">
        <f t="shared" si="272"/>
        <v>1.0009863906666931</v>
      </c>
      <c r="I1451" s="4">
        <f t="shared" si="266"/>
        <v>11971.191728210099</v>
      </c>
      <c r="J1451" s="25">
        <f t="shared" si="273"/>
        <v>14742.120732724698</v>
      </c>
      <c r="K1451" s="15">
        <f t="shared" si="267"/>
        <v>14756.66222302272</v>
      </c>
      <c r="L1451" s="36">
        <f t="shared" si="268"/>
        <v>-2773.6622230227204</v>
      </c>
      <c r="M1451" s="36">
        <f t="shared" si="269"/>
        <v>2773.6622230227204</v>
      </c>
      <c r="N1451" s="36">
        <f t="shared" si="270"/>
        <v>0.23146642936015357</v>
      </c>
      <c r="O1451" s="36">
        <f t="shared" si="271"/>
        <v>7693202.1274233386</v>
      </c>
      <c r="P1451" s="35">
        <f t="shared" si="274"/>
        <v>7693202.1274233386</v>
      </c>
    </row>
    <row r="1452" spans="1:16" x14ac:dyDescent="0.4">
      <c r="A1452" s="1">
        <v>1451</v>
      </c>
      <c r="B1452" s="21">
        <v>41264</v>
      </c>
      <c r="C1452" s="43">
        <v>3</v>
      </c>
      <c r="D1452" s="23">
        <v>14303</v>
      </c>
      <c r="E1452" s="25">
        <f t="shared" si="275"/>
        <v>14214.5</v>
      </c>
      <c r="F1452" s="25">
        <f t="shared" si="276"/>
        <v>13754.75</v>
      </c>
      <c r="G1452" s="25">
        <f t="shared" si="265"/>
        <v>1.0398589578145732</v>
      </c>
      <c r="H1452" s="25">
        <f t="shared" si="272"/>
        <v>0.99987902821477848</v>
      </c>
      <c r="I1452" s="4">
        <f t="shared" si="266"/>
        <v>14304.730468781921</v>
      </c>
      <c r="J1452" s="25">
        <f t="shared" si="273"/>
        <v>14742.489587265891</v>
      </c>
      <c r="K1452" s="15">
        <f t="shared" si="267"/>
        <v>14740.706161981909</v>
      </c>
      <c r="L1452" s="36">
        <f t="shared" si="268"/>
        <v>-437.70616198190874</v>
      </c>
      <c r="M1452" s="36">
        <f t="shared" si="269"/>
        <v>437.70616198190874</v>
      </c>
      <c r="N1452" s="36">
        <f t="shared" si="270"/>
        <v>3.0602402431791145E-2</v>
      </c>
      <c r="O1452" s="36">
        <f t="shared" si="271"/>
        <v>191586.68423693292</v>
      </c>
      <c r="P1452" s="35">
        <f t="shared" si="274"/>
        <v>191586.68423693292</v>
      </c>
    </row>
    <row r="1453" spans="1:16" x14ac:dyDescent="0.4">
      <c r="A1453" s="1">
        <v>1452</v>
      </c>
      <c r="B1453" s="21">
        <v>41265</v>
      </c>
      <c r="C1453" s="43">
        <v>4</v>
      </c>
      <c r="D1453" s="23">
        <v>15343</v>
      </c>
      <c r="E1453" s="25">
        <f t="shared" si="275"/>
        <v>13295</v>
      </c>
      <c r="F1453" s="25">
        <f t="shared" si="276"/>
        <v>13242</v>
      </c>
      <c r="G1453" s="25">
        <f t="shared" ref="G1453:G1516" si="277">D1453/F1453</f>
        <v>1.1586618335598853</v>
      </c>
      <c r="H1453" s="25">
        <f t="shared" si="272"/>
        <v>0.99887394017609554</v>
      </c>
      <c r="I1453" s="4">
        <f t="shared" ref="I1453:I1516" si="278">D1453/H1453</f>
        <v>15360.296612899041</v>
      </c>
      <c r="J1453" s="25">
        <f t="shared" si="273"/>
        <v>14742.858441807084</v>
      </c>
      <c r="K1453" s="15">
        <f t="shared" ref="K1453:K1516" si="279">H1453*J1453</f>
        <v>14726.257101226254</v>
      </c>
      <c r="L1453" s="36">
        <f t="shared" ref="L1453:L1516" si="280">D1453-K1453</f>
        <v>616.74289877374576</v>
      </c>
      <c r="M1453" s="36">
        <f t="shared" ref="M1453:M1516" si="281">ABS(L1453)</f>
        <v>616.74289877374576</v>
      </c>
      <c r="N1453" s="36">
        <f t="shared" ref="N1453:N1516" si="282">M1453/D1453</f>
        <v>4.0197021363080607E-2</v>
      </c>
      <c r="O1453" s="36">
        <f t="shared" ref="O1453:O1516" si="283">L1453^2</f>
        <v>380371.80318784283</v>
      </c>
      <c r="P1453" s="35">
        <f t="shared" si="274"/>
        <v>380371.80318784283</v>
      </c>
    </row>
    <row r="1454" spans="1:16" x14ac:dyDescent="0.4">
      <c r="A1454" s="1">
        <v>1453</v>
      </c>
      <c r="B1454" s="21">
        <v>41266</v>
      </c>
      <c r="C1454" s="43">
        <v>1</v>
      </c>
      <c r="D1454" s="23">
        <v>11551</v>
      </c>
      <c r="E1454" s="25">
        <f t="shared" si="275"/>
        <v>13189</v>
      </c>
      <c r="F1454" s="25">
        <f t="shared" si="276"/>
        <v>12660.375</v>
      </c>
      <c r="G1454" s="25">
        <f t="shared" si="277"/>
        <v>0.91237423851979105</v>
      </c>
      <c r="H1454" s="25">
        <f t="shared" si="272"/>
        <v>1.0002606409424328</v>
      </c>
      <c r="I1454" s="4">
        <f t="shared" si="278"/>
        <v>11547.990120971665</v>
      </c>
      <c r="J1454" s="25">
        <f t="shared" si="273"/>
        <v>14743.227296348277</v>
      </c>
      <c r="K1454" s="15">
        <f t="shared" si="279"/>
        <v>14747.069985005299</v>
      </c>
      <c r="L1454" s="36">
        <f t="shared" si="280"/>
        <v>-3196.0699850052988</v>
      </c>
      <c r="M1454" s="36">
        <f t="shared" si="281"/>
        <v>3196.0699850052988</v>
      </c>
      <c r="N1454" s="36">
        <f t="shared" si="282"/>
        <v>0.27669205999526436</v>
      </c>
      <c r="O1454" s="36">
        <f t="shared" si="283"/>
        <v>10214863.349051772</v>
      </c>
      <c r="P1454" s="35">
        <f t="shared" si="274"/>
        <v>10214863.349051772</v>
      </c>
    </row>
    <row r="1455" spans="1:16" x14ac:dyDescent="0.4">
      <c r="A1455" s="1">
        <v>1454</v>
      </c>
      <c r="B1455" s="21">
        <v>41267</v>
      </c>
      <c r="C1455" s="43">
        <v>2</v>
      </c>
      <c r="D1455" s="23">
        <v>11559</v>
      </c>
      <c r="E1455" s="25">
        <f t="shared" si="275"/>
        <v>12131.75</v>
      </c>
      <c r="F1455" s="25">
        <f t="shared" si="276"/>
        <v>11742.25</v>
      </c>
      <c r="G1455" s="25">
        <f t="shared" si="277"/>
        <v>0.98439396197491957</v>
      </c>
      <c r="H1455" s="25">
        <f t="shared" si="272"/>
        <v>1.0009863906666931</v>
      </c>
      <c r="I1455" s="4">
        <f t="shared" si="278"/>
        <v>11547.609545721483</v>
      </c>
      <c r="J1455" s="25">
        <f t="shared" si="273"/>
        <v>14743.596150889469</v>
      </c>
      <c r="K1455" s="15">
        <f t="shared" si="279"/>
        <v>14758.1390965262</v>
      </c>
      <c r="L1455" s="36">
        <f t="shared" si="280"/>
        <v>-3199.1390965261999</v>
      </c>
      <c r="M1455" s="36">
        <f t="shared" si="281"/>
        <v>3199.1390965261999</v>
      </c>
      <c r="N1455" s="36">
        <f t="shared" si="282"/>
        <v>0.27676607807995501</v>
      </c>
      <c r="O1455" s="36">
        <f t="shared" si="283"/>
        <v>10234490.95892247</v>
      </c>
      <c r="P1455" s="35">
        <f t="shared" si="274"/>
        <v>10234490.95892247</v>
      </c>
    </row>
    <row r="1456" spans="1:16" x14ac:dyDescent="0.4">
      <c r="A1456" s="1">
        <v>1455</v>
      </c>
      <c r="B1456" s="21">
        <v>41268</v>
      </c>
      <c r="C1456" s="43">
        <v>3</v>
      </c>
      <c r="D1456" s="23">
        <v>10074</v>
      </c>
      <c r="E1456" s="25">
        <f t="shared" si="275"/>
        <v>11352.75</v>
      </c>
      <c r="F1456" s="25">
        <f t="shared" si="276"/>
        <v>11220.125</v>
      </c>
      <c r="G1456" s="25">
        <f t="shared" si="277"/>
        <v>0.89785095977094731</v>
      </c>
      <c r="H1456" s="25">
        <f t="shared" si="272"/>
        <v>0.99987902821477848</v>
      </c>
      <c r="I1456" s="4">
        <f t="shared" si="278"/>
        <v>10075.218817206814</v>
      </c>
      <c r="J1456" s="25">
        <f t="shared" si="273"/>
        <v>14743.965005430662</v>
      </c>
      <c r="K1456" s="15">
        <f t="shared" si="279"/>
        <v>14742.181401662712</v>
      </c>
      <c r="L1456" s="36">
        <f t="shared" si="280"/>
        <v>-4668.1814016627122</v>
      </c>
      <c r="M1456" s="36">
        <f t="shared" si="281"/>
        <v>4668.1814016627122</v>
      </c>
      <c r="N1456" s="36">
        <f t="shared" si="282"/>
        <v>0.46338906111402745</v>
      </c>
      <c r="O1456" s="36">
        <f t="shared" si="283"/>
        <v>21791917.598829646</v>
      </c>
      <c r="P1456" s="35">
        <f t="shared" si="274"/>
        <v>21791917.598829646</v>
      </c>
    </row>
    <row r="1457" spans="1:16" x14ac:dyDescent="0.4">
      <c r="A1457" s="1">
        <v>1456</v>
      </c>
      <c r="B1457" s="21">
        <v>41269</v>
      </c>
      <c r="C1457" s="43">
        <v>4</v>
      </c>
      <c r="D1457" s="23">
        <v>12227</v>
      </c>
      <c r="E1457" s="25">
        <f t="shared" si="275"/>
        <v>11087.5</v>
      </c>
      <c r="F1457" s="25">
        <f t="shared" si="276"/>
        <v>11292</v>
      </c>
      <c r="G1457" s="25">
        <f t="shared" si="277"/>
        <v>1.082801983705278</v>
      </c>
      <c r="H1457" s="25">
        <f t="shared" si="272"/>
        <v>0.99887394017609554</v>
      </c>
      <c r="I1457" s="4">
        <f t="shared" si="278"/>
        <v>12240.783854912115</v>
      </c>
      <c r="J1457" s="25">
        <f t="shared" si="273"/>
        <v>14744.333859971855</v>
      </c>
      <c r="K1457" s="15">
        <f t="shared" si="279"/>
        <v>14727.730857981907</v>
      </c>
      <c r="L1457" s="36">
        <f t="shared" si="280"/>
        <v>-2500.7308579819073</v>
      </c>
      <c r="M1457" s="36">
        <f t="shared" si="281"/>
        <v>2500.7308579819073</v>
      </c>
      <c r="N1457" s="36">
        <f t="shared" si="282"/>
        <v>0.2045253012171348</v>
      </c>
      <c r="O1457" s="36">
        <f t="shared" si="283"/>
        <v>6253654.8240629267</v>
      </c>
      <c r="P1457" s="35">
        <f t="shared" si="274"/>
        <v>6253654.8240629267</v>
      </c>
    </row>
    <row r="1458" spans="1:16" x14ac:dyDescent="0.4">
      <c r="A1458" s="1">
        <v>1457</v>
      </c>
      <c r="B1458" s="21">
        <v>41270</v>
      </c>
      <c r="C1458" s="43">
        <v>1</v>
      </c>
      <c r="D1458" s="23">
        <v>10490</v>
      </c>
      <c r="E1458" s="25">
        <f t="shared" si="275"/>
        <v>11496.5</v>
      </c>
      <c r="F1458" s="25">
        <f t="shared" si="276"/>
        <v>11808.75</v>
      </c>
      <c r="G1458" s="25">
        <f t="shared" si="277"/>
        <v>0.88832433576796865</v>
      </c>
      <c r="H1458" s="25">
        <f t="shared" si="272"/>
        <v>1.0002606409424328</v>
      </c>
      <c r="I1458" s="4">
        <f t="shared" si="278"/>
        <v>10487.266588952711</v>
      </c>
      <c r="J1458" s="25">
        <f t="shared" si="273"/>
        <v>14744.702714513049</v>
      </c>
      <c r="K1458" s="15">
        <f t="shared" si="279"/>
        <v>14748.545787724452</v>
      </c>
      <c r="L1458" s="36">
        <f t="shared" si="280"/>
        <v>-4258.5457877244517</v>
      </c>
      <c r="M1458" s="36">
        <f t="shared" si="281"/>
        <v>4258.5457877244517</v>
      </c>
      <c r="N1458" s="36">
        <f t="shared" si="282"/>
        <v>0.40596242018345585</v>
      </c>
      <c r="O1458" s="36">
        <f t="shared" si="283"/>
        <v>18135212.22614567</v>
      </c>
      <c r="P1458" s="35">
        <f t="shared" si="274"/>
        <v>18135212.22614567</v>
      </c>
    </row>
    <row r="1459" spans="1:16" x14ac:dyDescent="0.4">
      <c r="A1459" s="1">
        <v>1458</v>
      </c>
      <c r="B1459" s="21">
        <v>41271</v>
      </c>
      <c r="C1459" s="43">
        <v>2</v>
      </c>
      <c r="D1459" s="23">
        <v>13195</v>
      </c>
      <c r="E1459" s="25">
        <f t="shared" si="275"/>
        <v>12121</v>
      </c>
      <c r="F1459" s="25">
        <f t="shared" si="276"/>
        <v>12054.125</v>
      </c>
      <c r="G1459" s="25">
        <f t="shared" si="277"/>
        <v>1.0946460236640985</v>
      </c>
      <c r="H1459" s="25">
        <f t="shared" si="272"/>
        <v>1.0009863906666931</v>
      </c>
      <c r="I1459" s="4">
        <f t="shared" si="278"/>
        <v>13181.997400795482</v>
      </c>
      <c r="J1459" s="25">
        <f t="shared" si="273"/>
        <v>14745.071569054242</v>
      </c>
      <c r="K1459" s="15">
        <f t="shared" si="279"/>
        <v>14759.615970029679</v>
      </c>
      <c r="L1459" s="36">
        <f t="shared" si="280"/>
        <v>-1564.6159700296794</v>
      </c>
      <c r="M1459" s="36">
        <f t="shared" si="281"/>
        <v>1564.6159700296794</v>
      </c>
      <c r="N1459" s="36">
        <f t="shared" si="282"/>
        <v>0.11857642819474645</v>
      </c>
      <c r="O1459" s="36">
        <f t="shared" si="283"/>
        <v>2448023.1336719147</v>
      </c>
      <c r="P1459" s="35">
        <f t="shared" si="274"/>
        <v>2448023.1336719147</v>
      </c>
    </row>
    <row r="1460" spans="1:16" x14ac:dyDescent="0.4">
      <c r="A1460" s="1">
        <v>1459</v>
      </c>
      <c r="B1460" s="21">
        <v>41272</v>
      </c>
      <c r="C1460" s="43">
        <v>3</v>
      </c>
      <c r="D1460" s="23">
        <v>12572</v>
      </c>
      <c r="E1460" s="25">
        <f t="shared" si="275"/>
        <v>11987.25</v>
      </c>
      <c r="F1460" s="25">
        <f t="shared" si="276"/>
        <v>12178.125</v>
      </c>
      <c r="G1460" s="25">
        <f t="shared" si="277"/>
        <v>1.032342827816269</v>
      </c>
      <c r="H1460" s="25">
        <f t="shared" si="272"/>
        <v>0.99987902821477848</v>
      </c>
      <c r="I1460" s="4">
        <f t="shared" si="278"/>
        <v>12573.521041286886</v>
      </c>
      <c r="J1460" s="25">
        <f t="shared" si="273"/>
        <v>14745.440423595433</v>
      </c>
      <c r="K1460" s="15">
        <f t="shared" si="279"/>
        <v>14743.656641343514</v>
      </c>
      <c r="L1460" s="36">
        <f t="shared" si="280"/>
        <v>-2171.6566413435139</v>
      </c>
      <c r="M1460" s="36">
        <f t="shared" si="281"/>
        <v>2171.6566413435139</v>
      </c>
      <c r="N1460" s="36">
        <f t="shared" si="282"/>
        <v>0.17273756294491838</v>
      </c>
      <c r="O1460" s="36">
        <f t="shared" si="283"/>
        <v>4716092.567891391</v>
      </c>
      <c r="P1460" s="35">
        <f t="shared" si="274"/>
        <v>4716092.567891391</v>
      </c>
    </row>
    <row r="1461" spans="1:16" x14ac:dyDescent="0.4">
      <c r="A1461" s="1">
        <v>1460</v>
      </c>
      <c r="B1461" s="21">
        <v>41273</v>
      </c>
      <c r="C1461" s="43">
        <v>4</v>
      </c>
      <c r="D1461" s="23">
        <v>11692</v>
      </c>
      <c r="E1461" s="25">
        <f t="shared" si="275"/>
        <v>12369</v>
      </c>
      <c r="F1461" s="25">
        <f t="shared" si="276"/>
        <v>11866.125</v>
      </c>
      <c r="G1461" s="25">
        <f t="shared" si="277"/>
        <v>0.98532587512772707</v>
      </c>
      <c r="H1461" s="25">
        <f t="shared" si="272"/>
        <v>0.99887394017609554</v>
      </c>
      <c r="I1461" s="4">
        <f t="shared" si="278"/>
        <v>11705.180733755822</v>
      </c>
      <c r="J1461" s="25">
        <f t="shared" si="273"/>
        <v>14745.809278136627</v>
      </c>
      <c r="K1461" s="15">
        <f t="shared" si="279"/>
        <v>14729.20461473756</v>
      </c>
      <c r="L1461" s="36">
        <f t="shared" si="280"/>
        <v>-3037.2046147375604</v>
      </c>
      <c r="M1461" s="36">
        <f t="shared" si="281"/>
        <v>3037.2046147375604</v>
      </c>
      <c r="N1461" s="36">
        <f t="shared" si="282"/>
        <v>0.25976775699089638</v>
      </c>
      <c r="O1461" s="36">
        <f t="shared" si="283"/>
        <v>9224611.8717831336</v>
      </c>
      <c r="P1461" s="35">
        <f t="shared" si="274"/>
        <v>9224611.8717831336</v>
      </c>
    </row>
    <row r="1462" spans="1:16" x14ac:dyDescent="0.4">
      <c r="A1462" s="1">
        <v>1461</v>
      </c>
      <c r="B1462" s="21">
        <v>41274</v>
      </c>
      <c r="C1462" s="43">
        <v>1</v>
      </c>
      <c r="D1462" s="23">
        <v>12017</v>
      </c>
      <c r="E1462" s="25">
        <f t="shared" si="275"/>
        <v>11363.25</v>
      </c>
      <c r="F1462" s="25">
        <f t="shared" si="276"/>
        <v>10859.25</v>
      </c>
      <c r="G1462" s="25">
        <f t="shared" si="277"/>
        <v>1.1066141768538342</v>
      </c>
      <c r="H1462" s="25">
        <f t="shared" si="272"/>
        <v>1.0002606409424328</v>
      </c>
      <c r="I1462" s="4">
        <f t="shared" si="278"/>
        <v>12013.868693941347</v>
      </c>
      <c r="J1462" s="25">
        <f t="shared" si="273"/>
        <v>14746.17813267782</v>
      </c>
      <c r="K1462" s="15">
        <f t="shared" si="279"/>
        <v>14750.021590443605</v>
      </c>
      <c r="L1462" s="36">
        <f t="shared" si="280"/>
        <v>-2733.0215904436045</v>
      </c>
      <c r="M1462" s="36">
        <f t="shared" si="281"/>
        <v>2733.0215904436045</v>
      </c>
      <c r="N1462" s="36">
        <f t="shared" si="282"/>
        <v>0.22742960726001535</v>
      </c>
      <c r="O1462" s="36">
        <f t="shared" si="283"/>
        <v>7469407.0138308899</v>
      </c>
      <c r="P1462" s="35">
        <f t="shared" si="274"/>
        <v>7469407.0138308899</v>
      </c>
    </row>
    <row r="1463" spans="1:16" x14ac:dyDescent="0.4">
      <c r="A1463" s="1">
        <v>1462</v>
      </c>
      <c r="B1463" s="21">
        <v>41275</v>
      </c>
      <c r="C1463" s="43">
        <v>2</v>
      </c>
      <c r="D1463" s="23">
        <v>9172</v>
      </c>
      <c r="E1463" s="25">
        <f t="shared" si="275"/>
        <v>10355.25</v>
      </c>
      <c r="F1463" s="25">
        <f t="shared" si="276"/>
        <v>10286.375</v>
      </c>
      <c r="G1463" s="25">
        <f t="shared" si="277"/>
        <v>0.89166494513373273</v>
      </c>
      <c r="H1463" s="25">
        <f t="shared" si="272"/>
        <v>1.0009863906666931</v>
      </c>
      <c r="I1463" s="4">
        <f t="shared" si="278"/>
        <v>9162.9617400603383</v>
      </c>
      <c r="J1463" s="25">
        <f t="shared" si="273"/>
        <v>14746.546987219013</v>
      </c>
      <c r="K1463" s="15">
        <f t="shared" si="279"/>
        <v>14761.092843533159</v>
      </c>
      <c r="L1463" s="36">
        <f t="shared" si="280"/>
        <v>-5589.0928435331589</v>
      </c>
      <c r="M1463" s="36">
        <f t="shared" si="281"/>
        <v>5589.0928435331589</v>
      </c>
      <c r="N1463" s="36">
        <f t="shared" si="282"/>
        <v>0.6093646798444351</v>
      </c>
      <c r="O1463" s="36">
        <f t="shared" si="283"/>
        <v>31237958.813633572</v>
      </c>
      <c r="P1463" s="35">
        <f t="shared" si="274"/>
        <v>31237958.813633572</v>
      </c>
    </row>
    <row r="1464" spans="1:16" x14ac:dyDescent="0.4">
      <c r="A1464" s="1">
        <v>1463</v>
      </c>
      <c r="B1464" s="21">
        <v>41276</v>
      </c>
      <c r="C1464" s="43">
        <v>3</v>
      </c>
      <c r="D1464" s="23">
        <v>8540</v>
      </c>
      <c r="E1464" s="25">
        <f t="shared" si="275"/>
        <v>10217.5</v>
      </c>
      <c r="F1464" s="25">
        <f t="shared" si="276"/>
        <v>10175</v>
      </c>
      <c r="G1464" s="25">
        <f t="shared" si="277"/>
        <v>0.83931203931203935</v>
      </c>
      <c r="H1464" s="25">
        <f t="shared" si="272"/>
        <v>0.99987902821477848</v>
      </c>
      <c r="I1464" s="4">
        <f t="shared" si="278"/>
        <v>8541.0332240367479</v>
      </c>
      <c r="J1464" s="25">
        <f t="shared" si="273"/>
        <v>14746.915841760205</v>
      </c>
      <c r="K1464" s="15">
        <f t="shared" si="279"/>
        <v>14745.131881024316</v>
      </c>
      <c r="L1464" s="36">
        <f t="shared" si="280"/>
        <v>-6205.1318810243156</v>
      </c>
      <c r="M1464" s="36">
        <f t="shared" si="281"/>
        <v>6205.1318810243156</v>
      </c>
      <c r="N1464" s="36">
        <f t="shared" si="282"/>
        <v>0.72659623899582149</v>
      </c>
      <c r="O1464" s="36">
        <f t="shared" si="283"/>
        <v>38503661.660904363</v>
      </c>
      <c r="P1464" s="35">
        <f t="shared" si="274"/>
        <v>38503661.660904363</v>
      </c>
    </row>
    <row r="1465" spans="1:16" x14ac:dyDescent="0.4">
      <c r="A1465" s="1">
        <v>1464</v>
      </c>
      <c r="B1465" s="21">
        <v>41277</v>
      </c>
      <c r="C1465" s="43">
        <v>4</v>
      </c>
      <c r="D1465" s="23">
        <v>11141</v>
      </c>
      <c r="E1465" s="25">
        <f t="shared" si="275"/>
        <v>10132.5</v>
      </c>
      <c r="F1465" s="25">
        <f t="shared" si="276"/>
        <v>10162.625</v>
      </c>
      <c r="G1465" s="25">
        <f t="shared" si="277"/>
        <v>1.0962718785746792</v>
      </c>
      <c r="H1465" s="25">
        <f t="shared" si="272"/>
        <v>0.99887394017609554</v>
      </c>
      <c r="I1465" s="4">
        <f t="shared" si="278"/>
        <v>11153.559575331305</v>
      </c>
      <c r="J1465" s="25">
        <f t="shared" si="273"/>
        <v>14747.284696301398</v>
      </c>
      <c r="K1465" s="15">
        <f t="shared" si="279"/>
        <v>14730.678371493212</v>
      </c>
      <c r="L1465" s="36">
        <f t="shared" si="280"/>
        <v>-3589.6783714932117</v>
      </c>
      <c r="M1465" s="36">
        <f t="shared" si="281"/>
        <v>3589.6783714932117</v>
      </c>
      <c r="N1465" s="36">
        <f t="shared" si="282"/>
        <v>0.32220432380335801</v>
      </c>
      <c r="O1465" s="36">
        <f t="shared" si="283"/>
        <v>12885790.810766157</v>
      </c>
      <c r="P1465" s="35">
        <f t="shared" si="274"/>
        <v>12885790.810766157</v>
      </c>
    </row>
    <row r="1466" spans="1:16" x14ac:dyDescent="0.4">
      <c r="A1466" s="1">
        <v>1465</v>
      </c>
      <c r="B1466" s="21">
        <v>41278</v>
      </c>
      <c r="C1466" s="43">
        <v>1</v>
      </c>
      <c r="D1466" s="23">
        <v>11677</v>
      </c>
      <c r="E1466" s="25">
        <f t="shared" si="275"/>
        <v>10192.75</v>
      </c>
      <c r="F1466" s="25">
        <f t="shared" si="276"/>
        <v>10542.25</v>
      </c>
      <c r="G1466" s="25">
        <f t="shared" si="277"/>
        <v>1.1076383125044464</v>
      </c>
      <c r="H1466" s="25">
        <f t="shared" si="272"/>
        <v>1.0002606409424328</v>
      </c>
      <c r="I1466" s="4">
        <f t="shared" si="278"/>
        <v>11673.957288770334</v>
      </c>
      <c r="J1466" s="25">
        <f t="shared" si="273"/>
        <v>14747.653550842591</v>
      </c>
      <c r="K1466" s="15">
        <f t="shared" si="279"/>
        <v>14751.497393162756</v>
      </c>
      <c r="L1466" s="36">
        <f t="shared" si="280"/>
        <v>-3074.4973931627555</v>
      </c>
      <c r="M1466" s="36">
        <f t="shared" si="281"/>
        <v>3074.4973931627555</v>
      </c>
      <c r="N1466" s="36">
        <f t="shared" si="282"/>
        <v>0.26329514371523127</v>
      </c>
      <c r="O1466" s="36">
        <f t="shared" si="283"/>
        <v>9452534.2205645796</v>
      </c>
      <c r="P1466" s="35">
        <f t="shared" si="274"/>
        <v>9452534.2205645796</v>
      </c>
    </row>
    <row r="1467" spans="1:16" x14ac:dyDescent="0.4">
      <c r="A1467" s="1">
        <v>1466</v>
      </c>
      <c r="B1467" s="21">
        <v>41279</v>
      </c>
      <c r="C1467" s="43">
        <v>2</v>
      </c>
      <c r="D1467" s="23">
        <v>9413</v>
      </c>
      <c r="E1467" s="25">
        <f t="shared" si="275"/>
        <v>10891.75</v>
      </c>
      <c r="F1467" s="25">
        <f t="shared" si="276"/>
        <v>10700.75</v>
      </c>
      <c r="G1467" s="25">
        <f t="shared" si="277"/>
        <v>0.87965796789944628</v>
      </c>
      <c r="H1467" s="25">
        <f t="shared" si="272"/>
        <v>1.0009863906666931</v>
      </c>
      <c r="I1467" s="4">
        <f t="shared" si="278"/>
        <v>9403.7242541635369</v>
      </c>
      <c r="J1467" s="25">
        <f t="shared" si="273"/>
        <v>14748.022405383785</v>
      </c>
      <c r="K1467" s="15">
        <f t="shared" si="279"/>
        <v>14762.569717036637</v>
      </c>
      <c r="L1467" s="36">
        <f t="shared" si="280"/>
        <v>-5349.5697170366366</v>
      </c>
      <c r="M1467" s="36">
        <f t="shared" si="281"/>
        <v>5349.5697170366366</v>
      </c>
      <c r="N1467" s="36">
        <f t="shared" si="282"/>
        <v>0.56831719080384968</v>
      </c>
      <c r="O1467" s="36">
        <f t="shared" si="283"/>
        <v>28617896.15743544</v>
      </c>
      <c r="P1467" s="35">
        <f t="shared" si="274"/>
        <v>28617896.15743544</v>
      </c>
    </row>
    <row r="1468" spans="1:16" x14ac:dyDescent="0.4">
      <c r="A1468" s="1">
        <v>1467</v>
      </c>
      <c r="B1468" s="21">
        <v>41280</v>
      </c>
      <c r="C1468" s="43">
        <v>3</v>
      </c>
      <c r="D1468" s="23">
        <v>11336</v>
      </c>
      <c r="E1468" s="25">
        <f t="shared" si="275"/>
        <v>10509.75</v>
      </c>
      <c r="F1468" s="25">
        <f t="shared" si="276"/>
        <v>10258.625</v>
      </c>
      <c r="G1468" s="25">
        <f t="shared" si="277"/>
        <v>1.1050213844447965</v>
      </c>
      <c r="H1468" s="25">
        <f t="shared" si="272"/>
        <v>0.99987902821477848</v>
      </c>
      <c r="I1468" s="4">
        <f t="shared" si="278"/>
        <v>11337.371502070326</v>
      </c>
      <c r="J1468" s="25">
        <f t="shared" si="273"/>
        <v>14748.391259924976</v>
      </c>
      <c r="K1468" s="15">
        <f t="shared" si="279"/>
        <v>14746.607120705117</v>
      </c>
      <c r="L1468" s="36">
        <f t="shared" si="280"/>
        <v>-3410.6071207051173</v>
      </c>
      <c r="M1468" s="36">
        <f t="shared" si="281"/>
        <v>3410.6071207051173</v>
      </c>
      <c r="N1468" s="36">
        <f t="shared" si="282"/>
        <v>0.30086513061971748</v>
      </c>
      <c r="O1468" s="36">
        <f t="shared" si="283"/>
        <v>11632240.93180445</v>
      </c>
      <c r="P1468" s="35">
        <f t="shared" si="274"/>
        <v>11632240.93180445</v>
      </c>
    </row>
    <row r="1469" spans="1:16" x14ac:dyDescent="0.4">
      <c r="A1469" s="1">
        <v>1468</v>
      </c>
      <c r="B1469" s="21">
        <v>41281</v>
      </c>
      <c r="C1469" s="43">
        <v>4</v>
      </c>
      <c r="D1469" s="23">
        <v>9613</v>
      </c>
      <c r="E1469" s="25">
        <f t="shared" si="275"/>
        <v>10007.5</v>
      </c>
      <c r="F1469" s="25">
        <f t="shared" si="276"/>
        <v>10319.125</v>
      </c>
      <c r="G1469" s="25">
        <f t="shared" si="277"/>
        <v>0.93157123302605593</v>
      </c>
      <c r="H1469" s="25">
        <f t="shared" si="272"/>
        <v>0.99887394017609554</v>
      </c>
      <c r="I1469" s="4">
        <f t="shared" si="278"/>
        <v>9623.8370162157644</v>
      </c>
      <c r="J1469" s="25">
        <f t="shared" si="273"/>
        <v>14748.760114466169</v>
      </c>
      <c r="K1469" s="15">
        <f t="shared" si="279"/>
        <v>14732.152128248865</v>
      </c>
      <c r="L1469" s="36">
        <f t="shared" si="280"/>
        <v>-5119.1521282488648</v>
      </c>
      <c r="M1469" s="36">
        <f t="shared" si="281"/>
        <v>5119.1521282488648</v>
      </c>
      <c r="N1469" s="36">
        <f t="shared" si="282"/>
        <v>0.5325238872619229</v>
      </c>
      <c r="O1469" s="36">
        <f t="shared" si="283"/>
        <v>26205718.512154881</v>
      </c>
      <c r="P1469" s="35">
        <f t="shared" si="274"/>
        <v>26205718.512154881</v>
      </c>
    </row>
    <row r="1470" spans="1:16" x14ac:dyDescent="0.4">
      <c r="A1470" s="1">
        <v>1469</v>
      </c>
      <c r="B1470" s="21">
        <v>41282</v>
      </c>
      <c r="C1470" s="43">
        <v>1</v>
      </c>
      <c r="D1470" s="23">
        <v>9668</v>
      </c>
      <c r="E1470" s="25">
        <f t="shared" si="275"/>
        <v>10630.75</v>
      </c>
      <c r="F1470" s="25">
        <f t="shared" si="276"/>
        <v>10737.75</v>
      </c>
      <c r="G1470" s="25">
        <f t="shared" si="277"/>
        <v>0.90037484575446436</v>
      </c>
      <c r="H1470" s="25">
        <f t="shared" si="272"/>
        <v>1.0002606409424328</v>
      </c>
      <c r="I1470" s="4">
        <f t="shared" si="278"/>
        <v>9665.4807799804403</v>
      </c>
      <c r="J1470" s="25">
        <f t="shared" si="273"/>
        <v>14749.128969007363</v>
      </c>
      <c r="K1470" s="15">
        <f t="shared" si="279"/>
        <v>14752.973195881908</v>
      </c>
      <c r="L1470" s="36">
        <f t="shared" si="280"/>
        <v>-5084.9731958819084</v>
      </c>
      <c r="M1470" s="36">
        <f t="shared" si="281"/>
        <v>5084.9731958819084</v>
      </c>
      <c r="N1470" s="36">
        <f t="shared" si="282"/>
        <v>0.52595916382725572</v>
      </c>
      <c r="O1470" s="36">
        <f t="shared" si="283"/>
        <v>25856952.40283747</v>
      </c>
      <c r="P1470" s="35">
        <f t="shared" si="274"/>
        <v>25856952.40283747</v>
      </c>
    </row>
    <row r="1471" spans="1:16" x14ac:dyDescent="0.4">
      <c r="A1471" s="1">
        <v>1470</v>
      </c>
      <c r="B1471" s="21">
        <v>41283</v>
      </c>
      <c r="C1471" s="43">
        <v>2</v>
      </c>
      <c r="D1471" s="23">
        <v>11906</v>
      </c>
      <c r="E1471" s="25">
        <f t="shared" si="275"/>
        <v>10844.75</v>
      </c>
      <c r="F1471" s="25">
        <f t="shared" si="276"/>
        <v>11177.5</v>
      </c>
      <c r="G1471" s="25">
        <f t="shared" si="277"/>
        <v>1.0651755759337955</v>
      </c>
      <c r="H1471" s="25">
        <f t="shared" si="272"/>
        <v>1.0009863906666931</v>
      </c>
      <c r="I1471" s="4">
        <f t="shared" si="278"/>
        <v>11894.267605446837</v>
      </c>
      <c r="J1471" s="25">
        <f t="shared" si="273"/>
        <v>14749.497823548556</v>
      </c>
      <c r="K1471" s="15">
        <f t="shared" si="279"/>
        <v>14764.046590540116</v>
      </c>
      <c r="L1471" s="36">
        <f t="shared" si="280"/>
        <v>-2858.0465905401161</v>
      </c>
      <c r="M1471" s="36">
        <f t="shared" si="281"/>
        <v>2858.0465905401161</v>
      </c>
      <c r="N1471" s="36">
        <f t="shared" si="282"/>
        <v>0.24005094830674584</v>
      </c>
      <c r="O1471" s="36">
        <f t="shared" si="283"/>
        <v>8168430.3136979816</v>
      </c>
      <c r="P1471" s="35">
        <f t="shared" si="274"/>
        <v>8168430.3136979816</v>
      </c>
    </row>
    <row r="1472" spans="1:16" x14ac:dyDescent="0.4">
      <c r="A1472" s="1">
        <v>1471</v>
      </c>
      <c r="B1472" s="21">
        <v>41284</v>
      </c>
      <c r="C1472" s="43">
        <v>3</v>
      </c>
      <c r="D1472" s="23">
        <v>12192</v>
      </c>
      <c r="E1472" s="25">
        <f t="shared" si="275"/>
        <v>11510.25</v>
      </c>
      <c r="F1472" s="25">
        <f t="shared" si="276"/>
        <v>11516.75</v>
      </c>
      <c r="G1472" s="25">
        <f t="shared" si="277"/>
        <v>1.0586319925326155</v>
      </c>
      <c r="H1472" s="25">
        <f t="shared" si="272"/>
        <v>0.99987902821477848</v>
      </c>
      <c r="I1472" s="4">
        <f t="shared" si="278"/>
        <v>12193.475066446843</v>
      </c>
      <c r="J1472" s="25">
        <f t="shared" si="273"/>
        <v>14749.866678089747</v>
      </c>
      <c r="K1472" s="15">
        <f t="shared" si="279"/>
        <v>14748.082360385919</v>
      </c>
      <c r="L1472" s="36">
        <f t="shared" si="280"/>
        <v>-2556.0823603859189</v>
      </c>
      <c r="M1472" s="36">
        <f t="shared" si="281"/>
        <v>2556.0823603859189</v>
      </c>
      <c r="N1472" s="36">
        <f t="shared" si="282"/>
        <v>0.20965242457233588</v>
      </c>
      <c r="O1472" s="36">
        <f t="shared" si="283"/>
        <v>6533557.0330760507</v>
      </c>
      <c r="P1472" s="35">
        <f t="shared" si="274"/>
        <v>6533557.0330760507</v>
      </c>
    </row>
    <row r="1473" spans="1:16" x14ac:dyDescent="0.4">
      <c r="A1473" s="1">
        <v>1472</v>
      </c>
      <c r="B1473" s="21">
        <v>41285</v>
      </c>
      <c r="C1473" s="43">
        <v>4</v>
      </c>
      <c r="D1473" s="23">
        <v>12275</v>
      </c>
      <c r="E1473" s="25">
        <f t="shared" si="275"/>
        <v>11523.25</v>
      </c>
      <c r="F1473" s="25">
        <f t="shared" si="276"/>
        <v>11540.375</v>
      </c>
      <c r="G1473" s="25">
        <f t="shared" si="277"/>
        <v>1.0636569435568601</v>
      </c>
      <c r="H1473" s="25">
        <f t="shared" si="272"/>
        <v>0.99887394017609554</v>
      </c>
      <c r="I1473" s="4">
        <f t="shared" si="278"/>
        <v>12288.837966716792</v>
      </c>
      <c r="J1473" s="25">
        <f t="shared" si="273"/>
        <v>14750.235532630941</v>
      </c>
      <c r="K1473" s="15">
        <f t="shared" si="279"/>
        <v>14733.625885004518</v>
      </c>
      <c r="L1473" s="36">
        <f t="shared" si="280"/>
        <v>-2458.6258850045178</v>
      </c>
      <c r="M1473" s="36">
        <f t="shared" si="281"/>
        <v>2458.6258850045178</v>
      </c>
      <c r="N1473" s="36">
        <f t="shared" si="282"/>
        <v>0.20029538778040878</v>
      </c>
      <c r="O1473" s="36">
        <f t="shared" si="283"/>
        <v>6044841.2424142482</v>
      </c>
      <c r="P1473" s="35">
        <f t="shared" si="274"/>
        <v>6044841.2424142482</v>
      </c>
    </row>
    <row r="1474" spans="1:16" x14ac:dyDescent="0.4">
      <c r="A1474" s="1">
        <v>1473</v>
      </c>
      <c r="B1474" s="21">
        <v>41286</v>
      </c>
      <c r="C1474" s="43">
        <v>1</v>
      </c>
      <c r="D1474" s="23">
        <v>9720</v>
      </c>
      <c r="E1474" s="25">
        <f t="shared" si="275"/>
        <v>11557.5</v>
      </c>
      <c r="F1474" s="25">
        <f t="shared" si="276"/>
        <v>11360.25</v>
      </c>
      <c r="G1474" s="25">
        <f t="shared" si="277"/>
        <v>0.85561497326203206</v>
      </c>
      <c r="H1474" s="25">
        <f t="shared" ref="H1474:H1537" si="284">VLOOKUP(C1474,$Q$38:$S$42,3,FALSE)</f>
        <v>1.0002606409424328</v>
      </c>
      <c r="I1474" s="4">
        <f t="shared" si="278"/>
        <v>9717.4672301830651</v>
      </c>
      <c r="J1474" s="25">
        <f t="shared" si="273"/>
        <v>14750.604387172134</v>
      </c>
      <c r="K1474" s="15">
        <f t="shared" si="279"/>
        <v>14754.448998601061</v>
      </c>
      <c r="L1474" s="36">
        <f t="shared" si="280"/>
        <v>-5034.4489986010612</v>
      </c>
      <c r="M1474" s="36">
        <f t="shared" si="281"/>
        <v>5034.4489986010612</v>
      </c>
      <c r="N1474" s="36">
        <f t="shared" si="282"/>
        <v>0.51794742783961534</v>
      </c>
      <c r="O1474" s="36">
        <f t="shared" si="283"/>
        <v>25345676.719515227</v>
      </c>
      <c r="P1474" s="35">
        <f t="shared" si="274"/>
        <v>25345676.719515227</v>
      </c>
    </row>
    <row r="1475" spans="1:16" x14ac:dyDescent="0.4">
      <c r="A1475" s="1">
        <v>1474</v>
      </c>
      <c r="B1475" s="21">
        <v>41287</v>
      </c>
      <c r="C1475" s="43">
        <v>2</v>
      </c>
      <c r="D1475" s="23">
        <v>12043</v>
      </c>
      <c r="E1475" s="25">
        <f t="shared" si="275"/>
        <v>11163</v>
      </c>
      <c r="F1475" s="25">
        <f t="shared" si="276"/>
        <v>10850.25</v>
      </c>
      <c r="G1475" s="25">
        <f t="shared" si="277"/>
        <v>1.1099283426649156</v>
      </c>
      <c r="H1475" s="25">
        <f t="shared" si="284"/>
        <v>1.0009863906666931</v>
      </c>
      <c r="I1475" s="4">
        <f t="shared" si="278"/>
        <v>12031.132603090564</v>
      </c>
      <c r="J1475" s="25">
        <f t="shared" ref="J1475:J1538" si="285">INTERCEPT($I$2:$I$3896,$A$2:$A$3896)+SLOPE($I$2:$I$3896,$A$2:$A$3896)*A1475</f>
        <v>14750.973241713327</v>
      </c>
      <c r="K1475" s="15">
        <f t="shared" si="279"/>
        <v>14765.523464043594</v>
      </c>
      <c r="L1475" s="36">
        <f t="shared" si="280"/>
        <v>-2722.5234640435938</v>
      </c>
      <c r="M1475" s="36">
        <f t="shared" si="281"/>
        <v>2722.5234640435938</v>
      </c>
      <c r="N1475" s="36">
        <f t="shared" si="282"/>
        <v>0.22606688234190764</v>
      </c>
      <c r="O1475" s="36">
        <f t="shared" si="283"/>
        <v>7412134.0122679295</v>
      </c>
      <c r="P1475" s="35">
        <f t="shared" ref="P1475:P1538" si="286">(D1475-K1475)^2</f>
        <v>7412134.0122679295</v>
      </c>
    </row>
    <row r="1476" spans="1:16" x14ac:dyDescent="0.4">
      <c r="A1476" s="1">
        <v>1475</v>
      </c>
      <c r="B1476" s="21">
        <v>41288</v>
      </c>
      <c r="C1476" s="43">
        <v>3</v>
      </c>
      <c r="D1476" s="23">
        <v>10614</v>
      </c>
      <c r="E1476" s="25">
        <f t="shared" si="275"/>
        <v>10537.5</v>
      </c>
      <c r="F1476" s="25">
        <f t="shared" si="276"/>
        <v>10825.375</v>
      </c>
      <c r="G1476" s="25">
        <f t="shared" si="277"/>
        <v>0.98047411752479707</v>
      </c>
      <c r="H1476" s="25">
        <f t="shared" si="284"/>
        <v>0.99987902821477848</v>
      </c>
      <c r="I1476" s="4">
        <f t="shared" si="278"/>
        <v>10615.284149874244</v>
      </c>
      <c r="J1476" s="25">
        <f t="shared" si="285"/>
        <v>14751.342096254521</v>
      </c>
      <c r="K1476" s="15">
        <f t="shared" si="279"/>
        <v>14749.557600066722</v>
      </c>
      <c r="L1476" s="36">
        <f t="shared" si="280"/>
        <v>-4135.5576000667224</v>
      </c>
      <c r="M1476" s="36">
        <f t="shared" si="281"/>
        <v>4135.5576000667224</v>
      </c>
      <c r="N1476" s="36">
        <f t="shared" si="282"/>
        <v>0.38963233465863223</v>
      </c>
      <c r="O1476" s="36">
        <f t="shared" si="283"/>
        <v>17102836.663469627</v>
      </c>
      <c r="P1476" s="35">
        <f t="shared" si="286"/>
        <v>17102836.663469627</v>
      </c>
    </row>
    <row r="1477" spans="1:16" x14ac:dyDescent="0.4">
      <c r="A1477" s="1">
        <v>1476</v>
      </c>
      <c r="B1477" s="21">
        <v>41289</v>
      </c>
      <c r="C1477" s="43">
        <v>4</v>
      </c>
      <c r="D1477" s="23">
        <v>9773</v>
      </c>
      <c r="E1477" s="25">
        <f t="shared" ref="E1477:E1540" si="287">AVERAGE(D1475:D1478)</f>
        <v>11113.25</v>
      </c>
      <c r="F1477" s="25">
        <f t="shared" ref="F1477:F1540" si="288">AVERAGE(E1477:E1478)</f>
        <v>11141.25</v>
      </c>
      <c r="G1477" s="25">
        <f t="shared" si="277"/>
        <v>0.87719062044205098</v>
      </c>
      <c r="H1477" s="25">
        <f t="shared" si="284"/>
        <v>0.99887394017609554</v>
      </c>
      <c r="I1477" s="4">
        <f t="shared" si="278"/>
        <v>9784.0173888980207</v>
      </c>
      <c r="J1477" s="25">
        <f t="shared" si="285"/>
        <v>14751.710950795712</v>
      </c>
      <c r="K1477" s="15">
        <f t="shared" si="279"/>
        <v>14735.099641760169</v>
      </c>
      <c r="L1477" s="36">
        <f t="shared" si="280"/>
        <v>-4962.0996417601691</v>
      </c>
      <c r="M1477" s="36">
        <f t="shared" si="281"/>
        <v>4962.0996417601691</v>
      </c>
      <c r="N1477" s="36">
        <f t="shared" si="282"/>
        <v>0.50773556142025678</v>
      </c>
      <c r="O1477" s="36">
        <f t="shared" si="283"/>
        <v>24622432.8547564</v>
      </c>
      <c r="P1477" s="35">
        <f t="shared" si="286"/>
        <v>24622432.8547564</v>
      </c>
    </row>
    <row r="1478" spans="1:16" x14ac:dyDescent="0.4">
      <c r="A1478" s="1">
        <v>1477</v>
      </c>
      <c r="B1478" s="21">
        <v>41290</v>
      </c>
      <c r="C1478" s="43">
        <v>1</v>
      </c>
      <c r="D1478" s="23">
        <v>12023</v>
      </c>
      <c r="E1478" s="25">
        <f t="shared" si="287"/>
        <v>11169.25</v>
      </c>
      <c r="F1478" s="25">
        <f t="shared" si="288"/>
        <v>11367.5</v>
      </c>
      <c r="G1478" s="25">
        <f t="shared" si="277"/>
        <v>1.057664394106004</v>
      </c>
      <c r="H1478" s="25">
        <f t="shared" si="284"/>
        <v>1.0002606409424328</v>
      </c>
      <c r="I1478" s="4">
        <f t="shared" si="278"/>
        <v>12019.867130503188</v>
      </c>
      <c r="J1478" s="25">
        <f t="shared" si="285"/>
        <v>14752.079805336905</v>
      </c>
      <c r="K1478" s="15">
        <f t="shared" si="279"/>
        <v>14755.924801320212</v>
      </c>
      <c r="L1478" s="36">
        <f t="shared" si="280"/>
        <v>-2732.9248013202123</v>
      </c>
      <c r="M1478" s="36">
        <f t="shared" si="281"/>
        <v>2732.9248013202123</v>
      </c>
      <c r="N1478" s="36">
        <f t="shared" si="282"/>
        <v>0.22730805966233156</v>
      </c>
      <c r="O1478" s="36">
        <f t="shared" si="283"/>
        <v>7468877.9696711218</v>
      </c>
      <c r="P1478" s="35">
        <f t="shared" si="286"/>
        <v>7468877.9696711218</v>
      </c>
    </row>
    <row r="1479" spans="1:16" x14ac:dyDescent="0.4">
      <c r="A1479" s="1">
        <v>1478</v>
      </c>
      <c r="B1479" s="21">
        <v>41291</v>
      </c>
      <c r="C1479" s="43">
        <v>2</v>
      </c>
      <c r="D1479" s="23">
        <v>12267</v>
      </c>
      <c r="E1479" s="25">
        <f t="shared" si="287"/>
        <v>11565.75</v>
      </c>
      <c r="F1479" s="25">
        <f t="shared" si="288"/>
        <v>11556.625</v>
      </c>
      <c r="G1479" s="25">
        <f t="shared" si="277"/>
        <v>1.0614690707710945</v>
      </c>
      <c r="H1479" s="25">
        <f t="shared" si="284"/>
        <v>1.0009863906666931</v>
      </c>
      <c r="I1479" s="4">
        <f t="shared" si="278"/>
        <v>12254.911869310965</v>
      </c>
      <c r="J1479" s="25">
        <f t="shared" si="285"/>
        <v>14752.448659878099</v>
      </c>
      <c r="K1479" s="15">
        <f t="shared" si="279"/>
        <v>14767.000337547071</v>
      </c>
      <c r="L1479" s="36">
        <f t="shared" si="280"/>
        <v>-2500.0003375470715</v>
      </c>
      <c r="M1479" s="36">
        <f t="shared" si="281"/>
        <v>2500.0003375470715</v>
      </c>
      <c r="N1479" s="36">
        <f t="shared" si="282"/>
        <v>0.20379883733162724</v>
      </c>
      <c r="O1479" s="36">
        <f t="shared" si="283"/>
        <v>6250001.6877354709</v>
      </c>
      <c r="P1479" s="35">
        <f t="shared" si="286"/>
        <v>6250001.6877354709</v>
      </c>
    </row>
    <row r="1480" spans="1:16" x14ac:dyDescent="0.4">
      <c r="A1480" s="1">
        <v>1479</v>
      </c>
      <c r="B1480" s="21">
        <v>41292</v>
      </c>
      <c r="C1480" s="43">
        <v>3</v>
      </c>
      <c r="D1480" s="23">
        <v>12200</v>
      </c>
      <c r="E1480" s="25">
        <f t="shared" si="287"/>
        <v>11547.5</v>
      </c>
      <c r="F1480" s="25">
        <f t="shared" si="288"/>
        <v>11517.25</v>
      </c>
      <c r="G1480" s="25">
        <f t="shared" si="277"/>
        <v>1.0592806442510148</v>
      </c>
      <c r="H1480" s="25">
        <f t="shared" si="284"/>
        <v>0.99987902821477848</v>
      </c>
      <c r="I1480" s="4">
        <f t="shared" si="278"/>
        <v>12201.476034338211</v>
      </c>
      <c r="J1480" s="25">
        <f t="shared" si="285"/>
        <v>14752.817514419292</v>
      </c>
      <c r="K1480" s="15">
        <f t="shared" si="279"/>
        <v>14751.032839747526</v>
      </c>
      <c r="L1480" s="36">
        <f t="shared" si="280"/>
        <v>-2551.0328397475259</v>
      </c>
      <c r="M1480" s="36">
        <f t="shared" si="281"/>
        <v>2551.0328397475259</v>
      </c>
      <c r="N1480" s="36">
        <f t="shared" si="282"/>
        <v>0.2091010524383218</v>
      </c>
      <c r="O1480" s="36">
        <f t="shared" si="283"/>
        <v>6507768.5494703259</v>
      </c>
      <c r="P1480" s="35">
        <f t="shared" si="286"/>
        <v>6507768.5494703259</v>
      </c>
    </row>
    <row r="1481" spans="1:16" x14ac:dyDescent="0.4">
      <c r="A1481" s="1">
        <v>1480</v>
      </c>
      <c r="B1481" s="21">
        <v>41293</v>
      </c>
      <c r="C1481" s="43">
        <v>4</v>
      </c>
      <c r="D1481" s="23">
        <v>9700</v>
      </c>
      <c r="E1481" s="25">
        <f t="shared" si="287"/>
        <v>11487</v>
      </c>
      <c r="F1481" s="25">
        <f t="shared" si="288"/>
        <v>11245.625</v>
      </c>
      <c r="G1481" s="25">
        <f t="shared" si="277"/>
        <v>0.8625576613127327</v>
      </c>
      <c r="H1481" s="25">
        <f t="shared" si="284"/>
        <v>0.99887394017609554</v>
      </c>
      <c r="I1481" s="4">
        <f t="shared" si="278"/>
        <v>9710.9350938617408</v>
      </c>
      <c r="J1481" s="25">
        <f t="shared" si="285"/>
        <v>14753.186368960483</v>
      </c>
      <c r="K1481" s="15">
        <f t="shared" si="279"/>
        <v>14736.573398515822</v>
      </c>
      <c r="L1481" s="36">
        <f t="shared" si="280"/>
        <v>-5036.5733985158222</v>
      </c>
      <c r="M1481" s="36">
        <f t="shared" si="281"/>
        <v>5036.5733985158222</v>
      </c>
      <c r="N1481" s="36">
        <f t="shared" si="282"/>
        <v>0.51923437098101255</v>
      </c>
      <c r="O1481" s="36">
        <f t="shared" si="283"/>
        <v>25367071.59863722</v>
      </c>
      <c r="P1481" s="35">
        <f t="shared" si="286"/>
        <v>25367071.59863722</v>
      </c>
    </row>
    <row r="1482" spans="1:16" x14ac:dyDescent="0.4">
      <c r="A1482" s="1">
        <v>1481</v>
      </c>
      <c r="B1482" s="21">
        <v>41294</v>
      </c>
      <c r="C1482" s="43">
        <v>1</v>
      </c>
      <c r="D1482" s="23">
        <v>11781</v>
      </c>
      <c r="E1482" s="25">
        <f t="shared" si="287"/>
        <v>11004.25</v>
      </c>
      <c r="F1482" s="25">
        <f t="shared" si="288"/>
        <v>10663.375</v>
      </c>
      <c r="G1482" s="25">
        <f t="shared" si="277"/>
        <v>1.1048096873644602</v>
      </c>
      <c r="H1482" s="25">
        <f t="shared" si="284"/>
        <v>1.0002606409424328</v>
      </c>
      <c r="I1482" s="4">
        <f t="shared" si="278"/>
        <v>11777.930189175586</v>
      </c>
      <c r="J1482" s="25">
        <f t="shared" si="285"/>
        <v>14753.555223501677</v>
      </c>
      <c r="K1482" s="15">
        <f t="shared" si="279"/>
        <v>14757.400604039365</v>
      </c>
      <c r="L1482" s="36">
        <f t="shared" si="280"/>
        <v>-2976.4006040393651</v>
      </c>
      <c r="M1482" s="36">
        <f t="shared" si="281"/>
        <v>2976.4006040393651</v>
      </c>
      <c r="N1482" s="36">
        <f t="shared" si="282"/>
        <v>0.25264413921053946</v>
      </c>
      <c r="O1482" s="36">
        <f t="shared" si="283"/>
        <v>8858960.5557258967</v>
      </c>
      <c r="P1482" s="35">
        <f t="shared" si="286"/>
        <v>8858960.5557258967</v>
      </c>
    </row>
    <row r="1483" spans="1:16" x14ac:dyDescent="0.4">
      <c r="A1483" s="1">
        <v>1482</v>
      </c>
      <c r="B1483" s="21">
        <v>41295</v>
      </c>
      <c r="C1483" s="43">
        <v>2</v>
      </c>
      <c r="D1483" s="23">
        <v>10336</v>
      </c>
      <c r="E1483" s="25">
        <f t="shared" si="287"/>
        <v>10322.5</v>
      </c>
      <c r="F1483" s="25">
        <f t="shared" si="288"/>
        <v>10586.75</v>
      </c>
      <c r="G1483" s="25">
        <f t="shared" si="277"/>
        <v>0.97631473303894023</v>
      </c>
      <c r="H1483" s="25">
        <f t="shared" si="284"/>
        <v>1.0009863906666931</v>
      </c>
      <c r="I1483" s="4">
        <f t="shared" si="278"/>
        <v>10325.814712741349</v>
      </c>
      <c r="J1483" s="25">
        <f t="shared" si="285"/>
        <v>14753.92407804287</v>
      </c>
      <c r="K1483" s="15">
        <f t="shared" si="279"/>
        <v>14768.477211050551</v>
      </c>
      <c r="L1483" s="36">
        <f t="shared" si="280"/>
        <v>-4432.477211050551</v>
      </c>
      <c r="M1483" s="36">
        <f t="shared" si="281"/>
        <v>4432.477211050551</v>
      </c>
      <c r="N1483" s="36">
        <f t="shared" si="282"/>
        <v>0.42883873945922513</v>
      </c>
      <c r="O1483" s="36">
        <f t="shared" si="283"/>
        <v>19646854.22648247</v>
      </c>
      <c r="P1483" s="35">
        <f t="shared" si="286"/>
        <v>19646854.22648247</v>
      </c>
    </row>
    <row r="1484" spans="1:16" x14ac:dyDescent="0.4">
      <c r="A1484" s="1">
        <v>1483</v>
      </c>
      <c r="B1484" s="21">
        <v>41296</v>
      </c>
      <c r="C1484" s="43">
        <v>3</v>
      </c>
      <c r="D1484" s="23">
        <v>9473</v>
      </c>
      <c r="E1484" s="25">
        <f t="shared" si="287"/>
        <v>10851</v>
      </c>
      <c r="F1484" s="25">
        <f t="shared" si="288"/>
        <v>10913.625</v>
      </c>
      <c r="G1484" s="25">
        <f t="shared" si="277"/>
        <v>0.86799757184253623</v>
      </c>
      <c r="H1484" s="25">
        <f t="shared" si="284"/>
        <v>0.99987902821477848</v>
      </c>
      <c r="I1484" s="4">
        <f t="shared" si="278"/>
        <v>9474.1461043676954</v>
      </c>
      <c r="J1484" s="25">
        <f t="shared" si="285"/>
        <v>14754.292932584063</v>
      </c>
      <c r="K1484" s="15">
        <f t="shared" si="279"/>
        <v>14752.508079428328</v>
      </c>
      <c r="L1484" s="36">
        <f t="shared" si="280"/>
        <v>-5279.5080794283276</v>
      </c>
      <c r="M1484" s="36">
        <f t="shared" si="281"/>
        <v>5279.5080794283276</v>
      </c>
      <c r="N1484" s="36">
        <f t="shared" si="282"/>
        <v>0.55732165939283518</v>
      </c>
      <c r="O1484" s="36">
        <f t="shared" si="283"/>
        <v>27873205.560748987</v>
      </c>
      <c r="P1484" s="35">
        <f t="shared" si="286"/>
        <v>27873205.560748987</v>
      </c>
    </row>
    <row r="1485" spans="1:16" x14ac:dyDescent="0.4">
      <c r="A1485" s="1">
        <v>1484</v>
      </c>
      <c r="B1485" s="21">
        <v>41297</v>
      </c>
      <c r="C1485" s="43">
        <v>4</v>
      </c>
      <c r="D1485" s="23">
        <v>11814</v>
      </c>
      <c r="E1485" s="25">
        <f t="shared" si="287"/>
        <v>10976.25</v>
      </c>
      <c r="F1485" s="25">
        <f t="shared" si="288"/>
        <v>11259</v>
      </c>
      <c r="G1485" s="25">
        <f t="shared" si="277"/>
        <v>1.0492938982147615</v>
      </c>
      <c r="H1485" s="25">
        <f t="shared" si="284"/>
        <v>0.99887394017609554</v>
      </c>
      <c r="I1485" s="4">
        <f t="shared" si="278"/>
        <v>11827.318267926043</v>
      </c>
      <c r="J1485" s="25">
        <f t="shared" si="285"/>
        <v>14754.661787125255</v>
      </c>
      <c r="K1485" s="15">
        <f t="shared" si="279"/>
        <v>14738.047155271475</v>
      </c>
      <c r="L1485" s="36">
        <f t="shared" si="280"/>
        <v>-2924.0471552714753</v>
      </c>
      <c r="M1485" s="36">
        <f t="shared" si="281"/>
        <v>2924.0471552714753</v>
      </c>
      <c r="N1485" s="36">
        <f t="shared" si="282"/>
        <v>0.24750695406056164</v>
      </c>
      <c r="O1485" s="36">
        <f t="shared" si="283"/>
        <v>8550051.7662512064</v>
      </c>
      <c r="P1485" s="35">
        <f t="shared" si="286"/>
        <v>8550051.7662512064</v>
      </c>
    </row>
    <row r="1486" spans="1:16" x14ac:dyDescent="0.4">
      <c r="A1486" s="1">
        <v>1485</v>
      </c>
      <c r="B1486" s="21">
        <v>41298</v>
      </c>
      <c r="C1486" s="43">
        <v>1</v>
      </c>
      <c r="D1486" s="23">
        <v>12282</v>
      </c>
      <c r="E1486" s="25">
        <f t="shared" si="287"/>
        <v>11541.75</v>
      </c>
      <c r="F1486" s="25">
        <f t="shared" si="288"/>
        <v>11657.625</v>
      </c>
      <c r="G1486" s="25">
        <f t="shared" si="277"/>
        <v>1.0535593656512368</v>
      </c>
      <c r="H1486" s="25">
        <f t="shared" si="284"/>
        <v>1.0002606409424328</v>
      </c>
      <c r="I1486" s="4">
        <f t="shared" si="278"/>
        <v>12278.799642089341</v>
      </c>
      <c r="J1486" s="25">
        <f t="shared" si="285"/>
        <v>14755.030641666448</v>
      </c>
      <c r="K1486" s="15">
        <f t="shared" si="279"/>
        <v>14758.876406758518</v>
      </c>
      <c r="L1486" s="36">
        <f t="shared" si="280"/>
        <v>-2476.876406758518</v>
      </c>
      <c r="M1486" s="36">
        <f t="shared" si="281"/>
        <v>2476.876406758518</v>
      </c>
      <c r="N1486" s="36">
        <f t="shared" si="282"/>
        <v>0.20166718830471567</v>
      </c>
      <c r="O1486" s="36">
        <f t="shared" si="283"/>
        <v>6134916.7343569873</v>
      </c>
      <c r="P1486" s="35">
        <f t="shared" si="286"/>
        <v>6134916.7343569873</v>
      </c>
    </row>
    <row r="1487" spans="1:16" x14ac:dyDescent="0.4">
      <c r="A1487" s="1">
        <v>1486</v>
      </c>
      <c r="B1487" s="21">
        <v>41299</v>
      </c>
      <c r="C1487" s="43">
        <v>2</v>
      </c>
      <c r="D1487" s="23">
        <v>12598</v>
      </c>
      <c r="E1487" s="25">
        <f t="shared" si="287"/>
        <v>11773.5</v>
      </c>
      <c r="F1487" s="25">
        <f t="shared" si="288"/>
        <v>11928.625</v>
      </c>
      <c r="G1487" s="25">
        <f t="shared" si="277"/>
        <v>1.0561150174475264</v>
      </c>
      <c r="H1487" s="25">
        <f t="shared" si="284"/>
        <v>1.0009863906666931</v>
      </c>
      <c r="I1487" s="4">
        <f t="shared" si="278"/>
        <v>12585.585695734861</v>
      </c>
      <c r="J1487" s="25">
        <f t="shared" si="285"/>
        <v>14755.399496207641</v>
      </c>
      <c r="K1487" s="15">
        <f t="shared" si="279"/>
        <v>14769.954084554029</v>
      </c>
      <c r="L1487" s="36">
        <f t="shared" si="280"/>
        <v>-2171.9540845540287</v>
      </c>
      <c r="M1487" s="36">
        <f t="shared" si="281"/>
        <v>2171.9540845540287</v>
      </c>
      <c r="N1487" s="36">
        <f t="shared" si="282"/>
        <v>0.17240467411922755</v>
      </c>
      <c r="O1487" s="36">
        <f t="shared" si="283"/>
        <v>4717384.5454109283</v>
      </c>
      <c r="P1487" s="35">
        <f t="shared" si="286"/>
        <v>4717384.5454109283</v>
      </c>
    </row>
    <row r="1488" spans="1:16" x14ac:dyDescent="0.4">
      <c r="A1488" s="1">
        <v>1487</v>
      </c>
      <c r="B1488" s="21">
        <v>41300</v>
      </c>
      <c r="C1488" s="43">
        <v>3</v>
      </c>
      <c r="D1488" s="23">
        <v>10400</v>
      </c>
      <c r="E1488" s="25">
        <f t="shared" si="287"/>
        <v>12083.75</v>
      </c>
      <c r="F1488" s="25">
        <f t="shared" si="288"/>
        <v>11989.375</v>
      </c>
      <c r="G1488" s="25">
        <f t="shared" si="277"/>
        <v>0.8674347078142105</v>
      </c>
      <c r="H1488" s="25">
        <f t="shared" si="284"/>
        <v>0.99987902821477848</v>
      </c>
      <c r="I1488" s="4">
        <f t="shared" si="278"/>
        <v>10401.258258780115</v>
      </c>
      <c r="J1488" s="25">
        <f t="shared" si="285"/>
        <v>14755.768350748835</v>
      </c>
      <c r="K1488" s="15">
        <f t="shared" si="279"/>
        <v>14753.983319109129</v>
      </c>
      <c r="L1488" s="36">
        <f t="shared" si="280"/>
        <v>-4353.9833191091293</v>
      </c>
      <c r="M1488" s="36">
        <f t="shared" si="281"/>
        <v>4353.9833191091293</v>
      </c>
      <c r="N1488" s="36">
        <f t="shared" si="282"/>
        <v>0.41865224222203168</v>
      </c>
      <c r="O1488" s="36">
        <f t="shared" si="283"/>
        <v>18957170.743080549</v>
      </c>
      <c r="P1488" s="35">
        <f t="shared" si="286"/>
        <v>18957170.743080549</v>
      </c>
    </row>
    <row r="1489" spans="1:16" x14ac:dyDescent="0.4">
      <c r="A1489" s="1">
        <v>1488</v>
      </c>
      <c r="B1489" s="21">
        <v>41301</v>
      </c>
      <c r="C1489" s="43">
        <v>4</v>
      </c>
      <c r="D1489" s="23">
        <v>13055</v>
      </c>
      <c r="E1489" s="25">
        <f t="shared" si="287"/>
        <v>11895</v>
      </c>
      <c r="F1489" s="25">
        <f t="shared" si="288"/>
        <v>11648.75</v>
      </c>
      <c r="G1489" s="25">
        <f t="shared" si="277"/>
        <v>1.1207211074149588</v>
      </c>
      <c r="H1489" s="25">
        <f t="shared" si="284"/>
        <v>0.99887394017609554</v>
      </c>
      <c r="I1489" s="4">
        <f t="shared" si="278"/>
        <v>13069.717283542786</v>
      </c>
      <c r="J1489" s="25">
        <f t="shared" si="285"/>
        <v>14756.137205290026</v>
      </c>
      <c r="K1489" s="15">
        <f t="shared" si="279"/>
        <v>14739.520912027127</v>
      </c>
      <c r="L1489" s="36">
        <f t="shared" si="280"/>
        <v>-1684.5209120271265</v>
      </c>
      <c r="M1489" s="36">
        <f t="shared" si="281"/>
        <v>1684.5209120271265</v>
      </c>
      <c r="N1489" s="36">
        <f t="shared" si="282"/>
        <v>0.12903262443716021</v>
      </c>
      <c r="O1489" s="36">
        <f t="shared" si="283"/>
        <v>2837610.7030567024</v>
      </c>
      <c r="P1489" s="35">
        <f t="shared" si="286"/>
        <v>2837610.7030567024</v>
      </c>
    </row>
    <row r="1490" spans="1:16" x14ac:dyDescent="0.4">
      <c r="A1490" s="1">
        <v>1489</v>
      </c>
      <c r="B1490" s="21">
        <v>41302</v>
      </c>
      <c r="C1490" s="43">
        <v>1</v>
      </c>
      <c r="D1490" s="23">
        <v>11527</v>
      </c>
      <c r="E1490" s="25">
        <f t="shared" si="287"/>
        <v>11402.5</v>
      </c>
      <c r="F1490" s="25">
        <f t="shared" si="288"/>
        <v>11693.125</v>
      </c>
      <c r="G1490" s="25">
        <f t="shared" si="277"/>
        <v>0.98579293388208888</v>
      </c>
      <c r="H1490" s="25">
        <f t="shared" si="284"/>
        <v>1.0002606409424328</v>
      </c>
      <c r="I1490" s="4">
        <f t="shared" si="278"/>
        <v>11523.9963747243</v>
      </c>
      <c r="J1490" s="25">
        <f t="shared" si="285"/>
        <v>14756.506059831219</v>
      </c>
      <c r="K1490" s="15">
        <f t="shared" si="279"/>
        <v>14760.352209477669</v>
      </c>
      <c r="L1490" s="36">
        <f t="shared" si="280"/>
        <v>-3233.352209477669</v>
      </c>
      <c r="M1490" s="36">
        <f t="shared" si="281"/>
        <v>3233.352209477669</v>
      </c>
      <c r="N1490" s="36">
        <f t="shared" si="282"/>
        <v>0.28050249062875587</v>
      </c>
      <c r="O1490" s="36">
        <f t="shared" si="283"/>
        <v>10454566.510534124</v>
      </c>
      <c r="P1490" s="35">
        <f t="shared" si="286"/>
        <v>10454566.510534124</v>
      </c>
    </row>
    <row r="1491" spans="1:16" x14ac:dyDescent="0.4">
      <c r="A1491" s="1">
        <v>1490</v>
      </c>
      <c r="B1491" s="21">
        <v>41303</v>
      </c>
      <c r="C1491" s="43">
        <v>2</v>
      </c>
      <c r="D1491" s="23">
        <v>10628</v>
      </c>
      <c r="E1491" s="25">
        <f t="shared" si="287"/>
        <v>11983.75</v>
      </c>
      <c r="F1491" s="25">
        <f t="shared" si="288"/>
        <v>12462.875</v>
      </c>
      <c r="G1491" s="25">
        <f t="shared" si="277"/>
        <v>0.85277273502301831</v>
      </c>
      <c r="H1491" s="25">
        <f t="shared" si="284"/>
        <v>1.0009863906666931</v>
      </c>
      <c r="I1491" s="4">
        <f t="shared" si="278"/>
        <v>10617.526970492943</v>
      </c>
      <c r="J1491" s="25">
        <f t="shared" si="285"/>
        <v>14756.874914372413</v>
      </c>
      <c r="K1491" s="15">
        <f t="shared" si="279"/>
        <v>14771.430958057508</v>
      </c>
      <c r="L1491" s="36">
        <f t="shared" si="280"/>
        <v>-4143.4309580575082</v>
      </c>
      <c r="M1491" s="36">
        <f t="shared" si="281"/>
        <v>4143.4309580575082</v>
      </c>
      <c r="N1491" s="36">
        <f t="shared" si="282"/>
        <v>0.38985989443521907</v>
      </c>
      <c r="O1491" s="36">
        <f t="shared" si="283"/>
        <v>17168020.104189359</v>
      </c>
      <c r="P1491" s="35">
        <f t="shared" si="286"/>
        <v>17168020.104189359</v>
      </c>
    </row>
    <row r="1492" spans="1:16" x14ac:dyDescent="0.4">
      <c r="A1492" s="1">
        <v>1491</v>
      </c>
      <c r="B1492" s="21">
        <v>41304</v>
      </c>
      <c r="C1492" s="43">
        <v>3</v>
      </c>
      <c r="D1492" s="23">
        <v>12725</v>
      </c>
      <c r="E1492" s="25">
        <f t="shared" si="287"/>
        <v>12942</v>
      </c>
      <c r="F1492" s="25">
        <f t="shared" si="288"/>
        <v>15191.375</v>
      </c>
      <c r="G1492" s="25">
        <f t="shared" si="277"/>
        <v>0.83764636183360619</v>
      </c>
      <c r="H1492" s="25">
        <f t="shared" si="284"/>
        <v>0.99987902821477848</v>
      </c>
      <c r="I1492" s="4">
        <f t="shared" si="278"/>
        <v>12726.539552209322</v>
      </c>
      <c r="J1492" s="25">
        <f t="shared" si="285"/>
        <v>14757.243768913606</v>
      </c>
      <c r="K1492" s="15">
        <f t="shared" si="279"/>
        <v>14755.458558789931</v>
      </c>
      <c r="L1492" s="36">
        <f t="shared" si="280"/>
        <v>-2030.458558789931</v>
      </c>
      <c r="M1492" s="36">
        <f t="shared" si="281"/>
        <v>2030.458558789931</v>
      </c>
      <c r="N1492" s="36">
        <f t="shared" si="282"/>
        <v>0.15956452328408102</v>
      </c>
      <c r="O1492" s="36">
        <f t="shared" si="283"/>
        <v>4122761.9589632838</v>
      </c>
      <c r="P1492" s="35">
        <f t="shared" si="286"/>
        <v>4122761.9589632838</v>
      </c>
    </row>
    <row r="1493" spans="1:16" x14ac:dyDescent="0.4">
      <c r="A1493" s="1">
        <v>1492</v>
      </c>
      <c r="B1493" s="21">
        <v>41305</v>
      </c>
      <c r="C1493" s="43">
        <v>4</v>
      </c>
      <c r="D1493" s="23">
        <v>16888</v>
      </c>
      <c r="E1493" s="25">
        <f t="shared" si="287"/>
        <v>17440.75</v>
      </c>
      <c r="F1493" s="25">
        <f t="shared" si="288"/>
        <v>18042.125</v>
      </c>
      <c r="G1493" s="25">
        <f t="shared" si="277"/>
        <v>0.93603164815674433</v>
      </c>
      <c r="H1493" s="25">
        <f t="shared" si="284"/>
        <v>0.99887394017609554</v>
      </c>
      <c r="I1493" s="4">
        <f t="shared" si="278"/>
        <v>16907.03833661207</v>
      </c>
      <c r="J1493" s="25">
        <f t="shared" si="285"/>
        <v>14757.612623454797</v>
      </c>
      <c r="K1493" s="15">
        <f t="shared" si="279"/>
        <v>14740.99466878278</v>
      </c>
      <c r="L1493" s="36">
        <f t="shared" si="280"/>
        <v>2147.0053312172204</v>
      </c>
      <c r="M1493" s="36">
        <f t="shared" si="281"/>
        <v>2147.0053312172204</v>
      </c>
      <c r="N1493" s="36">
        <f t="shared" si="282"/>
        <v>0.12713200682243134</v>
      </c>
      <c r="O1493" s="36">
        <f t="shared" si="283"/>
        <v>4609631.8922751658</v>
      </c>
      <c r="P1493" s="35">
        <f t="shared" si="286"/>
        <v>4609631.8922751658</v>
      </c>
    </row>
    <row r="1494" spans="1:16" x14ac:dyDescent="0.4">
      <c r="A1494" s="1">
        <v>1493</v>
      </c>
      <c r="B1494" s="21">
        <v>41306</v>
      </c>
      <c r="C1494" s="43">
        <v>1</v>
      </c>
      <c r="D1494" s="23">
        <v>29522</v>
      </c>
      <c r="E1494" s="25">
        <f t="shared" si="287"/>
        <v>18643.5</v>
      </c>
      <c r="F1494" s="25">
        <f t="shared" si="288"/>
        <v>18960.875</v>
      </c>
      <c r="G1494" s="25">
        <f t="shared" si="277"/>
        <v>1.5569956555275006</v>
      </c>
      <c r="H1494" s="25">
        <f t="shared" si="284"/>
        <v>1.0002606409424328</v>
      </c>
      <c r="I1494" s="4">
        <f t="shared" si="278"/>
        <v>29514.307363113625</v>
      </c>
      <c r="J1494" s="25">
        <f t="shared" si="285"/>
        <v>14757.981477995991</v>
      </c>
      <c r="K1494" s="15">
        <f t="shared" si="279"/>
        <v>14761.828012196822</v>
      </c>
      <c r="L1494" s="36">
        <f t="shared" si="280"/>
        <v>14760.171987803178</v>
      </c>
      <c r="M1494" s="36">
        <f t="shared" si="281"/>
        <v>14760.171987803178</v>
      </c>
      <c r="N1494" s="36">
        <f t="shared" si="282"/>
        <v>0.49997195270656386</v>
      </c>
      <c r="O1494" s="36">
        <f t="shared" si="283"/>
        <v>217862677.10952961</v>
      </c>
      <c r="P1494" s="35">
        <f t="shared" si="286"/>
        <v>217862677.10952961</v>
      </c>
    </row>
    <row r="1495" spans="1:16" x14ac:dyDescent="0.4">
      <c r="A1495" s="1">
        <v>1494</v>
      </c>
      <c r="B1495" s="21">
        <v>41307</v>
      </c>
      <c r="C1495" s="43">
        <v>2</v>
      </c>
      <c r="D1495" s="23">
        <v>15439</v>
      </c>
      <c r="E1495" s="25">
        <f t="shared" si="287"/>
        <v>19278.25</v>
      </c>
      <c r="F1495" s="25">
        <f t="shared" si="288"/>
        <v>19580</v>
      </c>
      <c r="G1495" s="25">
        <f t="shared" si="277"/>
        <v>0.78850868232890703</v>
      </c>
      <c r="H1495" s="25">
        <f t="shared" si="284"/>
        <v>1.0009863906666931</v>
      </c>
      <c r="I1495" s="4">
        <f t="shared" si="278"/>
        <v>15423.786121324854</v>
      </c>
      <c r="J1495" s="25">
        <f t="shared" si="285"/>
        <v>14758.350332537184</v>
      </c>
      <c r="K1495" s="15">
        <f t="shared" si="279"/>
        <v>14772.907831560986</v>
      </c>
      <c r="L1495" s="36">
        <f t="shared" si="280"/>
        <v>666.09216843901413</v>
      </c>
      <c r="M1495" s="36">
        <f t="shared" si="281"/>
        <v>666.09216843901413</v>
      </c>
      <c r="N1495" s="36">
        <f t="shared" si="282"/>
        <v>4.3143478751150599E-2</v>
      </c>
      <c r="O1495" s="36">
        <f t="shared" si="283"/>
        <v>443678.77685578796</v>
      </c>
      <c r="P1495" s="35">
        <f t="shared" si="286"/>
        <v>443678.77685578796</v>
      </c>
    </row>
    <row r="1496" spans="1:16" x14ac:dyDescent="0.4">
      <c r="A1496" s="1">
        <v>1495</v>
      </c>
      <c r="B1496" s="21">
        <v>41308</v>
      </c>
      <c r="C1496" s="43">
        <v>3</v>
      </c>
      <c r="D1496" s="23">
        <v>15264</v>
      </c>
      <c r="E1496" s="25">
        <f t="shared" si="287"/>
        <v>19881.75</v>
      </c>
      <c r="F1496" s="25">
        <f t="shared" si="288"/>
        <v>17980.75</v>
      </c>
      <c r="G1496" s="25">
        <f t="shared" si="277"/>
        <v>0.84890785979450245</v>
      </c>
      <c r="H1496" s="25">
        <f t="shared" si="284"/>
        <v>0.99987902821477848</v>
      </c>
      <c r="I1496" s="4">
        <f t="shared" si="278"/>
        <v>15265.846736732661</v>
      </c>
      <c r="J1496" s="25">
        <f t="shared" si="285"/>
        <v>14758.719187078377</v>
      </c>
      <c r="K1496" s="15">
        <f t="shared" si="279"/>
        <v>14756.933798470733</v>
      </c>
      <c r="L1496" s="36">
        <f t="shared" si="280"/>
        <v>507.06620152926735</v>
      </c>
      <c r="M1496" s="36">
        <f t="shared" si="281"/>
        <v>507.06620152926735</v>
      </c>
      <c r="N1496" s="36">
        <f t="shared" si="282"/>
        <v>3.3219745907315731E-2</v>
      </c>
      <c r="O1496" s="36">
        <f t="shared" si="283"/>
        <v>257116.13273331957</v>
      </c>
      <c r="P1496" s="35">
        <f t="shared" si="286"/>
        <v>257116.13273331957</v>
      </c>
    </row>
    <row r="1497" spans="1:16" x14ac:dyDescent="0.4">
      <c r="A1497" s="1">
        <v>1496</v>
      </c>
      <c r="B1497" s="21">
        <v>41309</v>
      </c>
      <c r="C1497" s="43">
        <v>4</v>
      </c>
      <c r="D1497" s="23">
        <v>19302</v>
      </c>
      <c r="E1497" s="25">
        <f t="shared" si="287"/>
        <v>16079.75</v>
      </c>
      <c r="F1497" s="25">
        <f t="shared" si="288"/>
        <v>16464.625</v>
      </c>
      <c r="G1497" s="25">
        <f t="shared" si="277"/>
        <v>1.1723315896960909</v>
      </c>
      <c r="H1497" s="25">
        <f t="shared" si="284"/>
        <v>0.99887394017609554</v>
      </c>
      <c r="I1497" s="4">
        <f t="shared" si="278"/>
        <v>19323.7597094556</v>
      </c>
      <c r="J1497" s="25">
        <f t="shared" si="285"/>
        <v>14759.088041619569</v>
      </c>
      <c r="K1497" s="15">
        <f t="shared" si="279"/>
        <v>14742.468425538433</v>
      </c>
      <c r="L1497" s="36">
        <f t="shared" si="280"/>
        <v>4559.5315744615673</v>
      </c>
      <c r="M1497" s="36">
        <f t="shared" si="281"/>
        <v>4559.5315744615673</v>
      </c>
      <c r="N1497" s="36">
        <f t="shared" si="282"/>
        <v>0.23622068047153494</v>
      </c>
      <c r="O1497" s="36">
        <f t="shared" si="283"/>
        <v>20789328.178511977</v>
      </c>
      <c r="P1497" s="35">
        <f t="shared" si="286"/>
        <v>20789328.178511977</v>
      </c>
    </row>
    <row r="1498" spans="1:16" x14ac:dyDescent="0.4">
      <c r="A1498" s="1">
        <v>1497</v>
      </c>
      <c r="B1498" s="21">
        <v>41310</v>
      </c>
      <c r="C1498" s="43">
        <v>1</v>
      </c>
      <c r="D1498" s="23">
        <v>14314</v>
      </c>
      <c r="E1498" s="25">
        <f t="shared" si="287"/>
        <v>16849.5</v>
      </c>
      <c r="F1498" s="25">
        <f t="shared" si="288"/>
        <v>16649</v>
      </c>
      <c r="G1498" s="25">
        <f t="shared" si="277"/>
        <v>0.85975133641660162</v>
      </c>
      <c r="H1498" s="25">
        <f t="shared" si="284"/>
        <v>1.0002606409424328</v>
      </c>
      <c r="I1498" s="4">
        <f t="shared" si="278"/>
        <v>14310.27015769963</v>
      </c>
      <c r="J1498" s="25">
        <f t="shared" si="285"/>
        <v>14759.456896160762</v>
      </c>
      <c r="K1498" s="15">
        <f t="shared" si="279"/>
        <v>14763.303814915975</v>
      </c>
      <c r="L1498" s="36">
        <f t="shared" si="280"/>
        <v>-449.30381491597473</v>
      </c>
      <c r="M1498" s="36">
        <f t="shared" si="281"/>
        <v>449.30381491597473</v>
      </c>
      <c r="N1498" s="36">
        <f t="shared" si="282"/>
        <v>3.1389116593263572E-2</v>
      </c>
      <c r="O1498" s="36">
        <f t="shared" si="283"/>
        <v>201873.91809804848</v>
      </c>
      <c r="P1498" s="35">
        <f t="shared" si="286"/>
        <v>201873.91809804848</v>
      </c>
    </row>
    <row r="1499" spans="1:16" x14ac:dyDescent="0.4">
      <c r="A1499" s="1">
        <v>1498</v>
      </c>
      <c r="B1499" s="21">
        <v>41311</v>
      </c>
      <c r="C1499" s="43">
        <v>2</v>
      </c>
      <c r="D1499" s="23">
        <v>18518</v>
      </c>
      <c r="E1499" s="25">
        <f t="shared" si="287"/>
        <v>16448.5</v>
      </c>
      <c r="F1499" s="25">
        <f t="shared" si="288"/>
        <v>15958.375</v>
      </c>
      <c r="G1499" s="25">
        <f t="shared" si="277"/>
        <v>1.1603938370918092</v>
      </c>
      <c r="H1499" s="25">
        <f t="shared" si="284"/>
        <v>1.0009863906666931</v>
      </c>
      <c r="I1499" s="4">
        <f t="shared" si="278"/>
        <v>18499.752017274022</v>
      </c>
      <c r="J1499" s="25">
        <f t="shared" si="285"/>
        <v>14759.825750701955</v>
      </c>
      <c r="K1499" s="15">
        <f t="shared" si="279"/>
        <v>14774.384705064465</v>
      </c>
      <c r="L1499" s="36">
        <f t="shared" si="280"/>
        <v>3743.6152949355346</v>
      </c>
      <c r="M1499" s="36">
        <f t="shared" si="281"/>
        <v>3743.6152949355346</v>
      </c>
      <c r="N1499" s="36">
        <f t="shared" si="282"/>
        <v>0.20216088643133895</v>
      </c>
      <c r="O1499" s="36">
        <f t="shared" si="283"/>
        <v>14014655.47647527</v>
      </c>
      <c r="P1499" s="35">
        <f t="shared" si="286"/>
        <v>14014655.47647527</v>
      </c>
    </row>
    <row r="1500" spans="1:16" x14ac:dyDescent="0.4">
      <c r="A1500" s="1">
        <v>1499</v>
      </c>
      <c r="B1500" s="21">
        <v>41312</v>
      </c>
      <c r="C1500" s="43">
        <v>3</v>
      </c>
      <c r="D1500" s="23">
        <v>13660</v>
      </c>
      <c r="E1500" s="25">
        <f t="shared" si="287"/>
        <v>15468.25</v>
      </c>
      <c r="F1500" s="25">
        <f t="shared" si="288"/>
        <v>15579.125</v>
      </c>
      <c r="G1500" s="25">
        <f t="shared" si="277"/>
        <v>0.87681432686367178</v>
      </c>
      <c r="H1500" s="25">
        <f t="shared" si="284"/>
        <v>0.99987902821477848</v>
      </c>
      <c r="I1500" s="4">
        <f t="shared" si="278"/>
        <v>13661.652674513112</v>
      </c>
      <c r="J1500" s="25">
        <f t="shared" si="285"/>
        <v>14760.194605243149</v>
      </c>
      <c r="K1500" s="15">
        <f t="shared" si="279"/>
        <v>14758.409038151534</v>
      </c>
      <c r="L1500" s="36">
        <f t="shared" si="280"/>
        <v>-1098.4090381515343</v>
      </c>
      <c r="M1500" s="36">
        <f t="shared" si="281"/>
        <v>1098.4090381515343</v>
      </c>
      <c r="N1500" s="36">
        <f t="shared" si="282"/>
        <v>8.0410617727052297E-2</v>
      </c>
      <c r="O1500" s="36">
        <f t="shared" si="283"/>
        <v>1206502.4150929789</v>
      </c>
      <c r="P1500" s="35">
        <f t="shared" si="286"/>
        <v>1206502.4150929789</v>
      </c>
    </row>
    <row r="1501" spans="1:16" x14ac:dyDescent="0.4">
      <c r="A1501" s="1">
        <v>1500</v>
      </c>
      <c r="B1501" s="21">
        <v>41313</v>
      </c>
      <c r="C1501" s="43">
        <v>4</v>
      </c>
      <c r="D1501" s="23">
        <v>15381</v>
      </c>
      <c r="E1501" s="25">
        <f t="shared" si="287"/>
        <v>15690</v>
      </c>
      <c r="F1501" s="25">
        <f t="shared" si="288"/>
        <v>14657</v>
      </c>
      <c r="G1501" s="25">
        <f t="shared" si="277"/>
        <v>1.0493961929453504</v>
      </c>
      <c r="H1501" s="25">
        <f t="shared" si="284"/>
        <v>0.99887394017609554</v>
      </c>
      <c r="I1501" s="4">
        <f t="shared" si="278"/>
        <v>15398.339451411077</v>
      </c>
      <c r="J1501" s="25">
        <f t="shared" si="285"/>
        <v>14760.563459784342</v>
      </c>
      <c r="K1501" s="15">
        <f t="shared" si="279"/>
        <v>14743.942182294086</v>
      </c>
      <c r="L1501" s="36">
        <f t="shared" si="280"/>
        <v>637.0578177059142</v>
      </c>
      <c r="M1501" s="36">
        <f t="shared" si="281"/>
        <v>637.0578177059142</v>
      </c>
      <c r="N1501" s="36">
        <f t="shared" si="282"/>
        <v>4.1418491496386073E-2</v>
      </c>
      <c r="O1501" s="36">
        <f t="shared" si="283"/>
        <v>405842.66310022183</v>
      </c>
      <c r="P1501" s="35">
        <f t="shared" si="286"/>
        <v>405842.66310022183</v>
      </c>
    </row>
    <row r="1502" spans="1:16" x14ac:dyDescent="0.4">
      <c r="A1502" s="1">
        <v>1501</v>
      </c>
      <c r="B1502" s="21">
        <v>41314</v>
      </c>
      <c r="C1502" s="43">
        <v>1</v>
      </c>
      <c r="D1502" s="23">
        <v>15201</v>
      </c>
      <c r="E1502" s="25">
        <f t="shared" si="287"/>
        <v>13624</v>
      </c>
      <c r="F1502" s="25">
        <f t="shared" si="288"/>
        <v>13998.25</v>
      </c>
      <c r="G1502" s="25">
        <f t="shared" si="277"/>
        <v>1.0859214544675226</v>
      </c>
      <c r="H1502" s="25">
        <f t="shared" si="284"/>
        <v>1.0002606409424328</v>
      </c>
      <c r="I1502" s="4">
        <f t="shared" si="278"/>
        <v>15197.039029425183</v>
      </c>
      <c r="J1502" s="25">
        <f t="shared" si="285"/>
        <v>14760.932314325533</v>
      </c>
      <c r="K1502" s="15">
        <f t="shared" si="279"/>
        <v>14764.779617635126</v>
      </c>
      <c r="L1502" s="36">
        <f t="shared" si="280"/>
        <v>436.22038236487424</v>
      </c>
      <c r="M1502" s="36">
        <f t="shared" si="281"/>
        <v>436.22038236487424</v>
      </c>
      <c r="N1502" s="36">
        <f t="shared" si="282"/>
        <v>2.869682141733269E-2</v>
      </c>
      <c r="O1502" s="36">
        <f t="shared" si="283"/>
        <v>190288.2219905571</v>
      </c>
      <c r="P1502" s="35">
        <f t="shared" si="286"/>
        <v>190288.2219905571</v>
      </c>
    </row>
    <row r="1503" spans="1:16" x14ac:dyDescent="0.4">
      <c r="A1503" s="1">
        <v>1502</v>
      </c>
      <c r="B1503" s="21">
        <v>41315</v>
      </c>
      <c r="C1503" s="43">
        <v>2</v>
      </c>
      <c r="D1503" s="23">
        <v>10254</v>
      </c>
      <c r="E1503" s="25">
        <f t="shared" si="287"/>
        <v>14372.5</v>
      </c>
      <c r="F1503" s="25">
        <f t="shared" si="288"/>
        <v>16058</v>
      </c>
      <c r="G1503" s="25">
        <f t="shared" si="277"/>
        <v>0.63856021920538053</v>
      </c>
      <c r="H1503" s="25">
        <f t="shared" si="284"/>
        <v>1.0009863906666931</v>
      </c>
      <c r="I1503" s="4">
        <f t="shared" si="278"/>
        <v>10243.895517071382</v>
      </c>
      <c r="J1503" s="25">
        <f t="shared" si="285"/>
        <v>14761.301168866727</v>
      </c>
      <c r="K1503" s="15">
        <f t="shared" si="279"/>
        <v>14775.861578567943</v>
      </c>
      <c r="L1503" s="36">
        <f t="shared" si="280"/>
        <v>-4521.8615785679431</v>
      </c>
      <c r="M1503" s="36">
        <f t="shared" si="281"/>
        <v>4521.8615785679431</v>
      </c>
      <c r="N1503" s="36">
        <f t="shared" si="282"/>
        <v>0.44098513541719747</v>
      </c>
      <c r="O1503" s="36">
        <f t="shared" si="283"/>
        <v>20447232.13572897</v>
      </c>
      <c r="P1503" s="35">
        <f t="shared" si="286"/>
        <v>20447232.13572897</v>
      </c>
    </row>
    <row r="1504" spans="1:16" x14ac:dyDescent="0.4">
      <c r="A1504" s="1">
        <v>1503</v>
      </c>
      <c r="B1504" s="21">
        <v>41316</v>
      </c>
      <c r="C1504" s="43">
        <v>3</v>
      </c>
      <c r="D1504" s="23">
        <v>16654</v>
      </c>
      <c r="E1504" s="25">
        <f t="shared" si="287"/>
        <v>17743.5</v>
      </c>
      <c r="F1504" s="25">
        <f t="shared" si="288"/>
        <v>17997.375</v>
      </c>
      <c r="G1504" s="25">
        <f t="shared" si="277"/>
        <v>0.925357170142868</v>
      </c>
      <c r="H1504" s="25">
        <f t="shared" si="284"/>
        <v>0.99987902821477848</v>
      </c>
      <c r="I1504" s="4">
        <f t="shared" si="278"/>
        <v>16656.01490785808</v>
      </c>
      <c r="J1504" s="25">
        <f t="shared" si="285"/>
        <v>14761.67002340792</v>
      </c>
      <c r="K1504" s="15">
        <f t="shared" si="279"/>
        <v>14759.884277832338</v>
      </c>
      <c r="L1504" s="36">
        <f t="shared" si="280"/>
        <v>1894.1157221676622</v>
      </c>
      <c r="M1504" s="36">
        <f t="shared" si="281"/>
        <v>1894.1157221676622</v>
      </c>
      <c r="N1504" s="36">
        <f t="shared" si="282"/>
        <v>0.11373338069939126</v>
      </c>
      <c r="O1504" s="36">
        <f t="shared" si="283"/>
        <v>3587674.3689627242</v>
      </c>
      <c r="P1504" s="35">
        <f t="shared" si="286"/>
        <v>3587674.3689627242</v>
      </c>
    </row>
    <row r="1505" spans="1:16" x14ac:dyDescent="0.4">
      <c r="A1505" s="1">
        <v>1504</v>
      </c>
      <c r="B1505" s="21">
        <v>41317</v>
      </c>
      <c r="C1505" s="43">
        <v>4</v>
      </c>
      <c r="D1505" s="23">
        <v>28865</v>
      </c>
      <c r="E1505" s="25">
        <f t="shared" si="287"/>
        <v>18251.25</v>
      </c>
      <c r="F1505" s="25">
        <f t="shared" si="288"/>
        <v>18824.875</v>
      </c>
      <c r="G1505" s="25">
        <f t="shared" si="277"/>
        <v>1.5333435148971772</v>
      </c>
      <c r="H1505" s="25">
        <f t="shared" si="284"/>
        <v>0.99887394017609554</v>
      </c>
      <c r="I1505" s="4">
        <f t="shared" si="278"/>
        <v>28897.54035920816</v>
      </c>
      <c r="J1505" s="25">
        <f t="shared" si="285"/>
        <v>14762.038877949113</v>
      </c>
      <c r="K1505" s="15">
        <f t="shared" si="279"/>
        <v>14745.415939049739</v>
      </c>
      <c r="L1505" s="36">
        <f t="shared" si="280"/>
        <v>14119.584060950261</v>
      </c>
      <c r="M1505" s="36">
        <f t="shared" si="281"/>
        <v>14119.584060950261</v>
      </c>
      <c r="N1505" s="36">
        <f t="shared" si="282"/>
        <v>0.48915933001733108</v>
      </c>
      <c r="O1505" s="36">
        <f t="shared" si="283"/>
        <v>199362654.05424067</v>
      </c>
      <c r="P1505" s="35">
        <f t="shared" si="286"/>
        <v>199362654.05424067</v>
      </c>
    </row>
    <row r="1506" spans="1:16" x14ac:dyDescent="0.4">
      <c r="A1506" s="1">
        <v>1505</v>
      </c>
      <c r="B1506" s="21">
        <v>41318</v>
      </c>
      <c r="C1506" s="43">
        <v>1</v>
      </c>
      <c r="D1506" s="23">
        <v>17232</v>
      </c>
      <c r="E1506" s="25">
        <f t="shared" si="287"/>
        <v>19398.5</v>
      </c>
      <c r="F1506" s="25">
        <f t="shared" si="288"/>
        <v>19760.25</v>
      </c>
      <c r="G1506" s="25">
        <f t="shared" si="277"/>
        <v>0.87205374425930848</v>
      </c>
      <c r="H1506" s="25">
        <f t="shared" si="284"/>
        <v>1.0002606409424328</v>
      </c>
      <c r="I1506" s="4">
        <f t="shared" si="278"/>
        <v>17227.509805608497</v>
      </c>
      <c r="J1506" s="25">
        <f t="shared" si="285"/>
        <v>14762.407732490305</v>
      </c>
      <c r="K1506" s="15">
        <f t="shared" si="279"/>
        <v>14766.255420354279</v>
      </c>
      <c r="L1506" s="36">
        <f t="shared" si="280"/>
        <v>2465.7445796457214</v>
      </c>
      <c r="M1506" s="36">
        <f t="shared" si="281"/>
        <v>2465.7445796457214</v>
      </c>
      <c r="N1506" s="36">
        <f t="shared" si="282"/>
        <v>0.14309102713821503</v>
      </c>
      <c r="O1506" s="36">
        <f t="shared" si="283"/>
        <v>6079896.332052255</v>
      </c>
      <c r="P1506" s="35">
        <f t="shared" si="286"/>
        <v>6079896.332052255</v>
      </c>
    </row>
    <row r="1507" spans="1:16" x14ac:dyDescent="0.4">
      <c r="A1507" s="1">
        <v>1506</v>
      </c>
      <c r="B1507" s="21">
        <v>41319</v>
      </c>
      <c r="C1507" s="43">
        <v>2</v>
      </c>
      <c r="D1507" s="23">
        <v>14843</v>
      </c>
      <c r="E1507" s="25">
        <f t="shared" si="287"/>
        <v>20122</v>
      </c>
      <c r="F1507" s="25">
        <f t="shared" si="288"/>
        <v>18086.75</v>
      </c>
      <c r="G1507" s="25">
        <f t="shared" si="277"/>
        <v>0.82065600508659653</v>
      </c>
      <c r="H1507" s="25">
        <f t="shared" si="284"/>
        <v>1.0009863906666931</v>
      </c>
      <c r="I1507" s="4">
        <f t="shared" si="278"/>
        <v>14828.373430845573</v>
      </c>
      <c r="J1507" s="25">
        <f t="shared" si="285"/>
        <v>14762.776587031498</v>
      </c>
      <c r="K1507" s="15">
        <f t="shared" si="279"/>
        <v>14777.338452071423</v>
      </c>
      <c r="L1507" s="36">
        <f t="shared" si="280"/>
        <v>65.66154792857742</v>
      </c>
      <c r="M1507" s="36">
        <f t="shared" si="281"/>
        <v>65.66154792857742</v>
      </c>
      <c r="N1507" s="36">
        <f t="shared" si="282"/>
        <v>4.4237383230194315E-3</v>
      </c>
      <c r="O1507" s="36">
        <f t="shared" si="283"/>
        <v>4311.4388763768693</v>
      </c>
      <c r="P1507" s="35">
        <f t="shared" si="286"/>
        <v>4311.4388763768693</v>
      </c>
    </row>
    <row r="1508" spans="1:16" x14ac:dyDescent="0.4">
      <c r="A1508" s="1">
        <v>1507</v>
      </c>
      <c r="B1508" s="21">
        <v>41320</v>
      </c>
      <c r="C1508" s="43">
        <v>3</v>
      </c>
      <c r="D1508" s="23">
        <v>19548</v>
      </c>
      <c r="E1508" s="25">
        <f t="shared" si="287"/>
        <v>16051.5</v>
      </c>
      <c r="F1508" s="25">
        <f t="shared" si="288"/>
        <v>15768.25</v>
      </c>
      <c r="G1508" s="25">
        <f t="shared" si="277"/>
        <v>1.2397063719816721</v>
      </c>
      <c r="H1508" s="25">
        <f t="shared" si="284"/>
        <v>0.99987902821477848</v>
      </c>
      <c r="I1508" s="4">
        <f t="shared" si="278"/>
        <v>19550.36504256093</v>
      </c>
      <c r="J1508" s="25">
        <f t="shared" si="285"/>
        <v>14763.145441572691</v>
      </c>
      <c r="K1508" s="15">
        <f t="shared" si="279"/>
        <v>14761.35951751314</v>
      </c>
      <c r="L1508" s="36">
        <f t="shared" si="280"/>
        <v>4786.6404824868605</v>
      </c>
      <c r="M1508" s="36">
        <f t="shared" si="281"/>
        <v>4786.6404824868605</v>
      </c>
      <c r="N1508" s="36">
        <f t="shared" si="282"/>
        <v>0.24486599562547884</v>
      </c>
      <c r="O1508" s="36">
        <f t="shared" si="283"/>
        <v>22911927.108582046</v>
      </c>
      <c r="P1508" s="35">
        <f t="shared" si="286"/>
        <v>22911927.108582046</v>
      </c>
    </row>
    <row r="1509" spans="1:16" x14ac:dyDescent="0.4">
      <c r="A1509" s="1">
        <v>1508</v>
      </c>
      <c r="B1509" s="21">
        <v>41321</v>
      </c>
      <c r="C1509" s="43">
        <v>4</v>
      </c>
      <c r="D1509" s="23">
        <v>12583</v>
      </c>
      <c r="E1509" s="25">
        <f t="shared" si="287"/>
        <v>15485</v>
      </c>
      <c r="F1509" s="25">
        <f t="shared" si="288"/>
        <v>15766.875</v>
      </c>
      <c r="G1509" s="25">
        <f t="shared" si="277"/>
        <v>0.79806556467277123</v>
      </c>
      <c r="H1509" s="25">
        <f t="shared" si="284"/>
        <v>0.99887394017609554</v>
      </c>
      <c r="I1509" s="4">
        <f t="shared" si="278"/>
        <v>12597.185184130134</v>
      </c>
      <c r="J1509" s="25">
        <f t="shared" si="285"/>
        <v>14763.514296113884</v>
      </c>
      <c r="K1509" s="15">
        <f t="shared" si="279"/>
        <v>14746.889695805392</v>
      </c>
      <c r="L1509" s="36">
        <f t="shared" si="280"/>
        <v>-2163.889695805392</v>
      </c>
      <c r="M1509" s="36">
        <f t="shared" si="281"/>
        <v>2163.889695805392</v>
      </c>
      <c r="N1509" s="36">
        <f t="shared" si="282"/>
        <v>0.17196929951564746</v>
      </c>
      <c r="O1509" s="36">
        <f t="shared" si="283"/>
        <v>4682418.6156127518</v>
      </c>
      <c r="P1509" s="35">
        <f t="shared" si="286"/>
        <v>4682418.6156127518</v>
      </c>
    </row>
    <row r="1510" spans="1:16" x14ac:dyDescent="0.4">
      <c r="A1510" s="1">
        <v>1509</v>
      </c>
      <c r="B1510" s="21">
        <v>41322</v>
      </c>
      <c r="C1510" s="43">
        <v>1</v>
      </c>
      <c r="D1510" s="23">
        <v>14966</v>
      </c>
      <c r="E1510" s="25">
        <f t="shared" si="287"/>
        <v>16048.75</v>
      </c>
      <c r="F1510" s="25">
        <f t="shared" si="288"/>
        <v>15577.75</v>
      </c>
      <c r="G1510" s="25">
        <f t="shared" si="277"/>
        <v>0.96072924523759851</v>
      </c>
      <c r="H1510" s="25">
        <f t="shared" si="284"/>
        <v>1.0002606409424328</v>
      </c>
      <c r="I1510" s="4">
        <f t="shared" si="278"/>
        <v>14962.100264086394</v>
      </c>
      <c r="J1510" s="25">
        <f t="shared" si="285"/>
        <v>14763.883150655076</v>
      </c>
      <c r="K1510" s="15">
        <f t="shared" si="279"/>
        <v>14767.731223073431</v>
      </c>
      <c r="L1510" s="36">
        <f t="shared" si="280"/>
        <v>198.26877692656853</v>
      </c>
      <c r="M1510" s="36">
        <f t="shared" si="281"/>
        <v>198.26877692656853</v>
      </c>
      <c r="N1510" s="36">
        <f t="shared" si="282"/>
        <v>1.3247947141959678E-2</v>
      </c>
      <c r="O1510" s="36">
        <f t="shared" si="283"/>
        <v>39310.507903957398</v>
      </c>
      <c r="P1510" s="35">
        <f t="shared" si="286"/>
        <v>39310.507903957398</v>
      </c>
    </row>
    <row r="1511" spans="1:16" x14ac:dyDescent="0.4">
      <c r="A1511" s="1">
        <v>1510</v>
      </c>
      <c r="B1511" s="21">
        <v>41323</v>
      </c>
      <c r="C1511" s="43">
        <v>2</v>
      </c>
      <c r="D1511" s="23">
        <v>17098</v>
      </c>
      <c r="E1511" s="25">
        <f t="shared" si="287"/>
        <v>15106.75</v>
      </c>
      <c r="F1511" s="25">
        <f t="shared" si="288"/>
        <v>15684</v>
      </c>
      <c r="G1511" s="25">
        <f t="shared" si="277"/>
        <v>1.090155572558021</v>
      </c>
      <c r="H1511" s="25">
        <f t="shared" si="284"/>
        <v>1.0009863906666931</v>
      </c>
      <c r="I1511" s="4">
        <f t="shared" si="278"/>
        <v>17081.151311769696</v>
      </c>
      <c r="J1511" s="25">
        <f t="shared" si="285"/>
        <v>14764.252005196269</v>
      </c>
      <c r="K1511" s="15">
        <f t="shared" si="279"/>
        <v>14778.8153255749</v>
      </c>
      <c r="L1511" s="36">
        <f t="shared" si="280"/>
        <v>2319.1846744250997</v>
      </c>
      <c r="M1511" s="36">
        <f t="shared" si="281"/>
        <v>2319.1846744250997</v>
      </c>
      <c r="N1511" s="36">
        <f t="shared" si="282"/>
        <v>0.1356406991709615</v>
      </c>
      <c r="O1511" s="36">
        <f t="shared" si="283"/>
        <v>5378617.5540882554</v>
      </c>
      <c r="P1511" s="35">
        <f t="shared" si="286"/>
        <v>5378617.5540882554</v>
      </c>
    </row>
    <row r="1512" spans="1:16" x14ac:dyDescent="0.4">
      <c r="A1512" s="1">
        <v>1511</v>
      </c>
      <c r="B1512" s="21">
        <v>41324</v>
      </c>
      <c r="C1512" s="43">
        <v>3</v>
      </c>
      <c r="D1512" s="23">
        <v>15780</v>
      </c>
      <c r="E1512" s="25">
        <f t="shared" si="287"/>
        <v>16261.25</v>
      </c>
      <c r="F1512" s="25">
        <f t="shared" si="288"/>
        <v>15639</v>
      </c>
      <c r="G1512" s="25">
        <f t="shared" si="277"/>
        <v>1.0090159217341261</v>
      </c>
      <c r="H1512" s="25">
        <f t="shared" si="284"/>
        <v>0.99987902821477848</v>
      </c>
      <c r="I1512" s="4">
        <f t="shared" si="278"/>
        <v>15781.909165725981</v>
      </c>
      <c r="J1512" s="25">
        <f t="shared" si="285"/>
        <v>14764.620859737463</v>
      </c>
      <c r="K1512" s="15">
        <f t="shared" si="279"/>
        <v>14762.834757193941</v>
      </c>
      <c r="L1512" s="36">
        <f t="shared" si="280"/>
        <v>1017.1652428060588</v>
      </c>
      <c r="M1512" s="36">
        <f t="shared" si="281"/>
        <v>1017.1652428060588</v>
      </c>
      <c r="N1512" s="36">
        <f t="shared" si="282"/>
        <v>6.4459140862234393E-2</v>
      </c>
      <c r="O1512" s="36">
        <f t="shared" si="283"/>
        <v>1034625.1311727086</v>
      </c>
      <c r="P1512" s="35">
        <f t="shared" si="286"/>
        <v>1034625.1311727086</v>
      </c>
    </row>
    <row r="1513" spans="1:16" x14ac:dyDescent="0.4">
      <c r="A1513" s="1">
        <v>1512</v>
      </c>
      <c r="B1513" s="21">
        <v>41325</v>
      </c>
      <c r="C1513" s="43">
        <v>4</v>
      </c>
      <c r="D1513" s="23">
        <v>17201</v>
      </c>
      <c r="E1513" s="25">
        <f t="shared" si="287"/>
        <v>15016.75</v>
      </c>
      <c r="F1513" s="25">
        <f t="shared" si="288"/>
        <v>15054.5</v>
      </c>
      <c r="G1513" s="25">
        <f t="shared" si="277"/>
        <v>1.1425819522401939</v>
      </c>
      <c r="H1513" s="25">
        <f t="shared" si="284"/>
        <v>0.99887394017609554</v>
      </c>
      <c r="I1513" s="4">
        <f t="shared" si="278"/>
        <v>17220.391190671733</v>
      </c>
      <c r="J1513" s="25">
        <f t="shared" si="285"/>
        <v>14764.989714278656</v>
      </c>
      <c r="K1513" s="15">
        <f t="shared" si="279"/>
        <v>14748.363452561043</v>
      </c>
      <c r="L1513" s="36">
        <f t="shared" si="280"/>
        <v>2452.6365474389568</v>
      </c>
      <c r="M1513" s="36">
        <f t="shared" si="281"/>
        <v>2452.6365474389568</v>
      </c>
      <c r="N1513" s="36">
        <f t="shared" si="282"/>
        <v>0.14258685817330136</v>
      </c>
      <c r="O1513" s="36">
        <f t="shared" si="283"/>
        <v>6015426.0338332858</v>
      </c>
      <c r="P1513" s="35">
        <f t="shared" si="286"/>
        <v>6015426.0338332858</v>
      </c>
    </row>
    <row r="1514" spans="1:16" x14ac:dyDescent="0.4">
      <c r="A1514" s="1">
        <v>1513</v>
      </c>
      <c r="B1514" s="21">
        <v>41326</v>
      </c>
      <c r="C1514" s="43">
        <v>1</v>
      </c>
      <c r="D1514" s="23">
        <v>9988</v>
      </c>
      <c r="E1514" s="25">
        <f t="shared" si="287"/>
        <v>15092.25</v>
      </c>
      <c r="F1514" s="25">
        <f t="shared" si="288"/>
        <v>14909.25</v>
      </c>
      <c r="G1514" s="25">
        <f t="shared" si="277"/>
        <v>0.6699196807351141</v>
      </c>
      <c r="H1514" s="25">
        <f t="shared" si="284"/>
        <v>1.0002606409424328</v>
      </c>
      <c r="I1514" s="4">
        <f t="shared" si="278"/>
        <v>9985.3973966119811</v>
      </c>
      <c r="J1514" s="25">
        <f t="shared" si="285"/>
        <v>14765.358568819847</v>
      </c>
      <c r="K1514" s="15">
        <f t="shared" si="279"/>
        <v>14769.207025792582</v>
      </c>
      <c r="L1514" s="36">
        <f t="shared" si="280"/>
        <v>-4781.2070257925825</v>
      </c>
      <c r="M1514" s="36">
        <f t="shared" si="281"/>
        <v>4781.2070257925825</v>
      </c>
      <c r="N1514" s="36">
        <f t="shared" si="282"/>
        <v>0.47869513674335029</v>
      </c>
      <c r="O1514" s="36">
        <f t="shared" si="283"/>
        <v>22859940.623488352</v>
      </c>
      <c r="P1514" s="35">
        <f t="shared" si="286"/>
        <v>22859940.623488352</v>
      </c>
    </row>
    <row r="1515" spans="1:16" x14ac:dyDescent="0.4">
      <c r="A1515" s="1">
        <v>1514</v>
      </c>
      <c r="B1515" s="21">
        <v>41327</v>
      </c>
      <c r="C1515" s="43">
        <v>2</v>
      </c>
      <c r="D1515" s="23">
        <v>17400</v>
      </c>
      <c r="E1515" s="25">
        <f t="shared" si="287"/>
        <v>14726.25</v>
      </c>
      <c r="F1515" s="25">
        <f t="shared" si="288"/>
        <v>15399.625</v>
      </c>
      <c r="G1515" s="25">
        <f t="shared" si="277"/>
        <v>1.1298976436114516</v>
      </c>
      <c r="H1515" s="25">
        <f t="shared" si="284"/>
        <v>1.0009863906666931</v>
      </c>
      <c r="I1515" s="4">
        <f t="shared" si="278"/>
        <v>17382.853715334702</v>
      </c>
      <c r="J1515" s="25">
        <f t="shared" si="285"/>
        <v>14765.727423361041</v>
      </c>
      <c r="K1515" s="15">
        <f t="shared" si="279"/>
        <v>14780.29219907838</v>
      </c>
      <c r="L1515" s="36">
        <f t="shared" si="280"/>
        <v>2619.7078009216202</v>
      </c>
      <c r="M1515" s="36">
        <f t="shared" si="281"/>
        <v>2619.7078009216202</v>
      </c>
      <c r="N1515" s="36">
        <f t="shared" si="282"/>
        <v>0.15055791959319656</v>
      </c>
      <c r="O1515" s="36">
        <f t="shared" si="283"/>
        <v>6862868.9622095916</v>
      </c>
      <c r="P1515" s="35">
        <f t="shared" si="286"/>
        <v>6862868.9622095916</v>
      </c>
    </row>
    <row r="1516" spans="1:16" x14ac:dyDescent="0.4">
      <c r="A1516" s="1">
        <v>1515</v>
      </c>
      <c r="B1516" s="21">
        <v>41328</v>
      </c>
      <c r="C1516" s="43">
        <v>3</v>
      </c>
      <c r="D1516" s="23">
        <v>14316</v>
      </c>
      <c r="E1516" s="25">
        <f t="shared" si="287"/>
        <v>16073</v>
      </c>
      <c r="F1516" s="25">
        <f t="shared" si="288"/>
        <v>16825.5</v>
      </c>
      <c r="G1516" s="25">
        <f t="shared" si="277"/>
        <v>0.85085138628866896</v>
      </c>
      <c r="H1516" s="25">
        <f t="shared" si="284"/>
        <v>0.99987902821477848</v>
      </c>
      <c r="I1516" s="4">
        <f t="shared" si="278"/>
        <v>14317.732041605397</v>
      </c>
      <c r="J1516" s="25">
        <f t="shared" si="285"/>
        <v>14766.096277902234</v>
      </c>
      <c r="K1516" s="15">
        <f t="shared" si="279"/>
        <v>14764.309996874743</v>
      </c>
      <c r="L1516" s="36">
        <f t="shared" si="280"/>
        <v>-448.30999687474286</v>
      </c>
      <c r="M1516" s="36">
        <f t="shared" si="281"/>
        <v>448.30999687474286</v>
      </c>
      <c r="N1516" s="36">
        <f t="shared" si="282"/>
        <v>3.1315311321230992E-2</v>
      </c>
      <c r="O1516" s="36">
        <f t="shared" si="283"/>
        <v>200981.85329783196</v>
      </c>
      <c r="P1516" s="35">
        <f t="shared" si="286"/>
        <v>200981.85329783196</v>
      </c>
    </row>
    <row r="1517" spans="1:16" x14ac:dyDescent="0.4">
      <c r="A1517" s="1">
        <v>1516</v>
      </c>
      <c r="B1517" s="21">
        <v>41329</v>
      </c>
      <c r="C1517" s="43">
        <v>4</v>
      </c>
      <c r="D1517" s="23">
        <v>22588</v>
      </c>
      <c r="E1517" s="25">
        <f t="shared" si="287"/>
        <v>17578</v>
      </c>
      <c r="F1517" s="25">
        <f t="shared" si="288"/>
        <v>17577.5</v>
      </c>
      <c r="G1517" s="25">
        <f t="shared" ref="G1517:G1580" si="289">D1517/F1517</f>
        <v>1.2850519129569051</v>
      </c>
      <c r="H1517" s="25">
        <f t="shared" si="284"/>
        <v>0.99887394017609554</v>
      </c>
      <c r="I1517" s="4">
        <f t="shared" ref="I1517:I1580" si="290">D1517/H1517</f>
        <v>22613.464113417424</v>
      </c>
      <c r="J1517" s="25">
        <f t="shared" si="285"/>
        <v>14766.465132443427</v>
      </c>
      <c r="K1517" s="15">
        <f t="shared" ref="K1517:K1580" si="291">H1517*J1517</f>
        <v>14749.837209316696</v>
      </c>
      <c r="L1517" s="36">
        <f t="shared" ref="L1517:L1580" si="292">D1517-K1517</f>
        <v>7838.1627906833037</v>
      </c>
      <c r="M1517" s="36">
        <f t="shared" ref="M1517:M1580" si="293">ABS(L1517)</f>
        <v>7838.1627906833037</v>
      </c>
      <c r="N1517" s="36">
        <f t="shared" ref="N1517:N1580" si="294">M1517/D1517</f>
        <v>0.34700561318767947</v>
      </c>
      <c r="O1517" s="36">
        <f t="shared" ref="O1517:O1580" si="295">L1517^2</f>
        <v>61436795.933252275</v>
      </c>
      <c r="P1517" s="35">
        <f t="shared" si="286"/>
        <v>61436795.933252275</v>
      </c>
    </row>
    <row r="1518" spans="1:16" x14ac:dyDescent="0.4">
      <c r="A1518" s="1">
        <v>1517</v>
      </c>
      <c r="B1518" s="21">
        <v>41330</v>
      </c>
      <c r="C1518" s="43">
        <v>1</v>
      </c>
      <c r="D1518" s="23">
        <v>16008</v>
      </c>
      <c r="E1518" s="25">
        <f t="shared" si="287"/>
        <v>17577</v>
      </c>
      <c r="F1518" s="25">
        <f t="shared" si="288"/>
        <v>18109.375</v>
      </c>
      <c r="G1518" s="25">
        <f t="shared" si="289"/>
        <v>0.8839620362381363</v>
      </c>
      <c r="H1518" s="25">
        <f t="shared" si="284"/>
        <v>1.0002606409424328</v>
      </c>
      <c r="I1518" s="4">
        <f t="shared" si="290"/>
        <v>16003.828746992851</v>
      </c>
      <c r="J1518" s="25">
        <f t="shared" si="285"/>
        <v>14766.83398698462</v>
      </c>
      <c r="K1518" s="15">
        <f t="shared" si="291"/>
        <v>14770.682828511737</v>
      </c>
      <c r="L1518" s="36">
        <f t="shared" si="292"/>
        <v>1237.3171714882628</v>
      </c>
      <c r="M1518" s="36">
        <f t="shared" si="293"/>
        <v>1237.3171714882628</v>
      </c>
      <c r="N1518" s="36">
        <f t="shared" si="294"/>
        <v>7.7293676379826509E-2</v>
      </c>
      <c r="O1518" s="36">
        <f t="shared" si="295"/>
        <v>1530953.7828597152</v>
      </c>
      <c r="P1518" s="35">
        <f t="shared" si="286"/>
        <v>1530953.7828597152</v>
      </c>
    </row>
    <row r="1519" spans="1:16" x14ac:dyDescent="0.4">
      <c r="A1519" s="1">
        <v>1518</v>
      </c>
      <c r="B1519" s="21">
        <v>41331</v>
      </c>
      <c r="C1519" s="43">
        <v>2</v>
      </c>
      <c r="D1519" s="23">
        <v>17396</v>
      </c>
      <c r="E1519" s="25">
        <f t="shared" si="287"/>
        <v>18641.75</v>
      </c>
      <c r="F1519" s="25">
        <f t="shared" si="288"/>
        <v>17157.625</v>
      </c>
      <c r="G1519" s="25">
        <f t="shared" si="289"/>
        <v>1.0138932398860565</v>
      </c>
      <c r="H1519" s="25">
        <f t="shared" si="284"/>
        <v>1.0009863906666931</v>
      </c>
      <c r="I1519" s="4">
        <f t="shared" si="290"/>
        <v>17378.857657009336</v>
      </c>
      <c r="J1519" s="25">
        <f t="shared" si="285"/>
        <v>14767.202841525812</v>
      </c>
      <c r="K1519" s="15">
        <f t="shared" si="291"/>
        <v>14781.769072581857</v>
      </c>
      <c r="L1519" s="36">
        <f t="shared" si="292"/>
        <v>2614.2309274181425</v>
      </c>
      <c r="M1519" s="36">
        <f t="shared" si="293"/>
        <v>2614.2309274181425</v>
      </c>
      <c r="N1519" s="36">
        <f t="shared" si="294"/>
        <v>0.15027770334663959</v>
      </c>
      <c r="O1519" s="36">
        <f t="shared" si="295"/>
        <v>6834203.3418695219</v>
      </c>
      <c r="P1519" s="35">
        <f t="shared" si="286"/>
        <v>6834203.3418695219</v>
      </c>
    </row>
    <row r="1520" spans="1:16" x14ac:dyDescent="0.4">
      <c r="A1520" s="1">
        <v>1519</v>
      </c>
      <c r="B1520" s="21">
        <v>41332</v>
      </c>
      <c r="C1520" s="43">
        <v>3</v>
      </c>
      <c r="D1520" s="23">
        <v>18575</v>
      </c>
      <c r="E1520" s="25">
        <f t="shared" si="287"/>
        <v>15673.5</v>
      </c>
      <c r="F1520" s="25">
        <f t="shared" si="288"/>
        <v>15814.875</v>
      </c>
      <c r="G1520" s="25">
        <f t="shared" si="289"/>
        <v>1.1745271461203455</v>
      </c>
      <c r="H1520" s="25">
        <f t="shared" si="284"/>
        <v>0.99987902821477848</v>
      </c>
      <c r="I1520" s="4">
        <f t="shared" si="290"/>
        <v>18577.247322773139</v>
      </c>
      <c r="J1520" s="25">
        <f t="shared" si="285"/>
        <v>14767.571696067005</v>
      </c>
      <c r="K1520" s="15">
        <f t="shared" si="291"/>
        <v>14765.785236555545</v>
      </c>
      <c r="L1520" s="36">
        <f t="shared" si="292"/>
        <v>3809.2147634444555</v>
      </c>
      <c r="M1520" s="36">
        <f t="shared" si="293"/>
        <v>3809.2147634444555</v>
      </c>
      <c r="N1520" s="36">
        <f t="shared" si="294"/>
        <v>0.20507212723792492</v>
      </c>
      <c r="O1520" s="36">
        <f t="shared" si="295"/>
        <v>14510117.114043199</v>
      </c>
      <c r="P1520" s="35">
        <f t="shared" si="286"/>
        <v>14510117.114043199</v>
      </c>
    </row>
    <row r="1521" spans="1:16" x14ac:dyDescent="0.4">
      <c r="A1521" s="1">
        <v>1520</v>
      </c>
      <c r="B1521" s="21">
        <v>41333</v>
      </c>
      <c r="C1521" s="43">
        <v>4</v>
      </c>
      <c r="D1521" s="23">
        <v>10715</v>
      </c>
      <c r="E1521" s="25">
        <f t="shared" si="287"/>
        <v>15956.25</v>
      </c>
      <c r="F1521" s="25">
        <f t="shared" si="288"/>
        <v>15562</v>
      </c>
      <c r="G1521" s="25">
        <f t="shared" si="289"/>
        <v>0.68853617786916854</v>
      </c>
      <c r="H1521" s="25">
        <f t="shared" si="284"/>
        <v>0.99887394017609554</v>
      </c>
      <c r="I1521" s="4">
        <f t="shared" si="290"/>
        <v>10727.079333064799</v>
      </c>
      <c r="J1521" s="25">
        <f t="shared" si="285"/>
        <v>14767.940550608198</v>
      </c>
      <c r="K1521" s="15">
        <f t="shared" si="291"/>
        <v>14751.310966072349</v>
      </c>
      <c r="L1521" s="36">
        <f t="shared" si="292"/>
        <v>-4036.3109660723494</v>
      </c>
      <c r="M1521" s="36">
        <f t="shared" si="293"/>
        <v>4036.3109660723494</v>
      </c>
      <c r="N1521" s="36">
        <f t="shared" si="294"/>
        <v>0.37669724368384033</v>
      </c>
      <c r="O1521" s="36">
        <f t="shared" si="295"/>
        <v>16291806.214835903</v>
      </c>
      <c r="P1521" s="35">
        <f t="shared" si="286"/>
        <v>16291806.214835903</v>
      </c>
    </row>
    <row r="1522" spans="1:16" x14ac:dyDescent="0.4">
      <c r="A1522" s="1">
        <v>1521</v>
      </c>
      <c r="B1522" s="21">
        <v>41334</v>
      </c>
      <c r="C1522" s="43">
        <v>1</v>
      </c>
      <c r="D1522" s="23">
        <v>17139</v>
      </c>
      <c r="E1522" s="25">
        <f t="shared" si="287"/>
        <v>15167.75</v>
      </c>
      <c r="F1522" s="25">
        <f t="shared" si="288"/>
        <v>14304.125</v>
      </c>
      <c r="G1522" s="25">
        <f t="shared" si="289"/>
        <v>1.1981858380012758</v>
      </c>
      <c r="H1522" s="25">
        <f t="shared" si="284"/>
        <v>1.0002606409424328</v>
      </c>
      <c r="I1522" s="4">
        <f t="shared" si="290"/>
        <v>17134.534038899954</v>
      </c>
      <c r="J1522" s="25">
        <f t="shared" si="285"/>
        <v>14768.30940514939</v>
      </c>
      <c r="K1522" s="15">
        <f t="shared" si="291"/>
        <v>14772.158631230888</v>
      </c>
      <c r="L1522" s="36">
        <f t="shared" si="292"/>
        <v>2366.8413687691118</v>
      </c>
      <c r="M1522" s="36">
        <f t="shared" si="293"/>
        <v>2366.8413687691118</v>
      </c>
      <c r="N1522" s="36">
        <f t="shared" si="294"/>
        <v>0.13809681829564804</v>
      </c>
      <c r="O1522" s="36">
        <f t="shared" si="295"/>
        <v>5601938.0649168426</v>
      </c>
      <c r="P1522" s="35">
        <f t="shared" si="286"/>
        <v>5601938.0649168426</v>
      </c>
    </row>
    <row r="1523" spans="1:16" x14ac:dyDescent="0.4">
      <c r="A1523" s="1">
        <v>1522</v>
      </c>
      <c r="B1523" s="21">
        <v>41335</v>
      </c>
      <c r="C1523" s="43">
        <v>2</v>
      </c>
      <c r="D1523" s="23">
        <v>14242</v>
      </c>
      <c r="E1523" s="25">
        <f t="shared" si="287"/>
        <v>13440.5</v>
      </c>
      <c r="F1523" s="25">
        <f t="shared" si="288"/>
        <v>14102.25</v>
      </c>
      <c r="G1523" s="25">
        <f t="shared" si="289"/>
        <v>1.0099097661720648</v>
      </c>
      <c r="H1523" s="25">
        <f t="shared" si="284"/>
        <v>1.0009863906666931</v>
      </c>
      <c r="I1523" s="4">
        <f t="shared" si="290"/>
        <v>14227.965667459588</v>
      </c>
      <c r="J1523" s="25">
        <f t="shared" si="285"/>
        <v>14768.678259690583</v>
      </c>
      <c r="K1523" s="15">
        <f t="shared" si="291"/>
        <v>14783.245946085335</v>
      </c>
      <c r="L1523" s="36">
        <f t="shared" si="292"/>
        <v>-541.24594608533516</v>
      </c>
      <c r="M1523" s="36">
        <f t="shared" si="293"/>
        <v>541.24594608533516</v>
      </c>
      <c r="N1523" s="36">
        <f t="shared" si="294"/>
        <v>3.8003506957262685E-2</v>
      </c>
      <c r="O1523" s="36">
        <f t="shared" si="295"/>
        <v>292947.17415380955</v>
      </c>
      <c r="P1523" s="35">
        <f t="shared" si="286"/>
        <v>292947.17415380955</v>
      </c>
    </row>
    <row r="1524" spans="1:16" x14ac:dyDescent="0.4">
      <c r="A1524" s="1">
        <v>1523</v>
      </c>
      <c r="B1524" s="21">
        <v>41336</v>
      </c>
      <c r="C1524" s="43">
        <v>3</v>
      </c>
      <c r="D1524" s="23">
        <v>11666</v>
      </c>
      <c r="E1524" s="25">
        <f t="shared" si="287"/>
        <v>14764</v>
      </c>
      <c r="F1524" s="25">
        <f t="shared" si="288"/>
        <v>14484</v>
      </c>
      <c r="G1524" s="25">
        <f t="shared" si="289"/>
        <v>0.80544048605357632</v>
      </c>
      <c r="H1524" s="25">
        <f t="shared" si="284"/>
        <v>0.99987902821477848</v>
      </c>
      <c r="I1524" s="4">
        <f t="shared" si="290"/>
        <v>11667.41142758931</v>
      </c>
      <c r="J1524" s="25">
        <f t="shared" si="285"/>
        <v>14769.047114231777</v>
      </c>
      <c r="K1524" s="15">
        <f t="shared" si="291"/>
        <v>14767.260476236346</v>
      </c>
      <c r="L1524" s="36">
        <f t="shared" si="292"/>
        <v>-3101.2604762363462</v>
      </c>
      <c r="M1524" s="36">
        <f t="shared" si="293"/>
        <v>3101.2604762363462</v>
      </c>
      <c r="N1524" s="36">
        <f t="shared" si="294"/>
        <v>0.26583751724981536</v>
      </c>
      <c r="O1524" s="36">
        <f t="shared" si="295"/>
        <v>9617816.5414656885</v>
      </c>
      <c r="P1524" s="35">
        <f t="shared" si="286"/>
        <v>9617816.5414656885</v>
      </c>
    </row>
    <row r="1525" spans="1:16" x14ac:dyDescent="0.4">
      <c r="A1525" s="1">
        <v>1524</v>
      </c>
      <c r="B1525" s="21">
        <v>41337</v>
      </c>
      <c r="C1525" s="43">
        <v>4</v>
      </c>
      <c r="D1525" s="23">
        <v>16009</v>
      </c>
      <c r="E1525" s="25">
        <f t="shared" si="287"/>
        <v>14204</v>
      </c>
      <c r="F1525" s="25">
        <f t="shared" si="288"/>
        <v>14016.125</v>
      </c>
      <c r="G1525" s="25">
        <f t="shared" si="289"/>
        <v>1.1421844482694039</v>
      </c>
      <c r="H1525" s="25">
        <f t="shared" si="284"/>
        <v>0.99887394017609554</v>
      </c>
      <c r="I1525" s="4">
        <f t="shared" si="290"/>
        <v>16027.04741418893</v>
      </c>
      <c r="J1525" s="25">
        <f t="shared" si="285"/>
        <v>14769.41596877297</v>
      </c>
      <c r="K1525" s="15">
        <f t="shared" si="291"/>
        <v>14752.784722828002</v>
      </c>
      <c r="L1525" s="36">
        <f t="shared" si="292"/>
        <v>1256.2152771719975</v>
      </c>
      <c r="M1525" s="36">
        <f t="shared" si="293"/>
        <v>1256.2152771719975</v>
      </c>
      <c r="N1525" s="36">
        <f t="shared" si="294"/>
        <v>7.8469315833093731E-2</v>
      </c>
      <c r="O1525" s="36">
        <f t="shared" si="295"/>
        <v>1578076.8226003186</v>
      </c>
      <c r="P1525" s="35">
        <f t="shared" si="286"/>
        <v>1578076.8226003186</v>
      </c>
    </row>
    <row r="1526" spans="1:16" x14ac:dyDescent="0.4">
      <c r="A1526" s="1">
        <v>1525</v>
      </c>
      <c r="B1526" s="21">
        <v>41338</v>
      </c>
      <c r="C1526" s="43">
        <v>1</v>
      </c>
      <c r="D1526" s="23">
        <v>14899</v>
      </c>
      <c r="E1526" s="25">
        <f t="shared" si="287"/>
        <v>13828.25</v>
      </c>
      <c r="F1526" s="25">
        <f t="shared" si="288"/>
        <v>13668.125</v>
      </c>
      <c r="G1526" s="25">
        <f t="shared" si="289"/>
        <v>1.0900544149252367</v>
      </c>
      <c r="H1526" s="25">
        <f t="shared" si="284"/>
        <v>1.0002606409424328</v>
      </c>
      <c r="I1526" s="4">
        <f t="shared" si="290"/>
        <v>14895.117722479165</v>
      </c>
      <c r="J1526" s="25">
        <f t="shared" si="285"/>
        <v>14769.784823314163</v>
      </c>
      <c r="K1526" s="15">
        <f t="shared" si="291"/>
        <v>14773.634433950041</v>
      </c>
      <c r="L1526" s="36">
        <f t="shared" si="292"/>
        <v>125.36556604995894</v>
      </c>
      <c r="M1526" s="36">
        <f t="shared" si="293"/>
        <v>125.36556604995894</v>
      </c>
      <c r="N1526" s="36">
        <f t="shared" si="294"/>
        <v>8.4143611014134475E-3</v>
      </c>
      <c r="O1526" s="36">
        <f t="shared" si="295"/>
        <v>15716.525151026619</v>
      </c>
      <c r="P1526" s="35">
        <f t="shared" si="286"/>
        <v>15716.525151026619</v>
      </c>
    </row>
    <row r="1527" spans="1:16" x14ac:dyDescent="0.4">
      <c r="A1527" s="1">
        <v>1526</v>
      </c>
      <c r="B1527" s="21">
        <v>41339</v>
      </c>
      <c r="C1527" s="43">
        <v>2</v>
      </c>
      <c r="D1527" s="23">
        <v>12739</v>
      </c>
      <c r="E1527" s="25">
        <f t="shared" si="287"/>
        <v>13508</v>
      </c>
      <c r="F1527" s="25">
        <f t="shared" si="288"/>
        <v>13617.375</v>
      </c>
      <c r="G1527" s="25">
        <f t="shared" si="289"/>
        <v>0.93549601152938799</v>
      </c>
      <c r="H1527" s="25">
        <f t="shared" si="284"/>
        <v>1.0009863906666931</v>
      </c>
      <c r="I1527" s="4">
        <f t="shared" si="290"/>
        <v>12726.446751703952</v>
      </c>
      <c r="J1527" s="25">
        <f t="shared" si="285"/>
        <v>14770.153677855355</v>
      </c>
      <c r="K1527" s="15">
        <f t="shared" si="291"/>
        <v>14784.722819588815</v>
      </c>
      <c r="L1527" s="36">
        <f t="shared" si="292"/>
        <v>-2045.7228195888147</v>
      </c>
      <c r="M1527" s="36">
        <f t="shared" si="293"/>
        <v>2045.7228195888147</v>
      </c>
      <c r="N1527" s="36">
        <f t="shared" si="294"/>
        <v>0.16058739458268426</v>
      </c>
      <c r="O1527" s="36">
        <f t="shared" si="295"/>
        <v>4184981.8545864099</v>
      </c>
      <c r="P1527" s="35">
        <f t="shared" si="286"/>
        <v>4184981.8545864099</v>
      </c>
    </row>
    <row r="1528" spans="1:16" x14ac:dyDescent="0.4">
      <c r="A1528" s="1">
        <v>1527</v>
      </c>
      <c r="B1528" s="21">
        <v>41340</v>
      </c>
      <c r="C1528" s="43">
        <v>3</v>
      </c>
      <c r="D1528" s="23">
        <v>10385</v>
      </c>
      <c r="E1528" s="25">
        <f t="shared" si="287"/>
        <v>13726.75</v>
      </c>
      <c r="F1528" s="25">
        <f t="shared" si="288"/>
        <v>14991.875</v>
      </c>
      <c r="G1528" s="25">
        <f t="shared" si="289"/>
        <v>0.69270855046483515</v>
      </c>
      <c r="H1528" s="25">
        <f t="shared" si="284"/>
        <v>0.99987902821477848</v>
      </c>
      <c r="I1528" s="4">
        <f t="shared" si="290"/>
        <v>10386.256443983797</v>
      </c>
      <c r="J1528" s="25">
        <f t="shared" si="285"/>
        <v>14770.522532396548</v>
      </c>
      <c r="K1528" s="15">
        <f t="shared" si="291"/>
        <v>14768.73571591715</v>
      </c>
      <c r="L1528" s="36">
        <f t="shared" si="292"/>
        <v>-4383.7357159171497</v>
      </c>
      <c r="M1528" s="36">
        <f t="shared" si="293"/>
        <v>4383.7357159171497</v>
      </c>
      <c r="N1528" s="36">
        <f t="shared" si="294"/>
        <v>0.4221218792409388</v>
      </c>
      <c r="O1528" s="36">
        <f t="shared" si="295"/>
        <v>19217138.827007644</v>
      </c>
      <c r="P1528" s="35">
        <f t="shared" si="286"/>
        <v>19217138.827007644</v>
      </c>
    </row>
    <row r="1529" spans="1:16" x14ac:dyDescent="0.4">
      <c r="A1529" s="1">
        <v>1528</v>
      </c>
      <c r="B1529" s="21">
        <v>41341</v>
      </c>
      <c r="C1529" s="43">
        <v>4</v>
      </c>
      <c r="D1529" s="23">
        <v>16884</v>
      </c>
      <c r="E1529" s="25">
        <f t="shared" si="287"/>
        <v>16257</v>
      </c>
      <c r="F1529" s="25">
        <f t="shared" si="288"/>
        <v>16306.875</v>
      </c>
      <c r="G1529" s="25">
        <f t="shared" si="289"/>
        <v>1.0353915143152812</v>
      </c>
      <c r="H1529" s="25">
        <f t="shared" si="284"/>
        <v>0.99887394017609554</v>
      </c>
      <c r="I1529" s="4">
        <f t="shared" si="290"/>
        <v>16903.033827295014</v>
      </c>
      <c r="J1529" s="25">
        <f t="shared" si="285"/>
        <v>14770.891386937741</v>
      </c>
      <c r="K1529" s="15">
        <f t="shared" si="291"/>
        <v>14754.258479583654</v>
      </c>
      <c r="L1529" s="36">
        <f t="shared" si="292"/>
        <v>2129.7415204163462</v>
      </c>
      <c r="M1529" s="36">
        <f t="shared" si="293"/>
        <v>2129.7415204163462</v>
      </c>
      <c r="N1529" s="36">
        <f t="shared" si="294"/>
        <v>0.12613963044399112</v>
      </c>
      <c r="O1529" s="36">
        <f t="shared" si="295"/>
        <v>4535798.9437853303</v>
      </c>
      <c r="P1529" s="35">
        <f t="shared" si="286"/>
        <v>4535798.9437853303</v>
      </c>
    </row>
    <row r="1530" spans="1:16" x14ac:dyDescent="0.4">
      <c r="A1530" s="1">
        <v>1529</v>
      </c>
      <c r="B1530" s="21">
        <v>41342</v>
      </c>
      <c r="C1530" s="43">
        <v>1</v>
      </c>
      <c r="D1530" s="23">
        <v>25020</v>
      </c>
      <c r="E1530" s="25">
        <f t="shared" si="287"/>
        <v>16356.75</v>
      </c>
      <c r="F1530" s="25">
        <f t="shared" si="288"/>
        <v>17299</v>
      </c>
      <c r="G1530" s="25">
        <f t="shared" si="289"/>
        <v>1.4463263772472397</v>
      </c>
      <c r="H1530" s="25">
        <f t="shared" si="284"/>
        <v>1.0002606409424328</v>
      </c>
      <c r="I1530" s="4">
        <f t="shared" si="290"/>
        <v>25013.48046287863</v>
      </c>
      <c r="J1530" s="25">
        <f t="shared" si="285"/>
        <v>14771.260241478934</v>
      </c>
      <c r="K1530" s="15">
        <f t="shared" si="291"/>
        <v>14775.110236669194</v>
      </c>
      <c r="L1530" s="36">
        <f t="shared" si="292"/>
        <v>10244.889763330806</v>
      </c>
      <c r="M1530" s="36">
        <f t="shared" si="293"/>
        <v>10244.889763330806</v>
      </c>
      <c r="N1530" s="36">
        <f t="shared" si="294"/>
        <v>0.40946801612033595</v>
      </c>
      <c r="O1530" s="36">
        <f t="shared" si="295"/>
        <v>104957766.26280034</v>
      </c>
      <c r="P1530" s="35">
        <f t="shared" si="286"/>
        <v>104957766.26280034</v>
      </c>
    </row>
    <row r="1531" spans="1:16" x14ac:dyDescent="0.4">
      <c r="A1531" s="1">
        <v>1530</v>
      </c>
      <c r="B1531" s="21">
        <v>41343</v>
      </c>
      <c r="C1531" s="43">
        <v>2</v>
      </c>
      <c r="D1531" s="23">
        <v>13138</v>
      </c>
      <c r="E1531" s="25">
        <f t="shared" si="287"/>
        <v>18241.25</v>
      </c>
      <c r="F1531" s="25">
        <f t="shared" si="288"/>
        <v>18472.5</v>
      </c>
      <c r="G1531" s="25">
        <f t="shared" si="289"/>
        <v>0.71121938015969688</v>
      </c>
      <c r="H1531" s="25">
        <f t="shared" si="284"/>
        <v>1.0009863906666931</v>
      </c>
      <c r="I1531" s="4">
        <f t="shared" si="290"/>
        <v>13125.053569659041</v>
      </c>
      <c r="J1531" s="25">
        <f t="shared" si="285"/>
        <v>14771.629096020126</v>
      </c>
      <c r="K1531" s="15">
        <f t="shared" si="291"/>
        <v>14786.199693092292</v>
      </c>
      <c r="L1531" s="36">
        <f t="shared" si="292"/>
        <v>-1648.1996930922924</v>
      </c>
      <c r="M1531" s="36">
        <f t="shared" si="293"/>
        <v>1648.1996930922924</v>
      </c>
      <c r="N1531" s="36">
        <f t="shared" si="294"/>
        <v>0.12545286140145323</v>
      </c>
      <c r="O1531" s="36">
        <f t="shared" si="295"/>
        <v>2716562.2283095266</v>
      </c>
      <c r="P1531" s="35">
        <f t="shared" si="286"/>
        <v>2716562.2283095266</v>
      </c>
    </row>
    <row r="1532" spans="1:16" x14ac:dyDescent="0.4">
      <c r="A1532" s="1">
        <v>1531</v>
      </c>
      <c r="B1532" s="21">
        <v>41344</v>
      </c>
      <c r="C1532" s="43">
        <v>3</v>
      </c>
      <c r="D1532" s="23">
        <v>17923</v>
      </c>
      <c r="E1532" s="25">
        <f t="shared" si="287"/>
        <v>18703.75</v>
      </c>
      <c r="F1532" s="25">
        <f t="shared" si="288"/>
        <v>17270.375</v>
      </c>
      <c r="G1532" s="25">
        <f t="shared" si="289"/>
        <v>1.0377886988556995</v>
      </c>
      <c r="H1532" s="25">
        <f t="shared" si="284"/>
        <v>0.99987902821477848</v>
      </c>
      <c r="I1532" s="4">
        <f t="shared" si="290"/>
        <v>17925.168439626537</v>
      </c>
      <c r="J1532" s="25">
        <f t="shared" si="285"/>
        <v>14771.997950561319</v>
      </c>
      <c r="K1532" s="15">
        <f t="shared" si="291"/>
        <v>14770.210955597951</v>
      </c>
      <c r="L1532" s="36">
        <f t="shared" si="292"/>
        <v>3152.7890444020486</v>
      </c>
      <c r="M1532" s="36">
        <f t="shared" si="293"/>
        <v>3152.7890444020486</v>
      </c>
      <c r="N1532" s="36">
        <f t="shared" si="294"/>
        <v>0.175907439848354</v>
      </c>
      <c r="O1532" s="36">
        <f t="shared" si="295"/>
        <v>9940078.7585015837</v>
      </c>
      <c r="P1532" s="35">
        <f t="shared" si="286"/>
        <v>9940078.7585015837</v>
      </c>
    </row>
    <row r="1533" spans="1:16" x14ac:dyDescent="0.4">
      <c r="A1533" s="1">
        <v>1532</v>
      </c>
      <c r="B1533" s="21">
        <v>41345</v>
      </c>
      <c r="C1533" s="43">
        <v>4</v>
      </c>
      <c r="D1533" s="23">
        <v>18734</v>
      </c>
      <c r="E1533" s="25">
        <f t="shared" si="287"/>
        <v>15837</v>
      </c>
      <c r="F1533" s="25">
        <f t="shared" si="288"/>
        <v>15933</v>
      </c>
      <c r="G1533" s="25">
        <f t="shared" si="289"/>
        <v>1.1757986568756669</v>
      </c>
      <c r="H1533" s="25">
        <f t="shared" si="284"/>
        <v>0.99887394017609554</v>
      </c>
      <c r="I1533" s="4">
        <f t="shared" si="290"/>
        <v>18755.119386433595</v>
      </c>
      <c r="J1533" s="25">
        <f t="shared" si="285"/>
        <v>14772.366805102512</v>
      </c>
      <c r="K1533" s="15">
        <f t="shared" si="291"/>
        <v>14755.732236339307</v>
      </c>
      <c r="L1533" s="36">
        <f t="shared" si="292"/>
        <v>3978.2677636606932</v>
      </c>
      <c r="M1533" s="36">
        <f t="shared" si="293"/>
        <v>3978.2677636606932</v>
      </c>
      <c r="N1533" s="36">
        <f t="shared" si="294"/>
        <v>0.21235549074734136</v>
      </c>
      <c r="O1533" s="36">
        <f t="shared" si="295"/>
        <v>15826614.399381854</v>
      </c>
      <c r="P1533" s="35">
        <f t="shared" si="286"/>
        <v>15826614.399381854</v>
      </c>
    </row>
    <row r="1534" spans="1:16" x14ac:dyDescent="0.4">
      <c r="A1534" s="1">
        <v>1533</v>
      </c>
      <c r="B1534" s="21">
        <v>41346</v>
      </c>
      <c r="C1534" s="43">
        <v>1</v>
      </c>
      <c r="D1534" s="23">
        <v>13553</v>
      </c>
      <c r="E1534" s="25">
        <f t="shared" si="287"/>
        <v>16029</v>
      </c>
      <c r="F1534" s="25">
        <f t="shared" si="288"/>
        <v>15777.875</v>
      </c>
      <c r="G1534" s="25">
        <f t="shared" si="289"/>
        <v>0.85898766468868593</v>
      </c>
      <c r="H1534" s="25">
        <f t="shared" si="284"/>
        <v>1.0002606409424328</v>
      </c>
      <c r="I1534" s="4">
        <f t="shared" si="290"/>
        <v>13549.468453772744</v>
      </c>
      <c r="J1534" s="25">
        <f t="shared" si="285"/>
        <v>14772.735659643706</v>
      </c>
      <c r="K1534" s="15">
        <f t="shared" si="291"/>
        <v>14776.586039388347</v>
      </c>
      <c r="L1534" s="36">
        <f t="shared" si="292"/>
        <v>-1223.5860393883468</v>
      </c>
      <c r="M1534" s="36">
        <f t="shared" si="293"/>
        <v>1223.5860393883468</v>
      </c>
      <c r="N1534" s="36">
        <f t="shared" si="294"/>
        <v>9.0281564184191448E-2</v>
      </c>
      <c r="O1534" s="36">
        <f t="shared" si="295"/>
        <v>1497162.7957860609</v>
      </c>
      <c r="P1534" s="35">
        <f t="shared" si="286"/>
        <v>1497162.7957860609</v>
      </c>
    </row>
    <row r="1535" spans="1:16" x14ac:dyDescent="0.4">
      <c r="A1535" s="1">
        <v>1534</v>
      </c>
      <c r="B1535" s="21">
        <v>41347</v>
      </c>
      <c r="C1535" s="43">
        <v>2</v>
      </c>
      <c r="D1535" s="23">
        <v>13906</v>
      </c>
      <c r="E1535" s="25">
        <f t="shared" si="287"/>
        <v>15526.75</v>
      </c>
      <c r="F1535" s="25">
        <f t="shared" si="288"/>
        <v>14785.75</v>
      </c>
      <c r="G1535" s="25">
        <f t="shared" si="289"/>
        <v>0.94050014371945967</v>
      </c>
      <c r="H1535" s="25">
        <f t="shared" si="284"/>
        <v>1.0009863906666931</v>
      </c>
      <c r="I1535" s="4">
        <f t="shared" si="290"/>
        <v>13892.296768128987</v>
      </c>
      <c r="J1535" s="25">
        <f t="shared" si="285"/>
        <v>14773.104514184897</v>
      </c>
      <c r="K1535" s="15">
        <f t="shared" si="291"/>
        <v>14787.676566595772</v>
      </c>
      <c r="L1535" s="36">
        <f t="shared" si="292"/>
        <v>-881.67656659577187</v>
      </c>
      <c r="M1535" s="36">
        <f t="shared" si="293"/>
        <v>881.67656659577187</v>
      </c>
      <c r="N1535" s="36">
        <f t="shared" si="294"/>
        <v>6.3402600790721408E-2</v>
      </c>
      <c r="O1535" s="36">
        <f t="shared" si="295"/>
        <v>777353.56808410853</v>
      </c>
      <c r="P1535" s="35">
        <f t="shared" si="286"/>
        <v>777353.56808410853</v>
      </c>
    </row>
    <row r="1536" spans="1:16" x14ac:dyDescent="0.4">
      <c r="A1536" s="1">
        <v>1535</v>
      </c>
      <c r="B1536" s="21">
        <v>41348</v>
      </c>
      <c r="C1536" s="43">
        <v>3</v>
      </c>
      <c r="D1536" s="23">
        <v>15914</v>
      </c>
      <c r="E1536" s="25">
        <f t="shared" si="287"/>
        <v>14044.75</v>
      </c>
      <c r="F1536" s="25">
        <f t="shared" si="288"/>
        <v>13962.5</v>
      </c>
      <c r="G1536" s="25">
        <f t="shared" si="289"/>
        <v>1.1397672336615936</v>
      </c>
      <c r="H1536" s="25">
        <f t="shared" si="284"/>
        <v>0.99987902821477848</v>
      </c>
      <c r="I1536" s="4">
        <f t="shared" si="290"/>
        <v>15915.925377906418</v>
      </c>
      <c r="J1536" s="25">
        <f t="shared" si="285"/>
        <v>14773.47336872609</v>
      </c>
      <c r="K1536" s="15">
        <f t="shared" si="291"/>
        <v>14771.686195278753</v>
      </c>
      <c r="L1536" s="36">
        <f t="shared" si="292"/>
        <v>1142.3138047212469</v>
      </c>
      <c r="M1536" s="36">
        <f t="shared" si="293"/>
        <v>1142.3138047212469</v>
      </c>
      <c r="N1536" s="36">
        <f t="shared" si="294"/>
        <v>7.1780432620412657E-2</v>
      </c>
      <c r="O1536" s="36">
        <f t="shared" si="295"/>
        <v>1304880.828456731</v>
      </c>
      <c r="P1536" s="35">
        <f t="shared" si="286"/>
        <v>1304880.828456731</v>
      </c>
    </row>
    <row r="1537" spans="1:16" x14ac:dyDescent="0.4">
      <c r="A1537" s="1">
        <v>1536</v>
      </c>
      <c r="B1537" s="21">
        <v>41349</v>
      </c>
      <c r="C1537" s="43">
        <v>4</v>
      </c>
      <c r="D1537" s="23">
        <v>12806</v>
      </c>
      <c r="E1537" s="25">
        <f t="shared" si="287"/>
        <v>13880.25</v>
      </c>
      <c r="F1537" s="25">
        <f t="shared" si="288"/>
        <v>13550</v>
      </c>
      <c r="G1537" s="25">
        <f t="shared" si="289"/>
        <v>0.94509225092250926</v>
      </c>
      <c r="H1537" s="25">
        <f t="shared" si="284"/>
        <v>0.99887394017609554</v>
      </c>
      <c r="I1537" s="4">
        <f t="shared" si="290"/>
        <v>12820.436578556028</v>
      </c>
      <c r="J1537" s="25">
        <f t="shared" si="285"/>
        <v>14773.842223267284</v>
      </c>
      <c r="K1537" s="15">
        <f t="shared" si="291"/>
        <v>14757.20599309496</v>
      </c>
      <c r="L1537" s="36">
        <f t="shared" si="292"/>
        <v>-1951.2059930949599</v>
      </c>
      <c r="M1537" s="36">
        <f t="shared" si="293"/>
        <v>1951.2059930949599</v>
      </c>
      <c r="N1537" s="36">
        <f t="shared" si="294"/>
        <v>0.15236654639192254</v>
      </c>
      <c r="O1537" s="36">
        <f t="shared" si="295"/>
        <v>3807204.827489689</v>
      </c>
      <c r="P1537" s="35">
        <f t="shared" si="286"/>
        <v>3807204.827489689</v>
      </c>
    </row>
    <row r="1538" spans="1:16" x14ac:dyDescent="0.4">
      <c r="A1538" s="1">
        <v>1537</v>
      </c>
      <c r="B1538" s="21">
        <v>41350</v>
      </c>
      <c r="C1538" s="43">
        <v>1</v>
      </c>
      <c r="D1538" s="23">
        <v>12895</v>
      </c>
      <c r="E1538" s="25">
        <f t="shared" si="287"/>
        <v>13219.75</v>
      </c>
      <c r="F1538" s="25">
        <f t="shared" si="288"/>
        <v>12664.375</v>
      </c>
      <c r="G1538" s="25">
        <f t="shared" si="289"/>
        <v>1.0182105315106351</v>
      </c>
      <c r="H1538" s="25">
        <f t="shared" ref="H1538:H1601" si="296">VLOOKUP(C1538,$Q$38:$S$42,3,FALSE)</f>
        <v>1.0002606409424328</v>
      </c>
      <c r="I1538" s="4">
        <f t="shared" si="290"/>
        <v>12891.639910824138</v>
      </c>
      <c r="J1538" s="25">
        <f t="shared" si="285"/>
        <v>14774.211077808477</v>
      </c>
      <c r="K1538" s="15">
        <f t="shared" si="291"/>
        <v>14778.061842107498</v>
      </c>
      <c r="L1538" s="36">
        <f t="shared" si="292"/>
        <v>-1883.0618421074978</v>
      </c>
      <c r="M1538" s="36">
        <f t="shared" si="293"/>
        <v>1883.0618421074978</v>
      </c>
      <c r="N1538" s="36">
        <f t="shared" si="294"/>
        <v>0.14603038713512972</v>
      </c>
      <c r="O1538" s="36">
        <f t="shared" si="295"/>
        <v>3545921.9012012831</v>
      </c>
      <c r="P1538" s="35">
        <f t="shared" si="286"/>
        <v>3545921.9012012831</v>
      </c>
    </row>
    <row r="1539" spans="1:16" x14ac:dyDescent="0.4">
      <c r="A1539" s="1">
        <v>1538</v>
      </c>
      <c r="B1539" s="21">
        <v>41351</v>
      </c>
      <c r="C1539" s="43">
        <v>2</v>
      </c>
      <c r="D1539" s="23">
        <v>11264</v>
      </c>
      <c r="E1539" s="25">
        <f t="shared" si="287"/>
        <v>12109</v>
      </c>
      <c r="F1539" s="25">
        <f t="shared" si="288"/>
        <v>11854.25</v>
      </c>
      <c r="G1539" s="25">
        <f t="shared" si="289"/>
        <v>0.95020773140434867</v>
      </c>
      <c r="H1539" s="25">
        <f t="shared" si="296"/>
        <v>1.0009863906666931</v>
      </c>
      <c r="I1539" s="4">
        <f t="shared" si="290"/>
        <v>11252.900244225866</v>
      </c>
      <c r="J1539" s="25">
        <f t="shared" ref="J1539:J1602" si="297">INTERCEPT($I$2:$I$3896,$A$2:$A$3896)+SLOPE($I$2:$I$3896,$A$2:$A$3896)*A1539</f>
        <v>14774.579932349669</v>
      </c>
      <c r="K1539" s="15">
        <f t="shared" si="291"/>
        <v>14789.15344009925</v>
      </c>
      <c r="L1539" s="36">
        <f t="shared" si="292"/>
        <v>-3525.1534400992496</v>
      </c>
      <c r="M1539" s="36">
        <f t="shared" si="293"/>
        <v>3525.1534400992496</v>
      </c>
      <c r="N1539" s="36">
        <f t="shared" si="294"/>
        <v>0.31295751421335666</v>
      </c>
      <c r="O1539" s="36">
        <f t="shared" si="295"/>
        <v>12426706.776243573</v>
      </c>
      <c r="P1539" s="35">
        <f t="shared" ref="P1539:P1602" si="298">(D1539-K1539)^2</f>
        <v>12426706.776243573</v>
      </c>
    </row>
    <row r="1540" spans="1:16" x14ac:dyDescent="0.4">
      <c r="A1540" s="1">
        <v>1539</v>
      </c>
      <c r="B1540" s="21">
        <v>41352</v>
      </c>
      <c r="C1540" s="43">
        <v>3</v>
      </c>
      <c r="D1540" s="23">
        <v>11471</v>
      </c>
      <c r="E1540" s="25">
        <f t="shared" si="287"/>
        <v>11599.5</v>
      </c>
      <c r="F1540" s="25">
        <f t="shared" si="288"/>
        <v>11210.125</v>
      </c>
      <c r="G1540" s="25">
        <f t="shared" si="289"/>
        <v>1.0232713729775538</v>
      </c>
      <c r="H1540" s="25">
        <f t="shared" si="296"/>
        <v>0.99987902821477848</v>
      </c>
      <c r="I1540" s="4">
        <f t="shared" si="290"/>
        <v>11472.387835237183</v>
      </c>
      <c r="J1540" s="25">
        <f t="shared" si="297"/>
        <v>14774.948786890862</v>
      </c>
      <c r="K1540" s="15">
        <f t="shared" si="291"/>
        <v>14773.161434959555</v>
      </c>
      <c r="L1540" s="36">
        <f t="shared" si="292"/>
        <v>-3302.1614349595548</v>
      </c>
      <c r="M1540" s="36">
        <f t="shared" si="293"/>
        <v>3302.1614349595548</v>
      </c>
      <c r="N1540" s="36">
        <f t="shared" si="294"/>
        <v>0.28787040667418312</v>
      </c>
      <c r="O1540" s="36">
        <f t="shared" si="295"/>
        <v>10904270.142534146</v>
      </c>
      <c r="P1540" s="35">
        <f t="shared" si="298"/>
        <v>10904270.142534146</v>
      </c>
    </row>
    <row r="1541" spans="1:16" x14ac:dyDescent="0.4">
      <c r="A1541" s="1">
        <v>1540</v>
      </c>
      <c r="B1541" s="21">
        <v>41353</v>
      </c>
      <c r="C1541" s="43">
        <v>4</v>
      </c>
      <c r="D1541" s="23">
        <v>10768</v>
      </c>
      <c r="E1541" s="25">
        <f t="shared" ref="E1541:E1604" si="299">AVERAGE(D1539:D1542)</f>
        <v>10820.75</v>
      </c>
      <c r="F1541" s="25">
        <f t="shared" ref="F1541:F1604" si="300">AVERAGE(E1541:E1542)</f>
        <v>11005.875</v>
      </c>
      <c r="G1541" s="25">
        <f t="shared" si="289"/>
        <v>0.97838654355060362</v>
      </c>
      <c r="H1541" s="25">
        <f t="shared" si="296"/>
        <v>0.99887394017609554</v>
      </c>
      <c r="I1541" s="4">
        <f t="shared" si="290"/>
        <v>10780.139081515797</v>
      </c>
      <c r="J1541" s="25">
        <f t="shared" si="297"/>
        <v>14775.317641432055</v>
      </c>
      <c r="K1541" s="15">
        <f t="shared" si="291"/>
        <v>14758.679749850611</v>
      </c>
      <c r="L1541" s="36">
        <f t="shared" si="292"/>
        <v>-3990.6797498506112</v>
      </c>
      <c r="M1541" s="36">
        <f t="shared" si="293"/>
        <v>3990.6797498506112</v>
      </c>
      <c r="N1541" s="36">
        <f t="shared" si="294"/>
        <v>0.37060547454036136</v>
      </c>
      <c r="O1541" s="36">
        <f t="shared" si="295"/>
        <v>15925524.865867736</v>
      </c>
      <c r="P1541" s="35">
        <f t="shared" si="298"/>
        <v>15925524.865867736</v>
      </c>
    </row>
    <row r="1542" spans="1:16" x14ac:dyDescent="0.4">
      <c r="A1542" s="1">
        <v>1541</v>
      </c>
      <c r="B1542" s="21">
        <v>41354</v>
      </c>
      <c r="C1542" s="43">
        <v>1</v>
      </c>
      <c r="D1542" s="23">
        <v>9780</v>
      </c>
      <c r="E1542" s="25">
        <f t="shared" si="299"/>
        <v>11191</v>
      </c>
      <c r="F1542" s="25">
        <f t="shared" si="300"/>
        <v>11005.625</v>
      </c>
      <c r="G1542" s="25">
        <f t="shared" si="289"/>
        <v>0.88863649270259526</v>
      </c>
      <c r="H1542" s="25">
        <f t="shared" si="296"/>
        <v>1.0002606409424328</v>
      </c>
      <c r="I1542" s="4">
        <f t="shared" si="290"/>
        <v>9777.4515958014781</v>
      </c>
      <c r="J1542" s="25">
        <f t="shared" si="297"/>
        <v>14775.686495973248</v>
      </c>
      <c r="K1542" s="15">
        <f t="shared" si="291"/>
        <v>14779.537644826651</v>
      </c>
      <c r="L1542" s="36">
        <f t="shared" si="292"/>
        <v>-4999.5376448266506</v>
      </c>
      <c r="M1542" s="36">
        <f t="shared" si="293"/>
        <v>4999.5376448266506</v>
      </c>
      <c r="N1542" s="36">
        <f t="shared" si="294"/>
        <v>0.5112001681826841</v>
      </c>
      <c r="O1542" s="36">
        <f t="shared" si="295"/>
        <v>24995376.662038814</v>
      </c>
      <c r="P1542" s="35">
        <f t="shared" si="298"/>
        <v>24995376.662038814</v>
      </c>
    </row>
    <row r="1543" spans="1:16" x14ac:dyDescent="0.4">
      <c r="A1543" s="1">
        <v>1542</v>
      </c>
      <c r="B1543" s="21">
        <v>41355</v>
      </c>
      <c r="C1543" s="43">
        <v>2</v>
      </c>
      <c r="D1543" s="23">
        <v>12745</v>
      </c>
      <c r="E1543" s="25">
        <f t="shared" si="299"/>
        <v>10820.25</v>
      </c>
      <c r="F1543" s="25">
        <f t="shared" si="300"/>
        <v>11057.75</v>
      </c>
      <c r="G1543" s="25">
        <f t="shared" si="289"/>
        <v>1.1525852908593521</v>
      </c>
      <c r="H1543" s="25">
        <f t="shared" si="296"/>
        <v>1.0009863906666931</v>
      </c>
      <c r="I1543" s="4">
        <f t="shared" si="290"/>
        <v>12732.440839191999</v>
      </c>
      <c r="J1543" s="25">
        <f t="shared" si="297"/>
        <v>14776.055350514442</v>
      </c>
      <c r="K1543" s="15">
        <f t="shared" si="291"/>
        <v>14790.630313602731</v>
      </c>
      <c r="L1543" s="36">
        <f t="shared" si="292"/>
        <v>-2045.6303136027309</v>
      </c>
      <c r="M1543" s="36">
        <f t="shared" si="293"/>
        <v>2045.6303136027309</v>
      </c>
      <c r="N1543" s="36">
        <f t="shared" si="294"/>
        <v>0.16050453617910795</v>
      </c>
      <c r="O1543" s="36">
        <f t="shared" si="295"/>
        <v>4184603.3799304073</v>
      </c>
      <c r="P1543" s="35">
        <f t="shared" si="298"/>
        <v>4184603.3799304073</v>
      </c>
    </row>
    <row r="1544" spans="1:16" x14ac:dyDescent="0.4">
      <c r="A1544" s="1">
        <v>1543</v>
      </c>
      <c r="B1544" s="21">
        <v>41356</v>
      </c>
      <c r="C1544" s="43">
        <v>3</v>
      </c>
      <c r="D1544" s="23">
        <v>9988</v>
      </c>
      <c r="E1544" s="25">
        <f t="shared" si="299"/>
        <v>11295.25</v>
      </c>
      <c r="F1544" s="25">
        <f t="shared" si="300"/>
        <v>13094.625</v>
      </c>
      <c r="G1544" s="25">
        <f t="shared" si="289"/>
        <v>0.76275571083555271</v>
      </c>
      <c r="H1544" s="25">
        <f t="shared" si="296"/>
        <v>0.99987902821477848</v>
      </c>
      <c r="I1544" s="4">
        <f t="shared" si="290"/>
        <v>9989.2084123745954</v>
      </c>
      <c r="J1544" s="25">
        <f t="shared" si="297"/>
        <v>14776.424205055633</v>
      </c>
      <c r="K1544" s="15">
        <f t="shared" si="291"/>
        <v>14774.636674640356</v>
      </c>
      <c r="L1544" s="36">
        <f t="shared" si="292"/>
        <v>-4786.6366746403564</v>
      </c>
      <c r="M1544" s="36">
        <f t="shared" si="293"/>
        <v>4786.6366746403564</v>
      </c>
      <c r="N1544" s="36">
        <f t="shared" si="294"/>
        <v>0.47923875396879823</v>
      </c>
      <c r="O1544" s="36">
        <f t="shared" si="295"/>
        <v>22911890.65501209</v>
      </c>
      <c r="P1544" s="35">
        <f t="shared" si="298"/>
        <v>22911890.65501209</v>
      </c>
    </row>
    <row r="1545" spans="1:16" x14ac:dyDescent="0.4">
      <c r="A1545" s="1">
        <v>1544</v>
      </c>
      <c r="B1545" s="21">
        <v>41357</v>
      </c>
      <c r="C1545" s="43">
        <v>4</v>
      </c>
      <c r="D1545" s="23">
        <v>12668</v>
      </c>
      <c r="E1545" s="25">
        <f t="shared" si="299"/>
        <v>14894</v>
      </c>
      <c r="F1545" s="25">
        <f t="shared" si="300"/>
        <v>15301.875</v>
      </c>
      <c r="G1545" s="25">
        <f t="shared" si="289"/>
        <v>0.82787240125801576</v>
      </c>
      <c r="H1545" s="25">
        <f t="shared" si="296"/>
        <v>0.99887394017609554</v>
      </c>
      <c r="I1545" s="4">
        <f t="shared" si="290"/>
        <v>12682.281007117581</v>
      </c>
      <c r="J1545" s="25">
        <f t="shared" si="297"/>
        <v>14776.793059596826</v>
      </c>
      <c r="K1545" s="15">
        <f t="shared" si="291"/>
        <v>14760.153506606264</v>
      </c>
      <c r="L1545" s="36">
        <f t="shared" si="292"/>
        <v>-2092.1535066062643</v>
      </c>
      <c r="M1545" s="36">
        <f t="shared" si="293"/>
        <v>2092.1535066062643</v>
      </c>
      <c r="N1545" s="36">
        <f t="shared" si="294"/>
        <v>0.16515262919215853</v>
      </c>
      <c r="O1545" s="36">
        <f t="shared" si="295"/>
        <v>4377106.2952048881</v>
      </c>
      <c r="P1545" s="35">
        <f t="shared" si="298"/>
        <v>4377106.2952048881</v>
      </c>
    </row>
    <row r="1546" spans="1:16" x14ac:dyDescent="0.4">
      <c r="A1546" s="1">
        <v>1545</v>
      </c>
      <c r="B1546" s="21">
        <v>41358</v>
      </c>
      <c r="C1546" s="43">
        <v>1</v>
      </c>
      <c r="D1546" s="23">
        <v>24175</v>
      </c>
      <c r="E1546" s="25">
        <f t="shared" si="299"/>
        <v>15709.75</v>
      </c>
      <c r="F1546" s="25">
        <f t="shared" si="300"/>
        <v>16662.875</v>
      </c>
      <c r="G1546" s="25">
        <f t="shared" si="289"/>
        <v>1.4508300638395235</v>
      </c>
      <c r="H1546" s="25">
        <f t="shared" si="296"/>
        <v>1.0002606409424328</v>
      </c>
      <c r="I1546" s="4">
        <f t="shared" si="290"/>
        <v>24168.700647085967</v>
      </c>
      <c r="J1546" s="25">
        <f t="shared" si="297"/>
        <v>14777.16191413802</v>
      </c>
      <c r="K1546" s="15">
        <f t="shared" si="291"/>
        <v>14781.013447545804</v>
      </c>
      <c r="L1546" s="36">
        <f t="shared" si="292"/>
        <v>9393.9865524541965</v>
      </c>
      <c r="M1546" s="36">
        <f t="shared" si="293"/>
        <v>9393.9865524541965</v>
      </c>
      <c r="N1546" s="36">
        <f t="shared" si="294"/>
        <v>0.38858269089779512</v>
      </c>
      <c r="O1546" s="36">
        <f t="shared" si="295"/>
        <v>88246983.347690284</v>
      </c>
      <c r="P1546" s="35">
        <f t="shared" si="298"/>
        <v>88246983.347690284</v>
      </c>
    </row>
    <row r="1547" spans="1:16" x14ac:dyDescent="0.4">
      <c r="A1547" s="1">
        <v>1546</v>
      </c>
      <c r="B1547" s="21">
        <v>41359</v>
      </c>
      <c r="C1547" s="43">
        <v>2</v>
      </c>
      <c r="D1547" s="23">
        <v>16008</v>
      </c>
      <c r="E1547" s="25">
        <f t="shared" si="299"/>
        <v>17616</v>
      </c>
      <c r="F1547" s="25">
        <f t="shared" si="300"/>
        <v>17932.875</v>
      </c>
      <c r="G1547" s="25">
        <f t="shared" si="289"/>
        <v>0.8926622195269861</v>
      </c>
      <c r="H1547" s="25">
        <f t="shared" si="296"/>
        <v>1.0009863906666931</v>
      </c>
      <c r="I1547" s="4">
        <f t="shared" si="290"/>
        <v>15992.225418107926</v>
      </c>
      <c r="J1547" s="25">
        <f t="shared" si="297"/>
        <v>14777.530768679213</v>
      </c>
      <c r="K1547" s="15">
        <f t="shared" si="291"/>
        <v>14792.107187106209</v>
      </c>
      <c r="L1547" s="36">
        <f t="shared" si="292"/>
        <v>1215.8928128937914</v>
      </c>
      <c r="M1547" s="36">
        <f t="shared" si="293"/>
        <v>1215.8928128937914</v>
      </c>
      <c r="N1547" s="36">
        <f t="shared" si="294"/>
        <v>7.5955323144289821E-2</v>
      </c>
      <c r="O1547" s="36">
        <f t="shared" si="295"/>
        <v>1478395.3324467766</v>
      </c>
      <c r="P1547" s="35">
        <f t="shared" si="298"/>
        <v>1478395.3324467766</v>
      </c>
    </row>
    <row r="1548" spans="1:16" x14ac:dyDescent="0.4">
      <c r="A1548" s="1">
        <v>1547</v>
      </c>
      <c r="B1548" s="21">
        <v>41360</v>
      </c>
      <c r="C1548" s="43">
        <v>3</v>
      </c>
      <c r="D1548" s="23">
        <v>17613</v>
      </c>
      <c r="E1548" s="25">
        <f t="shared" si="299"/>
        <v>18249.75</v>
      </c>
      <c r="F1548" s="25">
        <f t="shared" si="300"/>
        <v>16920.25</v>
      </c>
      <c r="G1548" s="25">
        <f t="shared" si="289"/>
        <v>1.0409420664588289</v>
      </c>
      <c r="H1548" s="25">
        <f t="shared" si="296"/>
        <v>0.99987902821477848</v>
      </c>
      <c r="I1548" s="4">
        <f t="shared" si="290"/>
        <v>17615.130933835979</v>
      </c>
      <c r="J1548" s="25">
        <f t="shared" si="297"/>
        <v>14777.899623220404</v>
      </c>
      <c r="K1548" s="15">
        <f t="shared" si="291"/>
        <v>14776.111914321158</v>
      </c>
      <c r="L1548" s="36">
        <f t="shared" si="292"/>
        <v>2836.8880856788419</v>
      </c>
      <c r="M1548" s="36">
        <f t="shared" si="293"/>
        <v>2836.8880856788419</v>
      </c>
      <c r="N1548" s="36">
        <f t="shared" si="294"/>
        <v>0.1610678524770818</v>
      </c>
      <c r="O1548" s="36">
        <f t="shared" si="295"/>
        <v>8047934.0106665641</v>
      </c>
      <c r="P1548" s="35">
        <f t="shared" si="298"/>
        <v>8047934.0106665641</v>
      </c>
    </row>
    <row r="1549" spans="1:16" x14ac:dyDescent="0.4">
      <c r="A1549" s="1">
        <v>1548</v>
      </c>
      <c r="B1549" s="21">
        <v>41361</v>
      </c>
      <c r="C1549" s="43">
        <v>4</v>
      </c>
      <c r="D1549" s="23">
        <v>15203</v>
      </c>
      <c r="E1549" s="25">
        <f t="shared" si="299"/>
        <v>15590.75</v>
      </c>
      <c r="F1549" s="25">
        <f t="shared" si="300"/>
        <v>15452.125</v>
      </c>
      <c r="G1549" s="25">
        <f t="shared" si="289"/>
        <v>0.98387762200991769</v>
      </c>
      <c r="H1549" s="25">
        <f t="shared" si="296"/>
        <v>0.99887394017609554</v>
      </c>
      <c r="I1549" s="4">
        <f t="shared" si="290"/>
        <v>15220.138786802068</v>
      </c>
      <c r="J1549" s="25">
        <f t="shared" si="297"/>
        <v>14778.268477761598</v>
      </c>
      <c r="K1549" s="15">
        <f t="shared" si="291"/>
        <v>14761.627263361917</v>
      </c>
      <c r="L1549" s="36">
        <f t="shared" si="292"/>
        <v>441.37273663808264</v>
      </c>
      <c r="M1549" s="36">
        <f t="shared" si="293"/>
        <v>441.37273663808264</v>
      </c>
      <c r="N1549" s="36">
        <f t="shared" si="294"/>
        <v>2.903195005183731E-2</v>
      </c>
      <c r="O1549" s="36">
        <f t="shared" si="295"/>
        <v>194809.89264739025</v>
      </c>
      <c r="P1549" s="35">
        <f t="shared" si="298"/>
        <v>194809.89264739025</v>
      </c>
    </row>
    <row r="1550" spans="1:16" x14ac:dyDescent="0.4">
      <c r="A1550" s="1">
        <v>1549</v>
      </c>
      <c r="B1550" s="21">
        <v>41362</v>
      </c>
      <c r="C1550" s="43">
        <v>1</v>
      </c>
      <c r="D1550" s="23">
        <v>13539</v>
      </c>
      <c r="E1550" s="25">
        <f t="shared" si="299"/>
        <v>15313.5</v>
      </c>
      <c r="F1550" s="25">
        <f t="shared" si="300"/>
        <v>14675.25</v>
      </c>
      <c r="G1550" s="25">
        <f t="shared" si="289"/>
        <v>0.92257372106097002</v>
      </c>
      <c r="H1550" s="25">
        <f t="shared" si="296"/>
        <v>1.0002606409424328</v>
      </c>
      <c r="I1550" s="4">
        <f t="shared" si="290"/>
        <v>13535.472101795114</v>
      </c>
      <c r="J1550" s="25">
        <f t="shared" si="297"/>
        <v>14778.637332302791</v>
      </c>
      <c r="K1550" s="15">
        <f t="shared" si="291"/>
        <v>14782.489250264956</v>
      </c>
      <c r="L1550" s="36">
        <f t="shared" si="292"/>
        <v>-1243.4892502649564</v>
      </c>
      <c r="M1550" s="36">
        <f t="shared" si="293"/>
        <v>1243.4892502649564</v>
      </c>
      <c r="N1550" s="36">
        <f t="shared" si="294"/>
        <v>9.1844984878126618E-2</v>
      </c>
      <c r="O1550" s="36">
        <f t="shared" si="295"/>
        <v>1546265.5155245033</v>
      </c>
      <c r="P1550" s="35">
        <f t="shared" si="298"/>
        <v>1546265.5155245033</v>
      </c>
    </row>
    <row r="1551" spans="1:16" x14ac:dyDescent="0.4">
      <c r="A1551" s="1">
        <v>1550</v>
      </c>
      <c r="B1551" s="21">
        <v>41363</v>
      </c>
      <c r="C1551" s="43">
        <v>2</v>
      </c>
      <c r="D1551" s="23">
        <v>14899</v>
      </c>
      <c r="E1551" s="25">
        <f t="shared" si="299"/>
        <v>14037</v>
      </c>
      <c r="F1551" s="25">
        <f t="shared" si="300"/>
        <v>13768.875</v>
      </c>
      <c r="G1551" s="25">
        <f t="shared" si="289"/>
        <v>1.0820782380550336</v>
      </c>
      <c r="H1551" s="25">
        <f t="shared" si="296"/>
        <v>1.0009863906666931</v>
      </c>
      <c r="I1551" s="4">
        <f t="shared" si="290"/>
        <v>14884.318247400673</v>
      </c>
      <c r="J1551" s="25">
        <f t="shared" si="297"/>
        <v>14779.006186843984</v>
      </c>
      <c r="K1551" s="15">
        <f t="shared" si="291"/>
        <v>14793.584060609688</v>
      </c>
      <c r="L1551" s="36">
        <f t="shared" si="292"/>
        <v>105.41593939031191</v>
      </c>
      <c r="M1551" s="36">
        <f t="shared" si="293"/>
        <v>105.41593939031191</v>
      </c>
      <c r="N1551" s="36">
        <f t="shared" si="294"/>
        <v>7.0753701181496681E-3</v>
      </c>
      <c r="O1551" s="36">
        <f t="shared" si="295"/>
        <v>11112.520277541913</v>
      </c>
      <c r="P1551" s="35">
        <f t="shared" si="298"/>
        <v>11112.520277541913</v>
      </c>
    </row>
    <row r="1552" spans="1:16" x14ac:dyDescent="0.4">
      <c r="A1552" s="1">
        <v>1551</v>
      </c>
      <c r="B1552" s="21">
        <v>41364</v>
      </c>
      <c r="C1552" s="43">
        <v>3</v>
      </c>
      <c r="D1552" s="23">
        <v>12507</v>
      </c>
      <c r="E1552" s="25">
        <f t="shared" si="299"/>
        <v>13500.75</v>
      </c>
      <c r="F1552" s="25">
        <f t="shared" si="300"/>
        <v>14034.125</v>
      </c>
      <c r="G1552" s="25">
        <f t="shared" si="289"/>
        <v>0.89118487971284277</v>
      </c>
      <c r="H1552" s="25">
        <f t="shared" si="296"/>
        <v>0.99987902821477848</v>
      </c>
      <c r="I1552" s="4">
        <f t="shared" si="290"/>
        <v>12508.513177169509</v>
      </c>
      <c r="J1552" s="25">
        <f t="shared" si="297"/>
        <v>14779.375041385176</v>
      </c>
      <c r="K1552" s="15">
        <f t="shared" si="291"/>
        <v>14777.587154001962</v>
      </c>
      <c r="L1552" s="36">
        <f t="shared" si="292"/>
        <v>-2270.5871540019616</v>
      </c>
      <c r="M1552" s="36">
        <f t="shared" si="293"/>
        <v>2270.5871540019616</v>
      </c>
      <c r="N1552" s="36">
        <f t="shared" si="294"/>
        <v>0.1815453069482659</v>
      </c>
      <c r="O1552" s="36">
        <f t="shared" si="295"/>
        <v>5155566.0239187274</v>
      </c>
      <c r="P1552" s="35">
        <f t="shared" si="298"/>
        <v>5155566.0239187274</v>
      </c>
    </row>
    <row r="1553" spans="1:16" x14ac:dyDescent="0.4">
      <c r="A1553" s="1">
        <v>1552</v>
      </c>
      <c r="B1553" s="21">
        <v>41365</v>
      </c>
      <c r="C1553" s="43">
        <v>4</v>
      </c>
      <c r="D1553" s="23">
        <v>13058</v>
      </c>
      <c r="E1553" s="25">
        <f t="shared" si="299"/>
        <v>14567.5</v>
      </c>
      <c r="F1553" s="25">
        <f t="shared" si="300"/>
        <v>16436.125</v>
      </c>
      <c r="G1553" s="25">
        <f t="shared" si="289"/>
        <v>0.79446949934975553</v>
      </c>
      <c r="H1553" s="25">
        <f t="shared" si="296"/>
        <v>0.99887394017609554</v>
      </c>
      <c r="I1553" s="4">
        <f t="shared" si="290"/>
        <v>13072.72066553058</v>
      </c>
      <c r="J1553" s="25">
        <f t="shared" si="297"/>
        <v>14779.743895926369</v>
      </c>
      <c r="K1553" s="15">
        <f t="shared" si="291"/>
        <v>14763.101020117569</v>
      </c>
      <c r="L1553" s="36">
        <f t="shared" si="292"/>
        <v>-1705.1010201175686</v>
      </c>
      <c r="M1553" s="36">
        <f t="shared" si="293"/>
        <v>1705.1010201175686</v>
      </c>
      <c r="N1553" s="36">
        <f t="shared" si="294"/>
        <v>0.13057903355165942</v>
      </c>
      <c r="O1553" s="36">
        <f t="shared" si="295"/>
        <v>2907369.488805973</v>
      </c>
      <c r="P1553" s="35">
        <f t="shared" si="298"/>
        <v>2907369.488805973</v>
      </c>
    </row>
    <row r="1554" spans="1:16" x14ac:dyDescent="0.4">
      <c r="A1554" s="1">
        <v>1553</v>
      </c>
      <c r="B1554" s="21">
        <v>41366</v>
      </c>
      <c r="C1554" s="43">
        <v>1</v>
      </c>
      <c r="D1554" s="23">
        <v>17806</v>
      </c>
      <c r="E1554" s="25">
        <f t="shared" si="299"/>
        <v>18304.75</v>
      </c>
      <c r="F1554" s="25">
        <f t="shared" si="300"/>
        <v>18471.875</v>
      </c>
      <c r="G1554" s="25">
        <f t="shared" si="289"/>
        <v>0.9639519539840975</v>
      </c>
      <c r="H1554" s="25">
        <f t="shared" si="296"/>
        <v>1.0002606409424328</v>
      </c>
      <c r="I1554" s="4">
        <f t="shared" si="290"/>
        <v>17801.360236691322</v>
      </c>
      <c r="J1554" s="25">
        <f t="shared" si="297"/>
        <v>14780.112750467562</v>
      </c>
      <c r="K1554" s="15">
        <f t="shared" si="291"/>
        <v>14783.965052984107</v>
      </c>
      <c r="L1554" s="36">
        <f t="shared" si="292"/>
        <v>3022.0349470158926</v>
      </c>
      <c r="M1554" s="36">
        <f t="shared" si="293"/>
        <v>3022.0349470158926</v>
      </c>
      <c r="N1554" s="36">
        <f t="shared" si="294"/>
        <v>0.16972003521374215</v>
      </c>
      <c r="O1554" s="36">
        <f t="shared" si="295"/>
        <v>9132695.2209853493</v>
      </c>
      <c r="P1554" s="35">
        <f t="shared" si="298"/>
        <v>9132695.2209853493</v>
      </c>
    </row>
    <row r="1555" spans="1:16" x14ac:dyDescent="0.4">
      <c r="A1555" s="1">
        <v>1554</v>
      </c>
      <c r="B1555" s="21">
        <v>41367</v>
      </c>
      <c r="C1555" s="43">
        <v>2</v>
      </c>
      <c r="D1555" s="23">
        <v>29848</v>
      </c>
      <c r="E1555" s="25">
        <f t="shared" si="299"/>
        <v>18639</v>
      </c>
      <c r="F1555" s="25">
        <f t="shared" si="300"/>
        <v>19309</v>
      </c>
      <c r="G1555" s="25">
        <f t="shared" si="289"/>
        <v>1.5458076544616499</v>
      </c>
      <c r="H1555" s="25">
        <f t="shared" si="296"/>
        <v>1.0009863906666931</v>
      </c>
      <c r="I1555" s="4">
        <f t="shared" si="290"/>
        <v>29818.587223868402</v>
      </c>
      <c r="J1555" s="25">
        <f t="shared" si="297"/>
        <v>14780.481605008756</v>
      </c>
      <c r="K1555" s="15">
        <f t="shared" si="291"/>
        <v>14795.060934113166</v>
      </c>
      <c r="L1555" s="36">
        <f t="shared" si="292"/>
        <v>15052.939065886834</v>
      </c>
      <c r="M1555" s="36">
        <f t="shared" si="293"/>
        <v>15052.939065886834</v>
      </c>
      <c r="N1555" s="36">
        <f t="shared" si="294"/>
        <v>0.50431985613397323</v>
      </c>
      <c r="O1555" s="36">
        <f t="shared" si="295"/>
        <v>226590974.52130198</v>
      </c>
      <c r="P1555" s="35">
        <f t="shared" si="298"/>
        <v>226590974.52130198</v>
      </c>
    </row>
    <row r="1556" spans="1:16" x14ac:dyDescent="0.4">
      <c r="A1556" s="1">
        <v>1555</v>
      </c>
      <c r="B1556" s="21">
        <v>41368</v>
      </c>
      <c r="C1556" s="43">
        <v>3</v>
      </c>
      <c r="D1556" s="23">
        <v>13844</v>
      </c>
      <c r="E1556" s="25">
        <f t="shared" si="299"/>
        <v>19979</v>
      </c>
      <c r="F1556" s="25">
        <f t="shared" si="300"/>
        <v>19901.5</v>
      </c>
      <c r="G1556" s="25">
        <f t="shared" si="289"/>
        <v>0.69562595784237369</v>
      </c>
      <c r="H1556" s="25">
        <f t="shared" si="296"/>
        <v>0.99987902821477848</v>
      </c>
      <c r="I1556" s="4">
        <f t="shared" si="290"/>
        <v>13845.674936014606</v>
      </c>
      <c r="J1556" s="25">
        <f t="shared" si="297"/>
        <v>14780.850459549947</v>
      </c>
      <c r="K1556" s="15">
        <f t="shared" si="291"/>
        <v>14779.062393682763</v>
      </c>
      <c r="L1556" s="36">
        <f t="shared" si="292"/>
        <v>-935.06239368276329</v>
      </c>
      <c r="M1556" s="36">
        <f t="shared" si="293"/>
        <v>935.06239368276329</v>
      </c>
      <c r="N1556" s="36">
        <f t="shared" si="294"/>
        <v>6.7542790644522052E-2</v>
      </c>
      <c r="O1556" s="36">
        <f t="shared" si="295"/>
        <v>874341.68007973896</v>
      </c>
      <c r="P1556" s="35">
        <f t="shared" si="298"/>
        <v>874341.68007973896</v>
      </c>
    </row>
    <row r="1557" spans="1:16" x14ac:dyDescent="0.4">
      <c r="A1557" s="1">
        <v>1556</v>
      </c>
      <c r="B1557" s="21">
        <v>41369</v>
      </c>
      <c r="C1557" s="43">
        <v>4</v>
      </c>
      <c r="D1557" s="23">
        <v>18418</v>
      </c>
      <c r="E1557" s="25">
        <f t="shared" si="299"/>
        <v>19824</v>
      </c>
      <c r="F1557" s="25">
        <f t="shared" si="300"/>
        <v>17525.875</v>
      </c>
      <c r="G1557" s="25">
        <f t="shared" si="289"/>
        <v>1.0509033072528475</v>
      </c>
      <c r="H1557" s="25">
        <f t="shared" si="296"/>
        <v>0.99887394017609554</v>
      </c>
      <c r="I1557" s="4">
        <f t="shared" si="290"/>
        <v>18438.763150386141</v>
      </c>
      <c r="J1557" s="25">
        <f t="shared" si="297"/>
        <v>14781.21931409114</v>
      </c>
      <c r="K1557" s="15">
        <f t="shared" si="291"/>
        <v>14764.574776873222</v>
      </c>
      <c r="L1557" s="36">
        <f t="shared" si="292"/>
        <v>3653.4252231267783</v>
      </c>
      <c r="M1557" s="36">
        <f t="shared" si="293"/>
        <v>3653.4252231267783</v>
      </c>
      <c r="N1557" s="36">
        <f t="shared" si="294"/>
        <v>0.19836166918920503</v>
      </c>
      <c r="O1557" s="36">
        <f t="shared" si="295"/>
        <v>13347515.86097895</v>
      </c>
      <c r="P1557" s="35">
        <f t="shared" si="298"/>
        <v>13347515.86097895</v>
      </c>
    </row>
    <row r="1558" spans="1:16" x14ac:dyDescent="0.4">
      <c r="A1558" s="1">
        <v>1557</v>
      </c>
      <c r="B1558" s="21">
        <v>41370</v>
      </c>
      <c r="C1558" s="43">
        <v>1</v>
      </c>
      <c r="D1558" s="23">
        <v>17186</v>
      </c>
      <c r="E1558" s="25">
        <f t="shared" si="299"/>
        <v>15227.75</v>
      </c>
      <c r="F1558" s="25">
        <f t="shared" si="300"/>
        <v>15819.25</v>
      </c>
      <c r="G1558" s="25">
        <f t="shared" si="289"/>
        <v>1.0863979012911484</v>
      </c>
      <c r="H1558" s="25">
        <f t="shared" si="296"/>
        <v>1.0002606409424328</v>
      </c>
      <c r="I1558" s="4">
        <f t="shared" si="290"/>
        <v>17181.521791967712</v>
      </c>
      <c r="J1558" s="25">
        <f t="shared" si="297"/>
        <v>14781.588168632334</v>
      </c>
      <c r="K1558" s="15">
        <f t="shared" si="291"/>
        <v>14785.44085570326</v>
      </c>
      <c r="L1558" s="36">
        <f t="shared" si="292"/>
        <v>2400.5591442967398</v>
      </c>
      <c r="M1558" s="36">
        <f t="shared" si="293"/>
        <v>2400.5591442967398</v>
      </c>
      <c r="N1558" s="36">
        <f t="shared" si="294"/>
        <v>0.13968108601749912</v>
      </c>
      <c r="O1558" s="36">
        <f t="shared" si="295"/>
        <v>5762684.2052666955</v>
      </c>
      <c r="P1558" s="35">
        <f t="shared" si="298"/>
        <v>5762684.2052666955</v>
      </c>
    </row>
    <row r="1559" spans="1:16" x14ac:dyDescent="0.4">
      <c r="A1559" s="1">
        <v>1558</v>
      </c>
      <c r="B1559" s="21">
        <v>41371</v>
      </c>
      <c r="C1559" s="43">
        <v>2</v>
      </c>
      <c r="D1559" s="23">
        <v>11463</v>
      </c>
      <c r="E1559" s="25">
        <f t="shared" si="299"/>
        <v>16410.75</v>
      </c>
      <c r="F1559" s="25">
        <f t="shared" si="300"/>
        <v>16325.875</v>
      </c>
      <c r="G1559" s="25">
        <f t="shared" si="289"/>
        <v>0.70213694518670511</v>
      </c>
      <c r="H1559" s="25">
        <f t="shared" si="296"/>
        <v>1.0009863906666931</v>
      </c>
      <c r="I1559" s="4">
        <f t="shared" si="290"/>
        <v>11451.704145912741</v>
      </c>
      <c r="J1559" s="25">
        <f t="shared" si="297"/>
        <v>14781.957023173527</v>
      </c>
      <c r="K1559" s="15">
        <f t="shared" si="291"/>
        <v>14796.537807616645</v>
      </c>
      <c r="L1559" s="36">
        <f t="shared" si="292"/>
        <v>-3333.5378076166453</v>
      </c>
      <c r="M1559" s="36">
        <f t="shared" si="293"/>
        <v>3333.5378076166453</v>
      </c>
      <c r="N1559" s="36">
        <f t="shared" si="294"/>
        <v>0.29080849756753424</v>
      </c>
      <c r="O1559" s="36">
        <f t="shared" si="295"/>
        <v>11112474.314809591</v>
      </c>
      <c r="P1559" s="35">
        <f t="shared" si="298"/>
        <v>11112474.314809591</v>
      </c>
    </row>
    <row r="1560" spans="1:16" x14ac:dyDescent="0.4">
      <c r="A1560" s="1">
        <v>1559</v>
      </c>
      <c r="B1560" s="21">
        <v>41372</v>
      </c>
      <c r="C1560" s="43">
        <v>3</v>
      </c>
      <c r="D1560" s="23">
        <v>18576</v>
      </c>
      <c r="E1560" s="25">
        <f t="shared" si="299"/>
        <v>16241</v>
      </c>
      <c r="F1560" s="25">
        <f t="shared" si="300"/>
        <v>16262.75</v>
      </c>
      <c r="G1560" s="25">
        <f t="shared" si="289"/>
        <v>1.142242240703448</v>
      </c>
      <c r="H1560" s="25">
        <f t="shared" si="296"/>
        <v>0.99987902821477848</v>
      </c>
      <c r="I1560" s="4">
        <f t="shared" si="290"/>
        <v>18578.247443759559</v>
      </c>
      <c r="J1560" s="25">
        <f t="shared" si="297"/>
        <v>14782.32587771472</v>
      </c>
      <c r="K1560" s="15">
        <f t="shared" si="291"/>
        <v>14780.537633363567</v>
      </c>
      <c r="L1560" s="36">
        <f t="shared" si="292"/>
        <v>3795.4623666364332</v>
      </c>
      <c r="M1560" s="36">
        <f t="shared" si="293"/>
        <v>3795.4623666364332</v>
      </c>
      <c r="N1560" s="36">
        <f t="shared" si="294"/>
        <v>0.20432075617121195</v>
      </c>
      <c r="O1560" s="36">
        <f t="shared" si="295"/>
        <v>14405534.576553434</v>
      </c>
      <c r="P1560" s="35">
        <f t="shared" si="298"/>
        <v>14405534.576553434</v>
      </c>
    </row>
    <row r="1561" spans="1:16" x14ac:dyDescent="0.4">
      <c r="A1561" s="1">
        <v>1560</v>
      </c>
      <c r="B1561" s="21">
        <v>41373</v>
      </c>
      <c r="C1561" s="43">
        <v>4</v>
      </c>
      <c r="D1561" s="23">
        <v>17739</v>
      </c>
      <c r="E1561" s="25">
        <f t="shared" si="299"/>
        <v>16284.5</v>
      </c>
      <c r="F1561" s="25">
        <f t="shared" si="300"/>
        <v>16567.875</v>
      </c>
      <c r="G1561" s="25">
        <f t="shared" si="289"/>
        <v>1.070686494194337</v>
      </c>
      <c r="H1561" s="25">
        <f t="shared" si="296"/>
        <v>0.99887394017609554</v>
      </c>
      <c r="I1561" s="4">
        <f t="shared" si="290"/>
        <v>17758.997693815818</v>
      </c>
      <c r="J1561" s="25">
        <f t="shared" si="297"/>
        <v>14782.694732255912</v>
      </c>
      <c r="K1561" s="15">
        <f t="shared" si="291"/>
        <v>14766.048533628875</v>
      </c>
      <c r="L1561" s="36">
        <f t="shared" si="292"/>
        <v>2972.9514663711252</v>
      </c>
      <c r="M1561" s="36">
        <f t="shared" si="293"/>
        <v>2972.9514663711252</v>
      </c>
      <c r="N1561" s="36">
        <f t="shared" si="294"/>
        <v>0.16759408458036673</v>
      </c>
      <c r="O1561" s="36">
        <f t="shared" si="295"/>
        <v>8838440.4213982243</v>
      </c>
      <c r="P1561" s="35">
        <f t="shared" si="298"/>
        <v>8838440.4213982243</v>
      </c>
    </row>
    <row r="1562" spans="1:16" x14ac:dyDescent="0.4">
      <c r="A1562" s="1">
        <v>1561</v>
      </c>
      <c r="B1562" s="21">
        <v>41374</v>
      </c>
      <c r="C1562" s="43">
        <v>1</v>
      </c>
      <c r="D1562" s="23">
        <v>17360</v>
      </c>
      <c r="E1562" s="25">
        <f t="shared" si="299"/>
        <v>16851.25</v>
      </c>
      <c r="F1562" s="25">
        <f t="shared" si="300"/>
        <v>18166.25</v>
      </c>
      <c r="G1562" s="25">
        <f t="shared" si="289"/>
        <v>0.95561824812495699</v>
      </c>
      <c r="H1562" s="25">
        <f t="shared" si="296"/>
        <v>1.0002606409424328</v>
      </c>
      <c r="I1562" s="4">
        <f t="shared" si="290"/>
        <v>17355.476452261111</v>
      </c>
      <c r="J1562" s="25">
        <f t="shared" si="297"/>
        <v>14783.063586797105</v>
      </c>
      <c r="K1562" s="15">
        <f t="shared" si="291"/>
        <v>14786.916658422413</v>
      </c>
      <c r="L1562" s="36">
        <f t="shared" si="292"/>
        <v>2573.0833415775869</v>
      </c>
      <c r="M1562" s="36">
        <f t="shared" si="293"/>
        <v>2573.0833415775869</v>
      </c>
      <c r="N1562" s="36">
        <f t="shared" si="294"/>
        <v>0.14821908649640478</v>
      </c>
      <c r="O1562" s="36">
        <f t="shared" si="295"/>
        <v>6620757.882704081</v>
      </c>
      <c r="P1562" s="35">
        <f t="shared" si="298"/>
        <v>6620757.882704081</v>
      </c>
    </row>
    <row r="1563" spans="1:16" x14ac:dyDescent="0.4">
      <c r="A1563" s="1">
        <v>1562</v>
      </c>
      <c r="B1563" s="21">
        <v>41375</v>
      </c>
      <c r="C1563" s="43">
        <v>2</v>
      </c>
      <c r="D1563" s="23">
        <v>13730</v>
      </c>
      <c r="E1563" s="25">
        <f t="shared" si="299"/>
        <v>19481.25</v>
      </c>
      <c r="F1563" s="25">
        <f t="shared" si="300"/>
        <v>19137.625</v>
      </c>
      <c r="G1563" s="25">
        <f t="shared" si="289"/>
        <v>0.71743489591838072</v>
      </c>
      <c r="H1563" s="25">
        <f t="shared" si="296"/>
        <v>1.0009863906666931</v>
      </c>
      <c r="I1563" s="4">
        <f t="shared" si="290"/>
        <v>13716.470201812957</v>
      </c>
      <c r="J1563" s="25">
        <f t="shared" si="297"/>
        <v>14783.432441338298</v>
      </c>
      <c r="K1563" s="15">
        <f t="shared" si="291"/>
        <v>14798.014681120123</v>
      </c>
      <c r="L1563" s="36">
        <f t="shared" si="292"/>
        <v>-1068.014681120123</v>
      </c>
      <c r="M1563" s="36">
        <f t="shared" si="293"/>
        <v>1068.014681120123</v>
      </c>
      <c r="N1563" s="36">
        <f t="shared" si="294"/>
        <v>7.7786939630016247E-2</v>
      </c>
      <c r="O1563" s="36">
        <f t="shared" si="295"/>
        <v>1140655.359088118</v>
      </c>
      <c r="P1563" s="35">
        <f t="shared" si="298"/>
        <v>1140655.359088118</v>
      </c>
    </row>
    <row r="1564" spans="1:16" x14ac:dyDescent="0.4">
      <c r="A1564" s="1">
        <v>1563</v>
      </c>
      <c r="B1564" s="21">
        <v>41376</v>
      </c>
      <c r="C1564" s="43">
        <v>3</v>
      </c>
      <c r="D1564" s="23">
        <v>29096</v>
      </c>
      <c r="E1564" s="25">
        <f t="shared" si="299"/>
        <v>18794</v>
      </c>
      <c r="F1564" s="25">
        <f t="shared" si="300"/>
        <v>19512.875</v>
      </c>
      <c r="G1564" s="25">
        <f t="shared" si="289"/>
        <v>1.4911180438556595</v>
      </c>
      <c r="H1564" s="25">
        <f t="shared" si="296"/>
        <v>0.99987902821477848</v>
      </c>
      <c r="I1564" s="4">
        <f t="shared" si="290"/>
        <v>29099.520220910214</v>
      </c>
      <c r="J1564" s="25">
        <f t="shared" si="297"/>
        <v>14783.80129587949</v>
      </c>
      <c r="K1564" s="15">
        <f t="shared" si="291"/>
        <v>14782.012873044367</v>
      </c>
      <c r="L1564" s="36">
        <f t="shared" si="292"/>
        <v>14313.987126955633</v>
      </c>
      <c r="M1564" s="36">
        <f t="shared" si="293"/>
        <v>14313.987126955633</v>
      </c>
      <c r="N1564" s="36">
        <f t="shared" si="294"/>
        <v>0.49195721497647904</v>
      </c>
      <c r="O1564" s="36">
        <f t="shared" si="295"/>
        <v>204890227.4706516</v>
      </c>
      <c r="P1564" s="35">
        <f t="shared" si="298"/>
        <v>204890227.4706516</v>
      </c>
    </row>
    <row r="1565" spans="1:16" x14ac:dyDescent="0.4">
      <c r="A1565" s="1">
        <v>1564</v>
      </c>
      <c r="B1565" s="21">
        <v>41377</v>
      </c>
      <c r="C1565" s="43">
        <v>4</v>
      </c>
      <c r="D1565" s="23">
        <v>14990</v>
      </c>
      <c r="E1565" s="25">
        <f t="shared" si="299"/>
        <v>20231.75</v>
      </c>
      <c r="F1565" s="25">
        <f t="shared" si="300"/>
        <v>22094.625</v>
      </c>
      <c r="G1565" s="25">
        <f t="shared" si="289"/>
        <v>0.67844554953976366</v>
      </c>
      <c r="H1565" s="25">
        <f t="shared" si="296"/>
        <v>0.99887394017609554</v>
      </c>
      <c r="I1565" s="4">
        <f t="shared" si="290"/>
        <v>15006.898665668816</v>
      </c>
      <c r="J1565" s="25">
        <f t="shared" si="297"/>
        <v>14784.170150420683</v>
      </c>
      <c r="K1565" s="15">
        <f t="shared" si="291"/>
        <v>14767.522290384526</v>
      </c>
      <c r="L1565" s="36">
        <f t="shared" si="292"/>
        <v>222.47770961547394</v>
      </c>
      <c r="M1565" s="36">
        <f t="shared" si="293"/>
        <v>222.47770961547394</v>
      </c>
      <c r="N1565" s="36">
        <f t="shared" si="294"/>
        <v>1.4841741802233084E-2</v>
      </c>
      <c r="O1565" s="36">
        <f t="shared" si="295"/>
        <v>49496.331275747143</v>
      </c>
      <c r="P1565" s="35">
        <f t="shared" si="298"/>
        <v>49496.331275747143</v>
      </c>
    </row>
    <row r="1566" spans="1:16" x14ac:dyDescent="0.4">
      <c r="A1566" s="1">
        <v>1565</v>
      </c>
      <c r="B1566" s="21">
        <v>41378</v>
      </c>
      <c r="C1566" s="43">
        <v>1</v>
      </c>
      <c r="D1566" s="23">
        <v>23111</v>
      </c>
      <c r="E1566" s="25">
        <f t="shared" si="299"/>
        <v>23957.5</v>
      </c>
      <c r="F1566" s="25">
        <f t="shared" si="300"/>
        <v>23945.625</v>
      </c>
      <c r="G1566" s="25">
        <f t="shared" si="289"/>
        <v>0.96514498995119147</v>
      </c>
      <c r="H1566" s="25">
        <f t="shared" si="296"/>
        <v>1.0002606409424328</v>
      </c>
      <c r="I1566" s="4">
        <f t="shared" si="290"/>
        <v>23104.977896786091</v>
      </c>
      <c r="J1566" s="25">
        <f t="shared" si="297"/>
        <v>14784.539004961876</v>
      </c>
      <c r="K1566" s="15">
        <f t="shared" si="291"/>
        <v>14788.392461141564</v>
      </c>
      <c r="L1566" s="36">
        <f t="shared" si="292"/>
        <v>8322.6075388584359</v>
      </c>
      <c r="M1566" s="36">
        <f t="shared" si="293"/>
        <v>8322.6075388584359</v>
      </c>
      <c r="N1566" s="36">
        <f t="shared" si="294"/>
        <v>0.36011455752059346</v>
      </c>
      <c r="O1566" s="36">
        <f t="shared" si="295"/>
        <v>69265796.245863274</v>
      </c>
      <c r="P1566" s="35">
        <f t="shared" si="298"/>
        <v>69265796.245863274</v>
      </c>
    </row>
    <row r="1567" spans="1:16" x14ac:dyDescent="0.4">
      <c r="A1567" s="1">
        <v>1566</v>
      </c>
      <c r="B1567" s="21">
        <v>41379</v>
      </c>
      <c r="C1567" s="43">
        <v>2</v>
      </c>
      <c r="D1567" s="23">
        <v>28633</v>
      </c>
      <c r="E1567" s="25">
        <f t="shared" si="299"/>
        <v>23933.75</v>
      </c>
      <c r="F1567" s="25">
        <f t="shared" si="300"/>
        <v>24197.375</v>
      </c>
      <c r="G1567" s="25">
        <f t="shared" si="289"/>
        <v>1.1833101731076201</v>
      </c>
      <c r="H1567" s="25">
        <f t="shared" si="296"/>
        <v>1.0009863906666931</v>
      </c>
      <c r="I1567" s="4">
        <f t="shared" si="290"/>
        <v>28604.784507538996</v>
      </c>
      <c r="J1567" s="25">
        <f t="shared" si="297"/>
        <v>14784.90785950307</v>
      </c>
      <c r="K1567" s="15">
        <f t="shared" si="291"/>
        <v>14799.491554623602</v>
      </c>
      <c r="L1567" s="36">
        <f t="shared" si="292"/>
        <v>13833.508445376398</v>
      </c>
      <c r="M1567" s="36">
        <f t="shared" si="293"/>
        <v>13833.508445376398</v>
      </c>
      <c r="N1567" s="36">
        <f t="shared" si="294"/>
        <v>0.48313164688912785</v>
      </c>
      <c r="O1567" s="36">
        <f t="shared" si="295"/>
        <v>191365955.9083001</v>
      </c>
      <c r="P1567" s="35">
        <f t="shared" si="298"/>
        <v>191365955.9083001</v>
      </c>
    </row>
    <row r="1568" spans="1:16" x14ac:dyDescent="0.4">
      <c r="A1568" s="1">
        <v>1567</v>
      </c>
      <c r="B1568" s="21">
        <v>41380</v>
      </c>
      <c r="C1568" s="43">
        <v>3</v>
      </c>
      <c r="D1568" s="23">
        <v>29001</v>
      </c>
      <c r="E1568" s="25">
        <f t="shared" si="299"/>
        <v>24461</v>
      </c>
      <c r="F1568" s="25">
        <f t="shared" si="300"/>
        <v>23313.125</v>
      </c>
      <c r="G1568" s="25">
        <f t="shared" si="289"/>
        <v>1.2439773732607704</v>
      </c>
      <c r="H1568" s="25">
        <f t="shared" si="296"/>
        <v>0.99987902821477848</v>
      </c>
      <c r="I1568" s="4">
        <f t="shared" si="290"/>
        <v>29004.508727200202</v>
      </c>
      <c r="J1568" s="25">
        <f t="shared" si="297"/>
        <v>14785.276714044263</v>
      </c>
      <c r="K1568" s="15">
        <f t="shared" si="291"/>
        <v>14783.48811272517</v>
      </c>
      <c r="L1568" s="36">
        <f t="shared" si="292"/>
        <v>14217.51188727483</v>
      </c>
      <c r="M1568" s="36">
        <f t="shared" si="293"/>
        <v>14217.51188727483</v>
      </c>
      <c r="N1568" s="36">
        <f t="shared" si="294"/>
        <v>0.49024212569479775</v>
      </c>
      <c r="O1568" s="36">
        <f t="shared" si="295"/>
        <v>202137644.26480108</v>
      </c>
      <c r="P1568" s="35">
        <f t="shared" si="298"/>
        <v>202137644.26480108</v>
      </c>
    </row>
    <row r="1569" spans="1:16" x14ac:dyDescent="0.4">
      <c r="A1569" s="1">
        <v>1568</v>
      </c>
      <c r="B1569" s="21">
        <v>41381</v>
      </c>
      <c r="C1569" s="43">
        <v>4</v>
      </c>
      <c r="D1569" s="23">
        <v>17099</v>
      </c>
      <c r="E1569" s="25">
        <f t="shared" si="299"/>
        <v>22165.25</v>
      </c>
      <c r="F1569" s="25">
        <f t="shared" si="300"/>
        <v>20758.625</v>
      </c>
      <c r="G1569" s="25">
        <f t="shared" si="289"/>
        <v>0.82370580903118584</v>
      </c>
      <c r="H1569" s="25">
        <f t="shared" si="296"/>
        <v>0.99887394017609554</v>
      </c>
      <c r="I1569" s="4">
        <f t="shared" si="290"/>
        <v>17118.276203086796</v>
      </c>
      <c r="J1569" s="25">
        <f t="shared" si="297"/>
        <v>14785.645568585454</v>
      </c>
      <c r="K1569" s="15">
        <f t="shared" si="291"/>
        <v>14768.996047140179</v>
      </c>
      <c r="L1569" s="36">
        <f t="shared" si="292"/>
        <v>2330.0039528598209</v>
      </c>
      <c r="M1569" s="36">
        <f t="shared" si="293"/>
        <v>2330.0039528598209</v>
      </c>
      <c r="N1569" s="36">
        <f t="shared" si="294"/>
        <v>0.13626550984617936</v>
      </c>
      <c r="O1569" s="36">
        <f t="shared" si="295"/>
        <v>5428918.4203423904</v>
      </c>
      <c r="P1569" s="35">
        <f t="shared" si="298"/>
        <v>5428918.4203423904</v>
      </c>
    </row>
    <row r="1570" spans="1:16" x14ac:dyDescent="0.4">
      <c r="A1570" s="1">
        <v>1569</v>
      </c>
      <c r="B1570" s="21">
        <v>41382</v>
      </c>
      <c r="C1570" s="43">
        <v>1</v>
      </c>
      <c r="D1570" s="23">
        <v>13928</v>
      </c>
      <c r="E1570" s="25">
        <f t="shared" si="299"/>
        <v>19352</v>
      </c>
      <c r="F1570" s="25">
        <f t="shared" si="300"/>
        <v>17645.25</v>
      </c>
      <c r="G1570" s="25">
        <f t="shared" si="289"/>
        <v>0.78933424009294284</v>
      </c>
      <c r="H1570" s="25">
        <f t="shared" si="296"/>
        <v>1.0002606409424328</v>
      </c>
      <c r="I1570" s="4">
        <f t="shared" si="290"/>
        <v>13924.370738887832</v>
      </c>
      <c r="J1570" s="25">
        <f t="shared" si="297"/>
        <v>14786.014423126648</v>
      </c>
      <c r="K1570" s="15">
        <f t="shared" si="291"/>
        <v>14789.868263860717</v>
      </c>
      <c r="L1570" s="36">
        <f t="shared" si="292"/>
        <v>-861.86826386071698</v>
      </c>
      <c r="M1570" s="36">
        <f t="shared" si="293"/>
        <v>861.86826386071698</v>
      </c>
      <c r="N1570" s="36">
        <f t="shared" si="294"/>
        <v>6.1880260185289845E-2</v>
      </c>
      <c r="O1570" s="36">
        <f t="shared" si="295"/>
        <v>742816.90425028652</v>
      </c>
      <c r="P1570" s="35">
        <f t="shared" si="298"/>
        <v>742816.90425028652</v>
      </c>
    </row>
    <row r="1571" spans="1:16" x14ac:dyDescent="0.4">
      <c r="A1571" s="1">
        <v>1570</v>
      </c>
      <c r="B1571" s="21">
        <v>41383</v>
      </c>
      <c r="C1571" s="43">
        <v>2</v>
      </c>
      <c r="D1571" s="23">
        <v>17380</v>
      </c>
      <c r="E1571" s="25">
        <f t="shared" si="299"/>
        <v>15938.5</v>
      </c>
      <c r="F1571" s="25">
        <f t="shared" si="300"/>
        <v>16720.375</v>
      </c>
      <c r="G1571" s="25">
        <f t="shared" si="289"/>
        <v>1.0394503711788761</v>
      </c>
      <c r="H1571" s="25">
        <f t="shared" si="296"/>
        <v>1.0009863906666931</v>
      </c>
      <c r="I1571" s="4">
        <f t="shared" si="290"/>
        <v>17362.873423707879</v>
      </c>
      <c r="J1571" s="25">
        <f t="shared" si="297"/>
        <v>14786.383277667841</v>
      </c>
      <c r="K1571" s="15">
        <f t="shared" si="291"/>
        <v>14800.96842812708</v>
      </c>
      <c r="L1571" s="36">
        <f t="shared" si="292"/>
        <v>2579.0315718729198</v>
      </c>
      <c r="M1571" s="36">
        <f t="shared" si="293"/>
        <v>2579.0315718729198</v>
      </c>
      <c r="N1571" s="36">
        <f t="shared" si="294"/>
        <v>0.14839076938279169</v>
      </c>
      <c r="O1571" s="36">
        <f t="shared" si="295"/>
        <v>6651403.8487173039</v>
      </c>
      <c r="P1571" s="35">
        <f t="shared" si="298"/>
        <v>6651403.8487173039</v>
      </c>
    </row>
    <row r="1572" spans="1:16" x14ac:dyDescent="0.4">
      <c r="A1572" s="1">
        <v>1571</v>
      </c>
      <c r="B1572" s="21">
        <v>41384</v>
      </c>
      <c r="C1572" s="43">
        <v>3</v>
      </c>
      <c r="D1572" s="23">
        <v>15347</v>
      </c>
      <c r="E1572" s="25">
        <f t="shared" si="299"/>
        <v>17502.25</v>
      </c>
      <c r="F1572" s="25">
        <f t="shared" si="300"/>
        <v>17890.375</v>
      </c>
      <c r="G1572" s="25">
        <f t="shared" si="289"/>
        <v>0.85783556800793725</v>
      </c>
      <c r="H1572" s="25">
        <f t="shared" si="296"/>
        <v>0.99987902821477848</v>
      </c>
      <c r="I1572" s="4">
        <f t="shared" si="290"/>
        <v>15348.856778605617</v>
      </c>
      <c r="J1572" s="25">
        <f t="shared" si="297"/>
        <v>14786.752132209034</v>
      </c>
      <c r="K1572" s="15">
        <f t="shared" si="291"/>
        <v>14784.963352405974</v>
      </c>
      <c r="L1572" s="36">
        <f t="shared" si="292"/>
        <v>562.03664759402636</v>
      </c>
      <c r="M1572" s="36">
        <f t="shared" si="293"/>
        <v>562.03664759402636</v>
      </c>
      <c r="N1572" s="36">
        <f t="shared" si="294"/>
        <v>3.6621922694600011E-2</v>
      </c>
      <c r="O1572" s="36">
        <f t="shared" si="295"/>
        <v>315885.19323873176</v>
      </c>
      <c r="P1572" s="35">
        <f t="shared" si="298"/>
        <v>315885.19323873176</v>
      </c>
    </row>
    <row r="1573" spans="1:16" x14ac:dyDescent="0.4">
      <c r="A1573" s="1">
        <v>1572</v>
      </c>
      <c r="B1573" s="21">
        <v>41385</v>
      </c>
      <c r="C1573" s="43">
        <v>4</v>
      </c>
      <c r="D1573" s="23">
        <v>23354</v>
      </c>
      <c r="E1573" s="25">
        <f t="shared" si="299"/>
        <v>18278.5</v>
      </c>
      <c r="F1573" s="25">
        <f t="shared" si="300"/>
        <v>19750.125</v>
      </c>
      <c r="G1573" s="25">
        <f t="shared" si="289"/>
        <v>1.1824735286485528</v>
      </c>
      <c r="H1573" s="25">
        <f t="shared" si="296"/>
        <v>0.99887394017609554</v>
      </c>
      <c r="I1573" s="4">
        <f t="shared" si="290"/>
        <v>23380.327647633723</v>
      </c>
      <c r="J1573" s="25">
        <f t="shared" si="297"/>
        <v>14787.120986750226</v>
      </c>
      <c r="K1573" s="15">
        <f t="shared" si="291"/>
        <v>14770.469803895832</v>
      </c>
      <c r="L1573" s="36">
        <f t="shared" si="292"/>
        <v>8583.5301961041678</v>
      </c>
      <c r="M1573" s="36">
        <f t="shared" si="293"/>
        <v>8583.5301961041678</v>
      </c>
      <c r="N1573" s="36">
        <f t="shared" si="294"/>
        <v>0.36754004436516946</v>
      </c>
      <c r="O1573" s="36">
        <f t="shared" si="295"/>
        <v>73676990.627432048</v>
      </c>
      <c r="P1573" s="35">
        <f t="shared" si="298"/>
        <v>73676990.627432048</v>
      </c>
    </row>
    <row r="1574" spans="1:16" x14ac:dyDescent="0.4">
      <c r="A1574" s="1">
        <v>1573</v>
      </c>
      <c r="B1574" s="21">
        <v>41386</v>
      </c>
      <c r="C1574" s="43">
        <v>1</v>
      </c>
      <c r="D1574" s="23">
        <v>17033</v>
      </c>
      <c r="E1574" s="25">
        <f t="shared" si="299"/>
        <v>21221.75</v>
      </c>
      <c r="F1574" s="25">
        <f t="shared" si="300"/>
        <v>21385.375</v>
      </c>
      <c r="G1574" s="25">
        <f t="shared" si="289"/>
        <v>0.79647890205338934</v>
      </c>
      <c r="H1574" s="25">
        <f t="shared" si="296"/>
        <v>1.0002606409424328</v>
      </c>
      <c r="I1574" s="4">
        <f t="shared" si="290"/>
        <v>17028.561659640756</v>
      </c>
      <c r="J1574" s="25">
        <f t="shared" si="297"/>
        <v>14787.489841291419</v>
      </c>
      <c r="K1574" s="15">
        <f t="shared" si="291"/>
        <v>14791.34406657987</v>
      </c>
      <c r="L1574" s="36">
        <f t="shared" si="292"/>
        <v>2241.6559334201302</v>
      </c>
      <c r="M1574" s="36">
        <f t="shared" si="293"/>
        <v>2241.6559334201302</v>
      </c>
      <c r="N1574" s="36">
        <f t="shared" si="294"/>
        <v>0.13160664201374567</v>
      </c>
      <c r="O1574" s="36">
        <f t="shared" si="295"/>
        <v>5025021.3238376752</v>
      </c>
      <c r="P1574" s="35">
        <f t="shared" si="298"/>
        <v>5025021.3238376752</v>
      </c>
    </row>
    <row r="1575" spans="1:16" x14ac:dyDescent="0.4">
      <c r="A1575" s="1">
        <v>1574</v>
      </c>
      <c r="B1575" s="21">
        <v>41387</v>
      </c>
      <c r="C1575" s="43">
        <v>2</v>
      </c>
      <c r="D1575" s="23">
        <v>29153</v>
      </c>
      <c r="E1575" s="25">
        <f t="shared" si="299"/>
        <v>21549</v>
      </c>
      <c r="F1575" s="25">
        <f t="shared" si="300"/>
        <v>21465.875</v>
      </c>
      <c r="G1575" s="25">
        <f t="shared" si="289"/>
        <v>1.3581090917561012</v>
      </c>
      <c r="H1575" s="25">
        <f t="shared" si="296"/>
        <v>1.0009863906666931</v>
      </c>
      <c r="I1575" s="4">
        <f t="shared" si="290"/>
        <v>29124.272089836355</v>
      </c>
      <c r="J1575" s="25">
        <f t="shared" si="297"/>
        <v>14787.858695832612</v>
      </c>
      <c r="K1575" s="15">
        <f t="shared" si="291"/>
        <v>14802.445301630558</v>
      </c>
      <c r="L1575" s="36">
        <f t="shared" si="292"/>
        <v>14350.554698369442</v>
      </c>
      <c r="M1575" s="36">
        <f t="shared" si="293"/>
        <v>14350.554698369442</v>
      </c>
      <c r="N1575" s="36">
        <f t="shared" si="294"/>
        <v>0.4922496723620019</v>
      </c>
      <c r="O1575" s="36">
        <f t="shared" si="295"/>
        <v>205938420.15089327</v>
      </c>
      <c r="P1575" s="35">
        <f t="shared" si="298"/>
        <v>205938420.15089327</v>
      </c>
    </row>
    <row r="1576" spans="1:16" x14ac:dyDescent="0.4">
      <c r="A1576" s="1">
        <v>1575</v>
      </c>
      <c r="B1576" s="21">
        <v>41388</v>
      </c>
      <c r="C1576" s="43">
        <v>3</v>
      </c>
      <c r="D1576" s="23">
        <v>16656</v>
      </c>
      <c r="E1576" s="25">
        <f t="shared" si="299"/>
        <v>21382.75</v>
      </c>
      <c r="F1576" s="25">
        <f t="shared" si="300"/>
        <v>22754.375</v>
      </c>
      <c r="G1576" s="25">
        <f t="shared" si="289"/>
        <v>0.7319911006125196</v>
      </c>
      <c r="H1576" s="25">
        <f t="shared" si="296"/>
        <v>0.99987902821477848</v>
      </c>
      <c r="I1576" s="4">
        <f t="shared" si="290"/>
        <v>16658.015149830921</v>
      </c>
      <c r="J1576" s="25">
        <f t="shared" si="297"/>
        <v>14788.227550373806</v>
      </c>
      <c r="K1576" s="15">
        <f t="shared" si="291"/>
        <v>14786.438592086775</v>
      </c>
      <c r="L1576" s="36">
        <f t="shared" si="292"/>
        <v>1869.5614079132247</v>
      </c>
      <c r="M1576" s="36">
        <f t="shared" si="293"/>
        <v>1869.5614079132247</v>
      </c>
      <c r="N1576" s="36">
        <f t="shared" si="294"/>
        <v>0.112245521608623</v>
      </c>
      <c r="O1576" s="36">
        <f t="shared" si="295"/>
        <v>3495259.8579584789</v>
      </c>
      <c r="P1576" s="35">
        <f t="shared" si="298"/>
        <v>3495259.8579584789</v>
      </c>
    </row>
    <row r="1577" spans="1:16" x14ac:dyDescent="0.4">
      <c r="A1577" s="1">
        <v>1576</v>
      </c>
      <c r="B1577" s="21">
        <v>41389</v>
      </c>
      <c r="C1577" s="43">
        <v>4</v>
      </c>
      <c r="D1577" s="23">
        <v>22689</v>
      </c>
      <c r="E1577" s="25">
        <f t="shared" si="299"/>
        <v>24126</v>
      </c>
      <c r="F1577" s="25">
        <f t="shared" si="300"/>
        <v>23559.5</v>
      </c>
      <c r="G1577" s="25">
        <f t="shared" si="289"/>
        <v>0.96305099853562259</v>
      </c>
      <c r="H1577" s="25">
        <f t="shared" si="296"/>
        <v>0.99887394017609554</v>
      </c>
      <c r="I1577" s="4">
        <f t="shared" si="290"/>
        <v>22714.577973673098</v>
      </c>
      <c r="J1577" s="25">
        <f t="shared" si="297"/>
        <v>14788.596404914997</v>
      </c>
      <c r="K1577" s="15">
        <f t="shared" si="291"/>
        <v>14771.943560651483</v>
      </c>
      <c r="L1577" s="36">
        <f t="shared" si="292"/>
        <v>7917.0564393485165</v>
      </c>
      <c r="M1577" s="36">
        <f t="shared" si="293"/>
        <v>7917.0564393485165</v>
      </c>
      <c r="N1577" s="36">
        <f t="shared" si="294"/>
        <v>0.34893809508345525</v>
      </c>
      <c r="O1577" s="36">
        <f t="shared" si="295"/>
        <v>62679782.663829811</v>
      </c>
      <c r="P1577" s="35">
        <f t="shared" si="298"/>
        <v>62679782.663829811</v>
      </c>
    </row>
    <row r="1578" spans="1:16" x14ac:dyDescent="0.4">
      <c r="A1578" s="1">
        <v>1577</v>
      </c>
      <c r="B1578" s="21">
        <v>41390</v>
      </c>
      <c r="C1578" s="43">
        <v>1</v>
      </c>
      <c r="D1578" s="23">
        <v>28006</v>
      </c>
      <c r="E1578" s="25">
        <f t="shared" si="299"/>
        <v>22993</v>
      </c>
      <c r="F1578" s="25">
        <f t="shared" si="300"/>
        <v>22539.25</v>
      </c>
      <c r="G1578" s="25">
        <f t="shared" si="289"/>
        <v>1.2425435628958372</v>
      </c>
      <c r="H1578" s="25">
        <f t="shared" si="296"/>
        <v>1.0002606409424328</v>
      </c>
      <c r="I1578" s="4">
        <f t="shared" si="290"/>
        <v>27998.702391821698</v>
      </c>
      <c r="J1578" s="25">
        <f t="shared" si="297"/>
        <v>14788.96525945619</v>
      </c>
      <c r="K1578" s="15">
        <f t="shared" si="291"/>
        <v>14792.819869299021</v>
      </c>
      <c r="L1578" s="36">
        <f t="shared" si="292"/>
        <v>13213.180130700979</v>
      </c>
      <c r="M1578" s="36">
        <f t="shared" si="293"/>
        <v>13213.180130700979</v>
      </c>
      <c r="N1578" s="36">
        <f t="shared" si="294"/>
        <v>0.47179819076987001</v>
      </c>
      <c r="O1578" s="36">
        <f t="shared" si="295"/>
        <v>174588129.16635114</v>
      </c>
      <c r="P1578" s="35">
        <f t="shared" si="298"/>
        <v>174588129.16635114</v>
      </c>
    </row>
    <row r="1579" spans="1:16" x14ac:dyDescent="0.4">
      <c r="A1579" s="1">
        <v>1578</v>
      </c>
      <c r="B1579" s="21">
        <v>41391</v>
      </c>
      <c r="C1579" s="43">
        <v>2</v>
      </c>
      <c r="D1579" s="23">
        <v>24621</v>
      </c>
      <c r="E1579" s="25">
        <f t="shared" si="299"/>
        <v>22085.5</v>
      </c>
      <c r="F1579" s="25">
        <f t="shared" si="300"/>
        <v>22663.625</v>
      </c>
      <c r="G1579" s="25">
        <f t="shared" si="289"/>
        <v>1.0863663690164305</v>
      </c>
      <c r="H1579" s="25">
        <f t="shared" si="296"/>
        <v>1.0009863906666931</v>
      </c>
      <c r="I1579" s="4">
        <f t="shared" si="290"/>
        <v>24596.738007198604</v>
      </c>
      <c r="J1579" s="25">
        <f t="shared" si="297"/>
        <v>14789.334113997384</v>
      </c>
      <c r="K1579" s="15">
        <f t="shared" si="291"/>
        <v>14803.922175134037</v>
      </c>
      <c r="L1579" s="36">
        <f t="shared" si="292"/>
        <v>9817.0778248659626</v>
      </c>
      <c r="M1579" s="36">
        <f t="shared" si="293"/>
        <v>9817.0778248659626</v>
      </c>
      <c r="N1579" s="36">
        <f t="shared" si="294"/>
        <v>0.39872782684967967</v>
      </c>
      <c r="O1579" s="36">
        <f t="shared" si="295"/>
        <v>96375017.019475013</v>
      </c>
      <c r="P1579" s="35">
        <f t="shared" si="298"/>
        <v>96375017.019475013</v>
      </c>
    </row>
    <row r="1580" spans="1:16" x14ac:dyDescent="0.4">
      <c r="A1580" s="1">
        <v>1579</v>
      </c>
      <c r="B1580" s="21">
        <v>41392</v>
      </c>
      <c r="C1580" s="43">
        <v>3</v>
      </c>
      <c r="D1580" s="23">
        <v>13026</v>
      </c>
      <c r="E1580" s="25">
        <f t="shared" si="299"/>
        <v>23241.75</v>
      </c>
      <c r="F1580" s="25">
        <f t="shared" si="300"/>
        <v>21804</v>
      </c>
      <c r="G1580" s="25">
        <f t="shared" si="289"/>
        <v>0.5974133186571271</v>
      </c>
      <c r="H1580" s="25">
        <f t="shared" si="296"/>
        <v>0.99987902821477848</v>
      </c>
      <c r="I1580" s="4">
        <f t="shared" si="290"/>
        <v>13027.575969122094</v>
      </c>
      <c r="J1580" s="25">
        <f t="shared" si="297"/>
        <v>14789.702968538577</v>
      </c>
      <c r="K1580" s="15">
        <f t="shared" si="291"/>
        <v>14787.913831767577</v>
      </c>
      <c r="L1580" s="36">
        <f t="shared" si="292"/>
        <v>-1761.913831767577</v>
      </c>
      <c r="M1580" s="36">
        <f t="shared" si="293"/>
        <v>1761.913831767577</v>
      </c>
      <c r="N1580" s="36">
        <f t="shared" si="294"/>
        <v>0.13526131059170712</v>
      </c>
      <c r="O1580" s="36">
        <f t="shared" si="295"/>
        <v>3104340.3505739057</v>
      </c>
      <c r="P1580" s="35">
        <f t="shared" si="298"/>
        <v>3104340.3505739057</v>
      </c>
    </row>
    <row r="1581" spans="1:16" x14ac:dyDescent="0.4">
      <c r="A1581" s="1">
        <v>1580</v>
      </c>
      <c r="B1581" s="21">
        <v>41393</v>
      </c>
      <c r="C1581" s="43">
        <v>4</v>
      </c>
      <c r="D1581" s="23">
        <v>27314</v>
      </c>
      <c r="E1581" s="25">
        <f t="shared" si="299"/>
        <v>20366.25</v>
      </c>
      <c r="F1581" s="25">
        <f t="shared" si="300"/>
        <v>19488.75</v>
      </c>
      <c r="G1581" s="25">
        <f t="shared" ref="G1581:G1644" si="301">D1581/F1581</f>
        <v>1.4015265217112436</v>
      </c>
      <c r="H1581" s="25">
        <f t="shared" si="296"/>
        <v>0.99887394017609554</v>
      </c>
      <c r="I1581" s="4">
        <f t="shared" ref="I1581:I1644" si="302">D1581/H1581</f>
        <v>27344.791871519548</v>
      </c>
      <c r="J1581" s="25">
        <f t="shared" si="297"/>
        <v>14790.071823079768</v>
      </c>
      <c r="K1581" s="15">
        <f t="shared" ref="K1581:K1644" si="303">H1581*J1581</f>
        <v>14773.417317407137</v>
      </c>
      <c r="L1581" s="36">
        <f t="shared" ref="L1581:L1644" si="304">D1581-K1581</f>
        <v>12540.582682592863</v>
      </c>
      <c r="M1581" s="36">
        <f t="shared" ref="M1581:M1644" si="305">ABS(L1581)</f>
        <v>12540.582682592863</v>
      </c>
      <c r="N1581" s="36">
        <f t="shared" ref="N1581:N1644" si="306">M1581/D1581</f>
        <v>0.45912655351075871</v>
      </c>
      <c r="O1581" s="36">
        <f t="shared" ref="O1581:O1644" si="307">L1581^2</f>
        <v>157266214.01894802</v>
      </c>
      <c r="P1581" s="35">
        <f t="shared" si="298"/>
        <v>157266214.01894802</v>
      </c>
    </row>
    <row r="1582" spans="1:16" x14ac:dyDescent="0.4">
      <c r="A1582" s="1">
        <v>1581</v>
      </c>
      <c r="B1582" s="21">
        <v>41394</v>
      </c>
      <c r="C1582" s="43">
        <v>1</v>
      </c>
      <c r="D1582" s="23">
        <v>16504</v>
      </c>
      <c r="E1582" s="25">
        <f t="shared" si="299"/>
        <v>18611.25</v>
      </c>
      <c r="F1582" s="25">
        <f t="shared" si="300"/>
        <v>18724.375</v>
      </c>
      <c r="G1582" s="25">
        <f t="shared" si="301"/>
        <v>0.88141793784839284</v>
      </c>
      <c r="H1582" s="25">
        <f t="shared" si="296"/>
        <v>1.0002606409424328</v>
      </c>
      <c r="I1582" s="4">
        <f t="shared" si="302"/>
        <v>16499.699502771738</v>
      </c>
      <c r="J1582" s="25">
        <f t="shared" si="297"/>
        <v>14790.440677620962</v>
      </c>
      <c r="K1582" s="15">
        <f t="shared" si="303"/>
        <v>14794.295672018174</v>
      </c>
      <c r="L1582" s="36">
        <f t="shared" si="304"/>
        <v>1709.7043279818263</v>
      </c>
      <c r="M1582" s="36">
        <f t="shared" si="305"/>
        <v>1709.7043279818263</v>
      </c>
      <c r="N1582" s="36">
        <f t="shared" si="306"/>
        <v>0.1035933305854233</v>
      </c>
      <c r="O1582" s="36">
        <f t="shared" si="307"/>
        <v>2923088.8891197881</v>
      </c>
      <c r="P1582" s="35">
        <f t="shared" si="298"/>
        <v>2923088.8891197881</v>
      </c>
    </row>
    <row r="1583" spans="1:16" x14ac:dyDescent="0.4">
      <c r="A1583" s="1">
        <v>1582</v>
      </c>
      <c r="B1583" s="21">
        <v>41395</v>
      </c>
      <c r="C1583" s="43">
        <v>2</v>
      </c>
      <c r="D1583" s="23">
        <v>17601</v>
      </c>
      <c r="E1583" s="25">
        <f t="shared" si="299"/>
        <v>18837.5</v>
      </c>
      <c r="F1583" s="25">
        <f t="shared" si="300"/>
        <v>16905.875</v>
      </c>
      <c r="G1583" s="25">
        <f t="shared" si="301"/>
        <v>1.0411173630468697</v>
      </c>
      <c r="H1583" s="25">
        <f t="shared" si="296"/>
        <v>1.0009863906666931</v>
      </c>
      <c r="I1583" s="4">
        <f t="shared" si="302"/>
        <v>17583.655646184259</v>
      </c>
      <c r="J1583" s="25">
        <f t="shared" si="297"/>
        <v>14790.809532162155</v>
      </c>
      <c r="K1583" s="15">
        <f t="shared" si="303"/>
        <v>14805.399048637515</v>
      </c>
      <c r="L1583" s="36">
        <f t="shared" si="304"/>
        <v>2795.6009513624849</v>
      </c>
      <c r="M1583" s="36">
        <f t="shared" si="305"/>
        <v>2795.6009513624849</v>
      </c>
      <c r="N1583" s="36">
        <f t="shared" si="306"/>
        <v>0.15883193860362962</v>
      </c>
      <c r="O1583" s="36">
        <f t="shared" si="307"/>
        <v>7815384.6792588308</v>
      </c>
      <c r="P1583" s="35">
        <f t="shared" si="298"/>
        <v>7815384.6792588308</v>
      </c>
    </row>
    <row r="1584" spans="1:16" x14ac:dyDescent="0.4">
      <c r="A1584" s="1">
        <v>1583</v>
      </c>
      <c r="B1584" s="21">
        <v>41396</v>
      </c>
      <c r="C1584" s="43">
        <v>3</v>
      </c>
      <c r="D1584" s="23">
        <v>13931</v>
      </c>
      <c r="E1584" s="25">
        <f t="shared" si="299"/>
        <v>14974.25</v>
      </c>
      <c r="F1584" s="25">
        <f t="shared" si="300"/>
        <v>14801.875</v>
      </c>
      <c r="G1584" s="25">
        <f t="shared" si="301"/>
        <v>0.9411645484102521</v>
      </c>
      <c r="H1584" s="25">
        <f t="shared" si="296"/>
        <v>0.99987902821477848</v>
      </c>
      <c r="I1584" s="4">
        <f t="shared" si="302"/>
        <v>13932.685461833247</v>
      </c>
      <c r="J1584" s="25">
        <f t="shared" si="297"/>
        <v>14791.178386703348</v>
      </c>
      <c r="K1584" s="15">
        <f t="shared" si="303"/>
        <v>14789.389071448379</v>
      </c>
      <c r="L1584" s="36">
        <f t="shared" si="304"/>
        <v>-858.38907144837867</v>
      </c>
      <c r="M1584" s="36">
        <f t="shared" si="305"/>
        <v>858.38907144837867</v>
      </c>
      <c r="N1584" s="36">
        <f t="shared" si="306"/>
        <v>6.1617189824734672E-2</v>
      </c>
      <c r="O1584" s="36">
        <f t="shared" si="307"/>
        <v>736831.79798200971</v>
      </c>
      <c r="P1584" s="35">
        <f t="shared" si="298"/>
        <v>736831.79798200971</v>
      </c>
    </row>
    <row r="1585" spans="1:16" x14ac:dyDescent="0.4">
      <c r="A1585" s="1">
        <v>1584</v>
      </c>
      <c r="B1585" s="21">
        <v>41397</v>
      </c>
      <c r="C1585" s="43">
        <v>4</v>
      </c>
      <c r="D1585" s="23">
        <v>11861</v>
      </c>
      <c r="E1585" s="25">
        <f t="shared" si="299"/>
        <v>14629.5</v>
      </c>
      <c r="F1585" s="25">
        <f t="shared" si="300"/>
        <v>14081.875</v>
      </c>
      <c r="G1585" s="25">
        <f t="shared" si="301"/>
        <v>0.84228840264524429</v>
      </c>
      <c r="H1585" s="25">
        <f t="shared" si="296"/>
        <v>0.99887394017609554</v>
      </c>
      <c r="I1585" s="4">
        <f t="shared" si="302"/>
        <v>11874.371252401455</v>
      </c>
      <c r="J1585" s="25">
        <f t="shared" si="297"/>
        <v>14791.547241244542</v>
      </c>
      <c r="K1585" s="15">
        <f t="shared" si="303"/>
        <v>14774.891074162791</v>
      </c>
      <c r="L1585" s="36">
        <f t="shared" si="304"/>
        <v>-2913.8910741627915</v>
      </c>
      <c r="M1585" s="36">
        <f t="shared" si="305"/>
        <v>2913.8910741627915</v>
      </c>
      <c r="N1585" s="36">
        <f t="shared" si="306"/>
        <v>0.24566993290302599</v>
      </c>
      <c r="O1585" s="36">
        <f t="shared" si="307"/>
        <v>8490761.1920855865</v>
      </c>
      <c r="P1585" s="35">
        <f t="shared" si="298"/>
        <v>8490761.1920855865</v>
      </c>
    </row>
    <row r="1586" spans="1:16" x14ac:dyDescent="0.4">
      <c r="A1586" s="1">
        <v>1585</v>
      </c>
      <c r="B1586" s="21">
        <v>41398</v>
      </c>
      <c r="C1586" s="43">
        <v>1</v>
      </c>
      <c r="D1586" s="23">
        <v>15125</v>
      </c>
      <c r="E1586" s="25">
        <f t="shared" si="299"/>
        <v>13534.25</v>
      </c>
      <c r="F1586" s="25">
        <f t="shared" si="300"/>
        <v>13687.375</v>
      </c>
      <c r="G1586" s="25">
        <f t="shared" si="301"/>
        <v>1.105032922675093</v>
      </c>
      <c r="H1586" s="25">
        <f t="shared" si="296"/>
        <v>1.0002606409424328</v>
      </c>
      <c r="I1586" s="4">
        <f t="shared" si="302"/>
        <v>15121.058832975192</v>
      </c>
      <c r="J1586" s="25">
        <f t="shared" si="297"/>
        <v>14791.916095785733</v>
      </c>
      <c r="K1586" s="15">
        <f t="shared" si="303"/>
        <v>14795.771474737327</v>
      </c>
      <c r="L1586" s="36">
        <f t="shared" si="304"/>
        <v>329.22852526267343</v>
      </c>
      <c r="M1586" s="36">
        <f t="shared" si="305"/>
        <v>329.22852526267343</v>
      </c>
      <c r="N1586" s="36">
        <f t="shared" si="306"/>
        <v>2.1767175223978408E-2</v>
      </c>
      <c r="O1586" s="36">
        <f t="shared" si="307"/>
        <v>108391.4218466348</v>
      </c>
      <c r="P1586" s="35">
        <f t="shared" si="298"/>
        <v>108391.4218466348</v>
      </c>
    </row>
    <row r="1587" spans="1:16" x14ac:dyDescent="0.4">
      <c r="A1587" s="1">
        <v>1586</v>
      </c>
      <c r="B1587" s="21">
        <v>41399</v>
      </c>
      <c r="C1587" s="43">
        <v>2</v>
      </c>
      <c r="D1587" s="23">
        <v>13220</v>
      </c>
      <c r="E1587" s="25">
        <f t="shared" si="299"/>
        <v>13840.5</v>
      </c>
      <c r="F1587" s="25">
        <f t="shared" si="300"/>
        <v>14538</v>
      </c>
      <c r="G1587" s="25">
        <f t="shared" si="301"/>
        <v>0.90934103728160687</v>
      </c>
      <c r="H1587" s="25">
        <f t="shared" si="296"/>
        <v>1.0009863906666931</v>
      </c>
      <c r="I1587" s="4">
        <f t="shared" si="302"/>
        <v>13206.972765329008</v>
      </c>
      <c r="J1587" s="25">
        <f t="shared" si="297"/>
        <v>14792.284950326926</v>
      </c>
      <c r="K1587" s="15">
        <f t="shared" si="303"/>
        <v>14806.875922140995</v>
      </c>
      <c r="L1587" s="36">
        <f t="shared" si="304"/>
        <v>-1586.8759221409946</v>
      </c>
      <c r="M1587" s="36">
        <f t="shared" si="305"/>
        <v>1586.8759221409946</v>
      </c>
      <c r="N1587" s="36">
        <f t="shared" si="306"/>
        <v>0.12003600016195118</v>
      </c>
      <c r="O1587" s="36">
        <f t="shared" si="307"/>
        <v>2518175.1922708321</v>
      </c>
      <c r="P1587" s="35">
        <f t="shared" si="298"/>
        <v>2518175.1922708321</v>
      </c>
    </row>
    <row r="1588" spans="1:16" x14ac:dyDescent="0.4">
      <c r="A1588" s="1">
        <v>1587</v>
      </c>
      <c r="B1588" s="21">
        <v>41400</v>
      </c>
      <c r="C1588" s="43">
        <v>3</v>
      </c>
      <c r="D1588" s="23">
        <v>15156</v>
      </c>
      <c r="E1588" s="25">
        <f t="shared" si="299"/>
        <v>15235.5</v>
      </c>
      <c r="F1588" s="25">
        <f t="shared" si="300"/>
        <v>14950.75</v>
      </c>
      <c r="G1588" s="25">
        <f t="shared" si="301"/>
        <v>1.0137284082738325</v>
      </c>
      <c r="H1588" s="25">
        <f t="shared" si="296"/>
        <v>0.99987902821477848</v>
      </c>
      <c r="I1588" s="4">
        <f t="shared" si="302"/>
        <v>15157.833670199176</v>
      </c>
      <c r="J1588" s="25">
        <f t="shared" si="297"/>
        <v>14792.65380486812</v>
      </c>
      <c r="K1588" s="15">
        <f t="shared" si="303"/>
        <v>14790.86431112918</v>
      </c>
      <c r="L1588" s="36">
        <f t="shared" si="304"/>
        <v>365.13568887081965</v>
      </c>
      <c r="M1588" s="36">
        <f t="shared" si="305"/>
        <v>365.13568887081965</v>
      </c>
      <c r="N1588" s="36">
        <f t="shared" si="306"/>
        <v>2.4091824285485595E-2</v>
      </c>
      <c r="O1588" s="36">
        <f t="shared" si="307"/>
        <v>133324.07128716802</v>
      </c>
      <c r="P1588" s="35">
        <f t="shared" si="298"/>
        <v>133324.07128716802</v>
      </c>
    </row>
    <row r="1589" spans="1:16" x14ac:dyDescent="0.4">
      <c r="A1589" s="1">
        <v>1588</v>
      </c>
      <c r="B1589" s="21">
        <v>41401</v>
      </c>
      <c r="C1589" s="43">
        <v>4</v>
      </c>
      <c r="D1589" s="23">
        <v>17441</v>
      </c>
      <c r="E1589" s="25">
        <f t="shared" si="299"/>
        <v>14666</v>
      </c>
      <c r="F1589" s="25">
        <f t="shared" si="300"/>
        <v>14440</v>
      </c>
      <c r="G1589" s="25">
        <f t="shared" si="301"/>
        <v>1.2078254847645429</v>
      </c>
      <c r="H1589" s="25">
        <f t="shared" si="296"/>
        <v>0.99887394017609554</v>
      </c>
      <c r="I1589" s="4">
        <f t="shared" si="302"/>
        <v>17460.661749695118</v>
      </c>
      <c r="J1589" s="25">
        <f t="shared" si="297"/>
        <v>14793.022659409313</v>
      </c>
      <c r="K1589" s="15">
        <f t="shared" si="303"/>
        <v>14776.364830918445</v>
      </c>
      <c r="L1589" s="36">
        <f t="shared" si="304"/>
        <v>2664.6351690815554</v>
      </c>
      <c r="M1589" s="36">
        <f t="shared" si="305"/>
        <v>2664.6351690815554</v>
      </c>
      <c r="N1589" s="36">
        <f t="shared" si="306"/>
        <v>0.15277995350504875</v>
      </c>
      <c r="O1589" s="36">
        <f t="shared" si="307"/>
        <v>7100280.5843062894</v>
      </c>
      <c r="P1589" s="35">
        <f t="shared" si="298"/>
        <v>7100280.5843062894</v>
      </c>
    </row>
    <row r="1590" spans="1:16" x14ac:dyDescent="0.4">
      <c r="A1590" s="1">
        <v>1589</v>
      </c>
      <c r="B1590" s="21">
        <v>41402</v>
      </c>
      <c r="C1590" s="43">
        <v>1</v>
      </c>
      <c r="D1590" s="23">
        <v>12847</v>
      </c>
      <c r="E1590" s="25">
        <f t="shared" si="299"/>
        <v>14214</v>
      </c>
      <c r="F1590" s="25">
        <f t="shared" si="300"/>
        <v>14585.125</v>
      </c>
      <c r="G1590" s="25">
        <f t="shared" si="301"/>
        <v>0.88082892673185864</v>
      </c>
      <c r="H1590" s="25">
        <f t="shared" si="296"/>
        <v>1.0002606409424328</v>
      </c>
      <c r="I1590" s="4">
        <f t="shared" si="302"/>
        <v>12843.652418329408</v>
      </c>
      <c r="J1590" s="25">
        <f t="shared" si="297"/>
        <v>14793.391513950504</v>
      </c>
      <c r="K1590" s="15">
        <f t="shared" si="303"/>
        <v>14797.247277456478</v>
      </c>
      <c r="L1590" s="36">
        <f t="shared" si="304"/>
        <v>-1950.2472774564776</v>
      </c>
      <c r="M1590" s="36">
        <f t="shared" si="305"/>
        <v>1950.2472774564776</v>
      </c>
      <c r="N1590" s="36">
        <f t="shared" si="306"/>
        <v>0.15180565715392524</v>
      </c>
      <c r="O1590" s="36">
        <f t="shared" si="307"/>
        <v>3803464.4432264031</v>
      </c>
      <c r="P1590" s="35">
        <f t="shared" si="298"/>
        <v>3803464.4432264031</v>
      </c>
    </row>
    <row r="1591" spans="1:16" x14ac:dyDescent="0.4">
      <c r="A1591" s="1">
        <v>1590</v>
      </c>
      <c r="B1591" s="21">
        <v>41403</v>
      </c>
      <c r="C1591" s="43">
        <v>2</v>
      </c>
      <c r="D1591" s="23">
        <v>11412</v>
      </c>
      <c r="E1591" s="25">
        <f t="shared" si="299"/>
        <v>14956.25</v>
      </c>
      <c r="F1591" s="25">
        <f t="shared" si="300"/>
        <v>14599.75</v>
      </c>
      <c r="G1591" s="25">
        <f t="shared" si="301"/>
        <v>0.78165722015787942</v>
      </c>
      <c r="H1591" s="25">
        <f t="shared" si="296"/>
        <v>1.0009863906666931</v>
      </c>
      <c r="I1591" s="4">
        <f t="shared" si="302"/>
        <v>11400.754402264345</v>
      </c>
      <c r="J1591" s="25">
        <f t="shared" si="297"/>
        <v>14793.760368491698</v>
      </c>
      <c r="K1591" s="15">
        <f t="shared" si="303"/>
        <v>14808.352795644472</v>
      </c>
      <c r="L1591" s="36">
        <f t="shared" si="304"/>
        <v>-3396.3527956444723</v>
      </c>
      <c r="M1591" s="36">
        <f t="shared" si="305"/>
        <v>3396.3527956444723</v>
      </c>
      <c r="N1591" s="36">
        <f t="shared" si="306"/>
        <v>0.29761240760992574</v>
      </c>
      <c r="O1591" s="36">
        <f t="shared" si="307"/>
        <v>11535212.312482022</v>
      </c>
      <c r="P1591" s="35">
        <f t="shared" si="298"/>
        <v>11535212.312482022</v>
      </c>
    </row>
    <row r="1592" spans="1:16" x14ac:dyDescent="0.4">
      <c r="A1592" s="1">
        <v>1591</v>
      </c>
      <c r="B1592" s="21">
        <v>41404</v>
      </c>
      <c r="C1592" s="43">
        <v>3</v>
      </c>
      <c r="D1592" s="23">
        <v>18125</v>
      </c>
      <c r="E1592" s="25">
        <f t="shared" si="299"/>
        <v>14243.25</v>
      </c>
      <c r="F1592" s="25">
        <f t="shared" si="300"/>
        <v>14112.375</v>
      </c>
      <c r="G1592" s="25">
        <f t="shared" si="301"/>
        <v>1.2843337850645267</v>
      </c>
      <c r="H1592" s="25">
        <f t="shared" si="296"/>
        <v>0.99987902821477848</v>
      </c>
      <c r="I1592" s="4">
        <f t="shared" si="302"/>
        <v>18127.192878883612</v>
      </c>
      <c r="J1592" s="25">
        <f t="shared" si="297"/>
        <v>14794.129223032891</v>
      </c>
      <c r="K1592" s="15">
        <f t="shared" si="303"/>
        <v>14792.339550809982</v>
      </c>
      <c r="L1592" s="36">
        <f t="shared" si="304"/>
        <v>3332.660449190018</v>
      </c>
      <c r="M1592" s="36">
        <f t="shared" si="305"/>
        <v>3332.660449190018</v>
      </c>
      <c r="N1592" s="36">
        <f t="shared" si="306"/>
        <v>0.18387092133462168</v>
      </c>
      <c r="O1592" s="36">
        <f t="shared" si="307"/>
        <v>11106625.669595413</v>
      </c>
      <c r="P1592" s="35">
        <f t="shared" si="298"/>
        <v>11106625.669595413</v>
      </c>
    </row>
    <row r="1593" spans="1:16" x14ac:dyDescent="0.4">
      <c r="A1593" s="1">
        <v>1592</v>
      </c>
      <c r="B1593" s="21">
        <v>41405</v>
      </c>
      <c r="C1593" s="43">
        <v>4</v>
      </c>
      <c r="D1593" s="23">
        <v>14589</v>
      </c>
      <c r="E1593" s="25">
        <f t="shared" si="299"/>
        <v>13981.5</v>
      </c>
      <c r="F1593" s="25">
        <f t="shared" si="300"/>
        <v>14562.625</v>
      </c>
      <c r="G1593" s="25">
        <f t="shared" si="301"/>
        <v>1.0018111432519892</v>
      </c>
      <c r="H1593" s="25">
        <f t="shared" si="296"/>
        <v>0.99887394017609554</v>
      </c>
      <c r="I1593" s="4">
        <f t="shared" si="302"/>
        <v>14605.446606633912</v>
      </c>
      <c r="J1593" s="25">
        <f t="shared" si="297"/>
        <v>14794.498077574084</v>
      </c>
      <c r="K1593" s="15">
        <f t="shared" si="303"/>
        <v>14777.838587674096</v>
      </c>
      <c r="L1593" s="36">
        <f t="shared" si="304"/>
        <v>-188.83858767409583</v>
      </c>
      <c r="M1593" s="36">
        <f t="shared" si="305"/>
        <v>188.83858767409583</v>
      </c>
      <c r="N1593" s="36">
        <f t="shared" si="306"/>
        <v>1.2943902095695101E-2</v>
      </c>
      <c r="O1593" s="36">
        <f t="shared" si="307"/>
        <v>35660.012194747178</v>
      </c>
      <c r="P1593" s="35">
        <f t="shared" si="298"/>
        <v>35660.012194747178</v>
      </c>
    </row>
    <row r="1594" spans="1:16" x14ac:dyDescent="0.4">
      <c r="A1594" s="1">
        <v>1593</v>
      </c>
      <c r="B1594" s="21">
        <v>41406</v>
      </c>
      <c r="C1594" s="43">
        <v>1</v>
      </c>
      <c r="D1594" s="23">
        <v>11800</v>
      </c>
      <c r="E1594" s="25">
        <f t="shared" si="299"/>
        <v>15143.75</v>
      </c>
      <c r="F1594" s="25">
        <f t="shared" si="300"/>
        <v>14615.875</v>
      </c>
      <c r="G1594" s="25">
        <f t="shared" si="301"/>
        <v>0.80734133262633956</v>
      </c>
      <c r="H1594" s="25">
        <f t="shared" si="296"/>
        <v>1.0002606409424328</v>
      </c>
      <c r="I1594" s="4">
        <f t="shared" si="302"/>
        <v>11796.925238288082</v>
      </c>
      <c r="J1594" s="25">
        <f t="shared" si="297"/>
        <v>14794.866932115276</v>
      </c>
      <c r="K1594" s="15">
        <f t="shared" si="303"/>
        <v>14798.72308017563</v>
      </c>
      <c r="L1594" s="36">
        <f t="shared" si="304"/>
        <v>-2998.7230801756305</v>
      </c>
      <c r="M1594" s="36">
        <f t="shared" si="305"/>
        <v>2998.7230801756305</v>
      </c>
      <c r="N1594" s="36">
        <f t="shared" si="306"/>
        <v>0.25412907459115514</v>
      </c>
      <c r="O1594" s="36">
        <f t="shared" si="307"/>
        <v>8992340.1115780212</v>
      </c>
      <c r="P1594" s="35">
        <f t="shared" si="298"/>
        <v>8992340.1115780212</v>
      </c>
    </row>
    <row r="1595" spans="1:16" x14ac:dyDescent="0.4">
      <c r="A1595" s="1">
        <v>1594</v>
      </c>
      <c r="B1595" s="21">
        <v>41407</v>
      </c>
      <c r="C1595" s="43">
        <v>2</v>
      </c>
      <c r="D1595" s="23">
        <v>16061</v>
      </c>
      <c r="E1595" s="25">
        <f t="shared" si="299"/>
        <v>14088</v>
      </c>
      <c r="F1595" s="25">
        <f t="shared" si="300"/>
        <v>14532.375</v>
      </c>
      <c r="G1595" s="25">
        <f t="shared" si="301"/>
        <v>1.1051875553720572</v>
      </c>
      <c r="H1595" s="25">
        <f t="shared" si="296"/>
        <v>1.0009863906666931</v>
      </c>
      <c r="I1595" s="4">
        <f t="shared" si="302"/>
        <v>16045.173190919002</v>
      </c>
      <c r="J1595" s="25">
        <f t="shared" si="297"/>
        <v>14795.235786656469</v>
      </c>
      <c r="K1595" s="15">
        <f t="shared" si="303"/>
        <v>14809.829669147952</v>
      </c>
      <c r="L1595" s="36">
        <f t="shared" si="304"/>
        <v>1251.1703308520482</v>
      </c>
      <c r="M1595" s="36">
        <f t="shared" si="305"/>
        <v>1251.1703308520482</v>
      </c>
      <c r="N1595" s="36">
        <f t="shared" si="306"/>
        <v>7.7901147553206415E-2</v>
      </c>
      <c r="O1595" s="36">
        <f t="shared" si="307"/>
        <v>1565427.1968044238</v>
      </c>
      <c r="P1595" s="35">
        <f t="shared" si="298"/>
        <v>1565427.1968044238</v>
      </c>
    </row>
    <row r="1596" spans="1:16" x14ac:dyDescent="0.4">
      <c r="A1596" s="1">
        <v>1595</v>
      </c>
      <c r="B1596" s="21">
        <v>41408</v>
      </c>
      <c r="C1596" s="43">
        <v>3</v>
      </c>
      <c r="D1596" s="23">
        <v>13902</v>
      </c>
      <c r="E1596" s="25">
        <f t="shared" si="299"/>
        <v>14976.75</v>
      </c>
      <c r="F1596" s="25">
        <f t="shared" si="300"/>
        <v>15140.875</v>
      </c>
      <c r="G1596" s="25">
        <f t="shared" si="301"/>
        <v>0.91817678965053207</v>
      </c>
      <c r="H1596" s="25">
        <f t="shared" si="296"/>
        <v>0.99987902821477848</v>
      </c>
      <c r="I1596" s="4">
        <f t="shared" si="302"/>
        <v>13903.681953227035</v>
      </c>
      <c r="J1596" s="25">
        <f t="shared" si="297"/>
        <v>14795.604641197662</v>
      </c>
      <c r="K1596" s="15">
        <f t="shared" si="303"/>
        <v>14793.814790490786</v>
      </c>
      <c r="L1596" s="36">
        <f t="shared" si="304"/>
        <v>-891.81479049078553</v>
      </c>
      <c r="M1596" s="36">
        <f t="shared" si="305"/>
        <v>891.81479049078553</v>
      </c>
      <c r="N1596" s="36">
        <f t="shared" si="306"/>
        <v>6.4150107214126423E-2</v>
      </c>
      <c r="O1596" s="36">
        <f t="shared" si="307"/>
        <v>795333.62053812365</v>
      </c>
      <c r="P1596" s="35">
        <f t="shared" si="298"/>
        <v>795333.62053812365</v>
      </c>
    </row>
    <row r="1597" spans="1:16" x14ac:dyDescent="0.4">
      <c r="A1597" s="1">
        <v>1596</v>
      </c>
      <c r="B1597" s="21">
        <v>41409</v>
      </c>
      <c r="C1597" s="43">
        <v>4</v>
      </c>
      <c r="D1597" s="23">
        <v>18144</v>
      </c>
      <c r="E1597" s="25">
        <f t="shared" si="299"/>
        <v>15305</v>
      </c>
      <c r="F1597" s="25">
        <f t="shared" si="300"/>
        <v>15186.625</v>
      </c>
      <c r="G1597" s="25">
        <f t="shared" si="301"/>
        <v>1.1947354991645609</v>
      </c>
      <c r="H1597" s="25">
        <f t="shared" si="296"/>
        <v>0.99887394017609554</v>
      </c>
      <c r="I1597" s="4">
        <f t="shared" si="302"/>
        <v>18164.454262167776</v>
      </c>
      <c r="J1597" s="25">
        <f t="shared" si="297"/>
        <v>14795.973495738855</v>
      </c>
      <c r="K1597" s="15">
        <f t="shared" si="303"/>
        <v>14779.312344429749</v>
      </c>
      <c r="L1597" s="36">
        <f t="shared" si="304"/>
        <v>3364.6876555702511</v>
      </c>
      <c r="M1597" s="36">
        <f t="shared" si="305"/>
        <v>3364.6876555702511</v>
      </c>
      <c r="N1597" s="36">
        <f t="shared" si="306"/>
        <v>0.18544354362710819</v>
      </c>
      <c r="O1597" s="36">
        <f t="shared" si="307"/>
        <v>11321123.019546833</v>
      </c>
      <c r="P1597" s="35">
        <f t="shared" si="298"/>
        <v>11321123.019546833</v>
      </c>
    </row>
    <row r="1598" spans="1:16" x14ac:dyDescent="0.4">
      <c r="A1598" s="1">
        <v>1597</v>
      </c>
      <c r="B1598" s="21">
        <v>41410</v>
      </c>
      <c r="C1598" s="43">
        <v>1</v>
      </c>
      <c r="D1598" s="23">
        <v>13113</v>
      </c>
      <c r="E1598" s="25">
        <f t="shared" si="299"/>
        <v>15068.25</v>
      </c>
      <c r="F1598" s="25">
        <f t="shared" si="300"/>
        <v>15170.875</v>
      </c>
      <c r="G1598" s="25">
        <f t="shared" si="301"/>
        <v>0.86435357222309195</v>
      </c>
      <c r="H1598" s="25">
        <f t="shared" si="296"/>
        <v>1.0002606409424328</v>
      </c>
      <c r="I1598" s="4">
        <f t="shared" si="302"/>
        <v>13109.583105904376</v>
      </c>
      <c r="J1598" s="25">
        <f t="shared" si="297"/>
        <v>14796.342350280047</v>
      </c>
      <c r="K1598" s="15">
        <f t="shared" si="303"/>
        <v>14800.198882894783</v>
      </c>
      <c r="L1598" s="36">
        <f t="shared" si="304"/>
        <v>-1687.1988828947833</v>
      </c>
      <c r="M1598" s="36">
        <f t="shared" si="305"/>
        <v>1687.1988828947833</v>
      </c>
      <c r="N1598" s="36">
        <f t="shared" si="306"/>
        <v>0.12866612391480084</v>
      </c>
      <c r="O1598" s="36">
        <f t="shared" si="307"/>
        <v>2846640.0704414048</v>
      </c>
      <c r="P1598" s="35">
        <f t="shared" si="298"/>
        <v>2846640.0704414048</v>
      </c>
    </row>
    <row r="1599" spans="1:16" x14ac:dyDescent="0.4">
      <c r="A1599" s="1">
        <v>1598</v>
      </c>
      <c r="B1599" s="21">
        <v>41411</v>
      </c>
      <c r="C1599" s="43">
        <v>2</v>
      </c>
      <c r="D1599" s="23">
        <v>15114</v>
      </c>
      <c r="E1599" s="25">
        <f t="shared" si="299"/>
        <v>15273.5</v>
      </c>
      <c r="F1599" s="25">
        <f t="shared" si="300"/>
        <v>14636.625</v>
      </c>
      <c r="G1599" s="25">
        <f t="shared" si="301"/>
        <v>1.032615100817299</v>
      </c>
      <c r="H1599" s="25">
        <f t="shared" si="296"/>
        <v>1.0009863906666931</v>
      </c>
      <c r="I1599" s="4">
        <f t="shared" si="302"/>
        <v>15099.106382389005</v>
      </c>
      <c r="J1599" s="25">
        <f t="shared" si="297"/>
        <v>14796.71120482124</v>
      </c>
      <c r="K1599" s="15">
        <f t="shared" si="303"/>
        <v>14811.306542651429</v>
      </c>
      <c r="L1599" s="36">
        <f t="shared" si="304"/>
        <v>302.69345734857052</v>
      </c>
      <c r="M1599" s="36">
        <f t="shared" si="305"/>
        <v>302.69345734857052</v>
      </c>
      <c r="N1599" s="36">
        <f t="shared" si="306"/>
        <v>2.0027355918259264E-2</v>
      </c>
      <c r="O1599" s="36">
        <f t="shared" si="307"/>
        <v>91623.329121630886</v>
      </c>
      <c r="P1599" s="35">
        <f t="shared" si="298"/>
        <v>91623.329121630886</v>
      </c>
    </row>
    <row r="1600" spans="1:16" x14ac:dyDescent="0.4">
      <c r="A1600" s="1">
        <v>1599</v>
      </c>
      <c r="B1600" s="21">
        <v>41412</v>
      </c>
      <c r="C1600" s="43">
        <v>3</v>
      </c>
      <c r="D1600" s="23">
        <v>14723</v>
      </c>
      <c r="E1600" s="25">
        <f t="shared" si="299"/>
        <v>13999.75</v>
      </c>
      <c r="F1600" s="25">
        <f t="shared" si="300"/>
        <v>14210.25</v>
      </c>
      <c r="G1600" s="25">
        <f t="shared" si="301"/>
        <v>1.0360831090234162</v>
      </c>
      <c r="H1600" s="25">
        <f t="shared" si="296"/>
        <v>0.99987902821477848</v>
      </c>
      <c r="I1600" s="4">
        <f t="shared" si="302"/>
        <v>14724.78128307881</v>
      </c>
      <c r="J1600" s="25">
        <f t="shared" si="297"/>
        <v>14797.080059362434</v>
      </c>
      <c r="K1600" s="15">
        <f t="shared" si="303"/>
        <v>14795.290030171587</v>
      </c>
      <c r="L1600" s="36">
        <f t="shared" si="304"/>
        <v>-72.290030171587205</v>
      </c>
      <c r="M1600" s="36">
        <f t="shared" si="305"/>
        <v>72.290030171587205</v>
      </c>
      <c r="N1600" s="36">
        <f t="shared" si="306"/>
        <v>4.9100068037483671E-3</v>
      </c>
      <c r="O1600" s="36">
        <f t="shared" si="307"/>
        <v>5225.8484622089882</v>
      </c>
      <c r="P1600" s="35">
        <f t="shared" si="298"/>
        <v>5225.8484622089882</v>
      </c>
    </row>
    <row r="1601" spans="1:16" x14ac:dyDescent="0.4">
      <c r="A1601" s="1">
        <v>1600</v>
      </c>
      <c r="B1601" s="21">
        <v>41413</v>
      </c>
      <c r="C1601" s="43">
        <v>4</v>
      </c>
      <c r="D1601" s="23">
        <v>13049</v>
      </c>
      <c r="E1601" s="25">
        <f t="shared" si="299"/>
        <v>14420.75</v>
      </c>
      <c r="F1601" s="25">
        <f t="shared" si="300"/>
        <v>14639</v>
      </c>
      <c r="G1601" s="25">
        <f t="shared" si="301"/>
        <v>0.89138602363549424</v>
      </c>
      <c r="H1601" s="25">
        <f t="shared" si="296"/>
        <v>0.99887394017609554</v>
      </c>
      <c r="I1601" s="4">
        <f t="shared" si="302"/>
        <v>13063.710519567203</v>
      </c>
      <c r="J1601" s="25">
        <f t="shared" si="297"/>
        <v>14797.448913903627</v>
      </c>
      <c r="K1601" s="15">
        <f t="shared" si="303"/>
        <v>14780.786101185402</v>
      </c>
      <c r="L1601" s="36">
        <f t="shared" si="304"/>
        <v>-1731.786101185402</v>
      </c>
      <c r="M1601" s="36">
        <f t="shared" si="305"/>
        <v>1731.786101185402</v>
      </c>
      <c r="N1601" s="36">
        <f t="shared" si="306"/>
        <v>0.13271408546136884</v>
      </c>
      <c r="O1601" s="36">
        <f t="shared" si="307"/>
        <v>2999083.1002589352</v>
      </c>
      <c r="P1601" s="35">
        <f t="shared" si="298"/>
        <v>2999083.1002589352</v>
      </c>
    </row>
    <row r="1602" spans="1:16" x14ac:dyDescent="0.4">
      <c r="A1602" s="1">
        <v>1601</v>
      </c>
      <c r="B1602" s="21">
        <v>41414</v>
      </c>
      <c r="C1602" s="43">
        <v>1</v>
      </c>
      <c r="D1602" s="23">
        <v>14797</v>
      </c>
      <c r="E1602" s="25">
        <f t="shared" si="299"/>
        <v>14857.25</v>
      </c>
      <c r="F1602" s="25">
        <f t="shared" si="300"/>
        <v>15274.25</v>
      </c>
      <c r="G1602" s="25">
        <f t="shared" si="301"/>
        <v>0.96875460333567931</v>
      </c>
      <c r="H1602" s="25">
        <f t="shared" ref="H1602:H1665" si="308">VLOOKUP(C1602,$Q$38:$S$42,3,FALSE)</f>
        <v>1.0002606409424328</v>
      </c>
      <c r="I1602" s="4">
        <f t="shared" si="302"/>
        <v>14793.144300927861</v>
      </c>
      <c r="J1602" s="25">
        <f t="shared" si="297"/>
        <v>14797.817768444818</v>
      </c>
      <c r="K1602" s="15">
        <f t="shared" si="303"/>
        <v>14801.674685613934</v>
      </c>
      <c r="L1602" s="36">
        <f t="shared" si="304"/>
        <v>-4.6746856139343436</v>
      </c>
      <c r="M1602" s="36">
        <f t="shared" si="305"/>
        <v>4.6746856139343436</v>
      </c>
      <c r="N1602" s="36">
        <f t="shared" si="306"/>
        <v>3.1592117415248658E-4</v>
      </c>
      <c r="O1602" s="36">
        <f t="shared" si="307"/>
        <v>21.852685589124711</v>
      </c>
      <c r="P1602" s="35">
        <f t="shared" si="298"/>
        <v>21.852685589124711</v>
      </c>
    </row>
    <row r="1603" spans="1:16" x14ac:dyDescent="0.4">
      <c r="A1603" s="1">
        <v>1602</v>
      </c>
      <c r="B1603" s="21">
        <v>41415</v>
      </c>
      <c r="C1603" s="43">
        <v>2</v>
      </c>
      <c r="D1603" s="23">
        <v>16860</v>
      </c>
      <c r="E1603" s="25">
        <f t="shared" si="299"/>
        <v>15691.25</v>
      </c>
      <c r="F1603" s="25">
        <f t="shared" si="300"/>
        <v>15726.25</v>
      </c>
      <c r="G1603" s="25">
        <f t="shared" si="301"/>
        <v>1.0720928384071218</v>
      </c>
      <c r="H1603" s="25">
        <f t="shared" si="308"/>
        <v>1.0009863906666931</v>
      </c>
      <c r="I1603" s="4">
        <f t="shared" si="302"/>
        <v>16843.38584141052</v>
      </c>
      <c r="J1603" s="25">
        <f t="shared" ref="J1603:J1666" si="309">INTERCEPT($I$2:$I$3896,$A$2:$A$3896)+SLOPE($I$2:$I$3896,$A$2:$A$3896)*A1603</f>
        <v>14798.186622986012</v>
      </c>
      <c r="K1603" s="15">
        <f t="shared" si="303"/>
        <v>14812.783416154909</v>
      </c>
      <c r="L1603" s="36">
        <f t="shared" si="304"/>
        <v>2047.216583845091</v>
      </c>
      <c r="M1603" s="36">
        <f t="shared" si="305"/>
        <v>2047.216583845091</v>
      </c>
      <c r="N1603" s="36">
        <f t="shared" si="306"/>
        <v>0.12142447116518927</v>
      </c>
      <c r="O1603" s="36">
        <f t="shared" si="307"/>
        <v>4191095.7411703644</v>
      </c>
      <c r="P1603" s="35">
        <f t="shared" ref="P1603:P1666" si="310">(D1603-K1603)^2</f>
        <v>4191095.7411703644</v>
      </c>
    </row>
    <row r="1604" spans="1:16" x14ac:dyDescent="0.4">
      <c r="A1604" s="1">
        <v>1603</v>
      </c>
      <c r="B1604" s="21">
        <v>41416</v>
      </c>
      <c r="C1604" s="43">
        <v>3</v>
      </c>
      <c r="D1604" s="23">
        <v>18059</v>
      </c>
      <c r="E1604" s="25">
        <f t="shared" si="299"/>
        <v>15761.25</v>
      </c>
      <c r="F1604" s="25">
        <f t="shared" si="300"/>
        <v>15821.5</v>
      </c>
      <c r="G1604" s="25">
        <f t="shared" si="301"/>
        <v>1.141421483424454</v>
      </c>
      <c r="H1604" s="25">
        <f t="shared" si="308"/>
        <v>0.99987902821477848</v>
      </c>
      <c r="I1604" s="4">
        <f t="shared" si="302"/>
        <v>18061.184893779817</v>
      </c>
      <c r="J1604" s="25">
        <f t="shared" si="309"/>
        <v>14798.555477527205</v>
      </c>
      <c r="K1604" s="15">
        <f t="shared" si="303"/>
        <v>14796.765269852389</v>
      </c>
      <c r="L1604" s="36">
        <f t="shared" si="304"/>
        <v>3262.2347301476111</v>
      </c>
      <c r="M1604" s="36">
        <f t="shared" si="305"/>
        <v>3262.2347301476111</v>
      </c>
      <c r="N1604" s="36">
        <f t="shared" si="306"/>
        <v>0.18064315466790029</v>
      </c>
      <c r="O1604" s="36">
        <f t="shared" si="307"/>
        <v>10642175.434581257</v>
      </c>
      <c r="P1604" s="35">
        <f t="shared" si="310"/>
        <v>10642175.434581257</v>
      </c>
    </row>
    <row r="1605" spans="1:16" x14ac:dyDescent="0.4">
      <c r="A1605" s="1">
        <v>1604</v>
      </c>
      <c r="B1605" s="21">
        <v>41417</v>
      </c>
      <c r="C1605" s="43">
        <v>4</v>
      </c>
      <c r="D1605" s="23">
        <v>13329</v>
      </c>
      <c r="E1605" s="25">
        <f t="shared" ref="E1605:E1668" si="311">AVERAGE(D1603:D1606)</f>
        <v>15881.75</v>
      </c>
      <c r="F1605" s="25">
        <f t="shared" ref="F1605:F1668" si="312">AVERAGE(E1605:E1606)</f>
        <v>15622.625</v>
      </c>
      <c r="G1605" s="25">
        <f t="shared" si="301"/>
        <v>0.85318568422400209</v>
      </c>
      <c r="H1605" s="25">
        <f t="shared" si="308"/>
        <v>0.99887394017609554</v>
      </c>
      <c r="I1605" s="4">
        <f t="shared" si="302"/>
        <v>13344.02617176115</v>
      </c>
      <c r="J1605" s="25">
        <f t="shared" si="309"/>
        <v>14798.924332068398</v>
      </c>
      <c r="K1605" s="15">
        <f t="shared" si="303"/>
        <v>14782.259857941053</v>
      </c>
      <c r="L1605" s="36">
        <f t="shared" si="304"/>
        <v>-1453.2598579410533</v>
      </c>
      <c r="M1605" s="36">
        <f t="shared" si="305"/>
        <v>1453.2598579410533</v>
      </c>
      <c r="N1605" s="36">
        <f t="shared" si="306"/>
        <v>0.10902992407090203</v>
      </c>
      <c r="O1605" s="36">
        <f t="shared" si="307"/>
        <v>2111964.2147028502</v>
      </c>
      <c r="P1605" s="35">
        <f t="shared" si="310"/>
        <v>2111964.2147028502</v>
      </c>
    </row>
    <row r="1606" spans="1:16" x14ac:dyDescent="0.4">
      <c r="A1606" s="1">
        <v>1605</v>
      </c>
      <c r="B1606" s="21">
        <v>41418</v>
      </c>
      <c r="C1606" s="43">
        <v>1</v>
      </c>
      <c r="D1606" s="23">
        <v>15279</v>
      </c>
      <c r="E1606" s="25">
        <f t="shared" si="311"/>
        <v>15363.5</v>
      </c>
      <c r="F1606" s="25">
        <f t="shared" si="312"/>
        <v>14351.875</v>
      </c>
      <c r="G1606" s="25">
        <f t="shared" si="301"/>
        <v>1.0645995732264948</v>
      </c>
      <c r="H1606" s="25">
        <f t="shared" si="308"/>
        <v>1.0002606409424328</v>
      </c>
      <c r="I1606" s="4">
        <f t="shared" si="302"/>
        <v>15275.01870472912</v>
      </c>
      <c r="J1606" s="25">
        <f t="shared" si="309"/>
        <v>14799.29318660959</v>
      </c>
      <c r="K1606" s="15">
        <f t="shared" si="303"/>
        <v>14803.150488333087</v>
      </c>
      <c r="L1606" s="36">
        <f t="shared" si="304"/>
        <v>475.8495116669128</v>
      </c>
      <c r="M1606" s="36">
        <f t="shared" si="305"/>
        <v>475.8495116669128</v>
      </c>
      <c r="N1606" s="36">
        <f t="shared" si="306"/>
        <v>3.1144021969167667E-2</v>
      </c>
      <c r="O1606" s="36">
        <f t="shared" si="307"/>
        <v>226432.75775363939</v>
      </c>
      <c r="P1606" s="35">
        <f t="shared" si="310"/>
        <v>226432.75775363939</v>
      </c>
    </row>
    <row r="1607" spans="1:16" x14ac:dyDescent="0.4">
      <c r="A1607" s="1">
        <v>1606</v>
      </c>
      <c r="B1607" s="21">
        <v>41419</v>
      </c>
      <c r="C1607" s="43">
        <v>2</v>
      </c>
      <c r="D1607" s="23">
        <v>14787</v>
      </c>
      <c r="E1607" s="25">
        <f t="shared" si="311"/>
        <v>13340.25</v>
      </c>
      <c r="F1607" s="25">
        <f t="shared" si="312"/>
        <v>13375.625</v>
      </c>
      <c r="G1607" s="25">
        <f t="shared" si="301"/>
        <v>1.1055184337180506</v>
      </c>
      <c r="H1607" s="25">
        <f t="shared" si="308"/>
        <v>1.0009863906666931</v>
      </c>
      <c r="I1607" s="4">
        <f t="shared" si="302"/>
        <v>14772.428614290473</v>
      </c>
      <c r="J1607" s="25">
        <f t="shared" si="309"/>
        <v>14799.662041150783</v>
      </c>
      <c r="K1607" s="15">
        <f t="shared" si="303"/>
        <v>14814.260289658387</v>
      </c>
      <c r="L1607" s="36">
        <f t="shared" si="304"/>
        <v>-27.260289658386682</v>
      </c>
      <c r="M1607" s="36">
        <f t="shared" si="305"/>
        <v>27.260289658386682</v>
      </c>
      <c r="N1607" s="36">
        <f t="shared" si="306"/>
        <v>1.8435307809823954E-3</v>
      </c>
      <c r="O1607" s="36">
        <f t="shared" si="307"/>
        <v>743.12339225914388</v>
      </c>
      <c r="P1607" s="35">
        <f t="shared" si="310"/>
        <v>743.12339225914388</v>
      </c>
    </row>
    <row r="1608" spans="1:16" x14ac:dyDescent="0.4">
      <c r="A1608" s="1">
        <v>1607</v>
      </c>
      <c r="B1608" s="21">
        <v>41420</v>
      </c>
      <c r="C1608" s="43">
        <v>3</v>
      </c>
      <c r="D1608" s="23">
        <v>9966</v>
      </c>
      <c r="E1608" s="25">
        <f t="shared" si="311"/>
        <v>13411</v>
      </c>
      <c r="F1608" s="25">
        <f t="shared" si="312"/>
        <v>13766.625</v>
      </c>
      <c r="G1608" s="25">
        <f t="shared" si="301"/>
        <v>0.72392470921522156</v>
      </c>
      <c r="H1608" s="25">
        <f t="shared" si="308"/>
        <v>0.99987902821477848</v>
      </c>
      <c r="I1608" s="4">
        <f t="shared" si="302"/>
        <v>9967.205750673329</v>
      </c>
      <c r="J1608" s="25">
        <f t="shared" si="309"/>
        <v>14800.030895691976</v>
      </c>
      <c r="K1608" s="15">
        <f t="shared" si="303"/>
        <v>14798.240509533191</v>
      </c>
      <c r="L1608" s="36">
        <f t="shared" si="304"/>
        <v>-4832.2405095331906</v>
      </c>
      <c r="M1608" s="36">
        <f t="shared" si="305"/>
        <v>4832.2405095331906</v>
      </c>
      <c r="N1608" s="36">
        <f t="shared" si="306"/>
        <v>0.48487261785402275</v>
      </c>
      <c r="O1608" s="36">
        <f t="shared" si="307"/>
        <v>23350548.341973588</v>
      </c>
      <c r="P1608" s="35">
        <f t="shared" si="310"/>
        <v>23350548.341973588</v>
      </c>
    </row>
    <row r="1609" spans="1:16" x14ac:dyDescent="0.4">
      <c r="A1609" s="1">
        <v>1608</v>
      </c>
      <c r="B1609" s="21">
        <v>41421</v>
      </c>
      <c r="C1609" s="43">
        <v>4</v>
      </c>
      <c r="D1609" s="23">
        <v>13612</v>
      </c>
      <c r="E1609" s="25">
        <f t="shared" si="311"/>
        <v>14122.25</v>
      </c>
      <c r="F1609" s="25">
        <f t="shared" si="312"/>
        <v>14361</v>
      </c>
      <c r="G1609" s="25">
        <f t="shared" si="301"/>
        <v>0.94784485760044568</v>
      </c>
      <c r="H1609" s="25">
        <f t="shared" si="308"/>
        <v>0.99887394017609554</v>
      </c>
      <c r="I1609" s="4">
        <f t="shared" si="302"/>
        <v>13627.345205942889</v>
      </c>
      <c r="J1609" s="25">
        <f t="shared" si="309"/>
        <v>14800.399750233169</v>
      </c>
      <c r="K1609" s="15">
        <f t="shared" si="303"/>
        <v>14783.733614696706</v>
      </c>
      <c r="L1609" s="36">
        <f t="shared" si="304"/>
        <v>-1171.7336146967064</v>
      </c>
      <c r="M1609" s="36">
        <f t="shared" si="305"/>
        <v>1171.7336146967064</v>
      </c>
      <c r="N1609" s="36">
        <f t="shared" si="306"/>
        <v>8.6080929672105969E-2</v>
      </c>
      <c r="O1609" s="36">
        <f t="shared" si="307"/>
        <v>1372959.6638102096</v>
      </c>
      <c r="P1609" s="35">
        <f t="shared" si="310"/>
        <v>1372959.6638102096</v>
      </c>
    </row>
    <row r="1610" spans="1:16" x14ac:dyDescent="0.4">
      <c r="A1610" s="1">
        <v>1609</v>
      </c>
      <c r="B1610" s="21">
        <v>41422</v>
      </c>
      <c r="C1610" s="43">
        <v>1</v>
      </c>
      <c r="D1610" s="23">
        <v>18124</v>
      </c>
      <c r="E1610" s="25">
        <f t="shared" si="311"/>
        <v>14599.75</v>
      </c>
      <c r="F1610" s="25">
        <f t="shared" si="312"/>
        <v>14871.875</v>
      </c>
      <c r="G1610" s="25">
        <f t="shared" si="301"/>
        <v>1.2186761924774112</v>
      </c>
      <c r="H1610" s="25">
        <f t="shared" si="308"/>
        <v>1.0002606409424328</v>
      </c>
      <c r="I1610" s="4">
        <f t="shared" si="302"/>
        <v>18119.277374468915</v>
      </c>
      <c r="J1610" s="25">
        <f t="shared" si="309"/>
        <v>14800.768604774363</v>
      </c>
      <c r="K1610" s="15">
        <f t="shared" si="303"/>
        <v>14804.626291052242</v>
      </c>
      <c r="L1610" s="36">
        <f t="shared" si="304"/>
        <v>3319.3737089477581</v>
      </c>
      <c r="M1610" s="36">
        <f t="shared" si="305"/>
        <v>3319.3737089477581</v>
      </c>
      <c r="N1610" s="36">
        <f t="shared" si="306"/>
        <v>0.18314796451929807</v>
      </c>
      <c r="O1610" s="36">
        <f t="shared" si="307"/>
        <v>11018241.819653597</v>
      </c>
      <c r="P1610" s="35">
        <f t="shared" si="310"/>
        <v>11018241.819653597</v>
      </c>
    </row>
    <row r="1611" spans="1:16" x14ac:dyDescent="0.4">
      <c r="A1611" s="1">
        <v>1610</v>
      </c>
      <c r="B1611" s="21">
        <v>41423</v>
      </c>
      <c r="C1611" s="43">
        <v>2</v>
      </c>
      <c r="D1611" s="23">
        <v>16697</v>
      </c>
      <c r="E1611" s="25">
        <f t="shared" si="311"/>
        <v>15144</v>
      </c>
      <c r="F1611" s="25">
        <f t="shared" si="312"/>
        <v>15550.875</v>
      </c>
      <c r="G1611" s="25">
        <f t="shared" si="301"/>
        <v>1.0737016405829254</v>
      </c>
      <c r="H1611" s="25">
        <f t="shared" si="308"/>
        <v>1.0009863906666931</v>
      </c>
      <c r="I1611" s="4">
        <f t="shared" si="302"/>
        <v>16680.546464651925</v>
      </c>
      <c r="J1611" s="25">
        <f t="shared" si="309"/>
        <v>14801.137459315554</v>
      </c>
      <c r="K1611" s="15">
        <f t="shared" si="303"/>
        <v>14815.737163161866</v>
      </c>
      <c r="L1611" s="36">
        <f t="shared" si="304"/>
        <v>1881.2628368381338</v>
      </c>
      <c r="M1611" s="36">
        <f t="shared" si="305"/>
        <v>1881.2628368381338</v>
      </c>
      <c r="N1611" s="36">
        <f t="shared" si="306"/>
        <v>0.11267070951896352</v>
      </c>
      <c r="O1611" s="36">
        <f t="shared" si="307"/>
        <v>3539149.8612682628</v>
      </c>
      <c r="P1611" s="35">
        <f t="shared" si="310"/>
        <v>3539149.8612682628</v>
      </c>
    </row>
    <row r="1612" spans="1:16" x14ac:dyDescent="0.4">
      <c r="A1612" s="1">
        <v>1611</v>
      </c>
      <c r="B1612" s="21">
        <v>41424</v>
      </c>
      <c r="C1612" s="43">
        <v>3</v>
      </c>
      <c r="D1612" s="23">
        <v>12143</v>
      </c>
      <c r="E1612" s="25">
        <f t="shared" si="311"/>
        <v>15957.75</v>
      </c>
      <c r="F1612" s="25">
        <f t="shared" si="312"/>
        <v>15201.5</v>
      </c>
      <c r="G1612" s="25">
        <f t="shared" si="301"/>
        <v>0.79880274972864518</v>
      </c>
      <c r="H1612" s="25">
        <f t="shared" si="308"/>
        <v>0.99987902821477848</v>
      </c>
      <c r="I1612" s="4">
        <f t="shared" si="302"/>
        <v>12144.469138112205</v>
      </c>
      <c r="J1612" s="25">
        <f t="shared" si="309"/>
        <v>14801.506313856748</v>
      </c>
      <c r="K1612" s="15">
        <f t="shared" si="303"/>
        <v>14799.715749213992</v>
      </c>
      <c r="L1612" s="36">
        <f t="shared" si="304"/>
        <v>-2656.7157492139922</v>
      </c>
      <c r="M1612" s="36">
        <f t="shared" si="305"/>
        <v>2656.7157492139922</v>
      </c>
      <c r="N1612" s="36">
        <f t="shared" si="306"/>
        <v>0.21878578186724798</v>
      </c>
      <c r="O1612" s="36">
        <f t="shared" si="307"/>
        <v>7058138.572121664</v>
      </c>
      <c r="P1612" s="35">
        <f t="shared" si="310"/>
        <v>7058138.572121664</v>
      </c>
    </row>
    <row r="1613" spans="1:16" x14ac:dyDescent="0.4">
      <c r="A1613" s="1">
        <v>1612</v>
      </c>
      <c r="B1613" s="21">
        <v>41425</v>
      </c>
      <c r="C1613" s="43">
        <v>4</v>
      </c>
      <c r="D1613" s="23">
        <v>16867</v>
      </c>
      <c r="E1613" s="25">
        <f t="shared" si="311"/>
        <v>14445.25</v>
      </c>
      <c r="F1613" s="25">
        <f t="shared" si="312"/>
        <v>13978.25</v>
      </c>
      <c r="G1613" s="25">
        <f t="shared" si="301"/>
        <v>1.206660347325309</v>
      </c>
      <c r="H1613" s="25">
        <f t="shared" si="308"/>
        <v>0.99887394017609554</v>
      </c>
      <c r="I1613" s="4">
        <f t="shared" si="302"/>
        <v>16886.014662697526</v>
      </c>
      <c r="J1613" s="25">
        <f t="shared" si="309"/>
        <v>14801.875168397941</v>
      </c>
      <c r="K1613" s="15">
        <f t="shared" si="303"/>
        <v>14785.207371452359</v>
      </c>
      <c r="L1613" s="36">
        <f t="shared" si="304"/>
        <v>2081.7926285476406</v>
      </c>
      <c r="M1613" s="36">
        <f t="shared" si="305"/>
        <v>2081.7926285476406</v>
      </c>
      <c r="N1613" s="36">
        <f t="shared" si="306"/>
        <v>0.12342400121821548</v>
      </c>
      <c r="O1613" s="36">
        <f t="shared" si="307"/>
        <v>4333860.5482752947</v>
      </c>
      <c r="P1613" s="35">
        <f t="shared" si="310"/>
        <v>4333860.5482752947</v>
      </c>
    </row>
    <row r="1614" spans="1:16" x14ac:dyDescent="0.4">
      <c r="A1614" s="1">
        <v>1613</v>
      </c>
      <c r="B1614" s="21">
        <v>41426</v>
      </c>
      <c r="C1614" s="43">
        <v>1</v>
      </c>
      <c r="D1614" s="23">
        <v>12074</v>
      </c>
      <c r="E1614" s="25">
        <f t="shared" si="311"/>
        <v>13511.25</v>
      </c>
      <c r="F1614" s="25">
        <f t="shared" si="312"/>
        <v>13830.75</v>
      </c>
      <c r="G1614" s="25">
        <f t="shared" si="301"/>
        <v>0.87298230392422682</v>
      </c>
      <c r="H1614" s="25">
        <f t="shared" si="308"/>
        <v>1.0002606409424328</v>
      </c>
      <c r="I1614" s="4">
        <f t="shared" si="302"/>
        <v>12070.85384127884</v>
      </c>
      <c r="J1614" s="25">
        <f t="shared" si="309"/>
        <v>14802.244022939134</v>
      </c>
      <c r="K1614" s="15">
        <f t="shared" si="303"/>
        <v>14806.102093771393</v>
      </c>
      <c r="L1614" s="36">
        <f t="shared" si="304"/>
        <v>-2732.1020937713929</v>
      </c>
      <c r="M1614" s="36">
        <f t="shared" si="305"/>
        <v>2732.1020937713929</v>
      </c>
      <c r="N1614" s="36">
        <f t="shared" si="306"/>
        <v>0.22627978248893432</v>
      </c>
      <c r="O1614" s="36">
        <f t="shared" si="307"/>
        <v>7464381.8507900294</v>
      </c>
      <c r="P1614" s="35">
        <f t="shared" si="310"/>
        <v>7464381.8507900294</v>
      </c>
    </row>
    <row r="1615" spans="1:16" x14ac:dyDescent="0.4">
      <c r="A1615" s="1">
        <v>1614</v>
      </c>
      <c r="B1615" s="21">
        <v>41427</v>
      </c>
      <c r="C1615" s="43">
        <v>2</v>
      </c>
      <c r="D1615" s="23">
        <v>12961</v>
      </c>
      <c r="E1615" s="25">
        <f t="shared" si="311"/>
        <v>14150.25</v>
      </c>
      <c r="F1615" s="25">
        <f t="shared" si="312"/>
        <v>14182.25</v>
      </c>
      <c r="G1615" s="25">
        <f t="shared" si="301"/>
        <v>0.9138888399231434</v>
      </c>
      <c r="H1615" s="25">
        <f t="shared" si="308"/>
        <v>1.0009863906666931</v>
      </c>
      <c r="I1615" s="4">
        <f t="shared" si="302"/>
        <v>12948.22798876167</v>
      </c>
      <c r="J1615" s="25">
        <f t="shared" si="309"/>
        <v>14802.612877480326</v>
      </c>
      <c r="K1615" s="15">
        <f t="shared" si="303"/>
        <v>14817.214036665344</v>
      </c>
      <c r="L1615" s="36">
        <f t="shared" si="304"/>
        <v>-1856.2140366653439</v>
      </c>
      <c r="M1615" s="36">
        <f t="shared" si="305"/>
        <v>1856.2140366653439</v>
      </c>
      <c r="N1615" s="36">
        <f t="shared" si="306"/>
        <v>0.14321534115155804</v>
      </c>
      <c r="O1615" s="36">
        <f t="shared" si="307"/>
        <v>3445530.5499134506</v>
      </c>
      <c r="P1615" s="35">
        <f t="shared" si="310"/>
        <v>3445530.5499134506</v>
      </c>
    </row>
    <row r="1616" spans="1:16" x14ac:dyDescent="0.4">
      <c r="A1616" s="1">
        <v>1615</v>
      </c>
      <c r="B1616" s="21">
        <v>41428</v>
      </c>
      <c r="C1616" s="43">
        <v>3</v>
      </c>
      <c r="D1616" s="23">
        <v>14699</v>
      </c>
      <c r="E1616" s="25">
        <f t="shared" si="311"/>
        <v>14214.25</v>
      </c>
      <c r="F1616" s="25">
        <f t="shared" si="312"/>
        <v>14812.75</v>
      </c>
      <c r="G1616" s="25">
        <f t="shared" si="301"/>
        <v>0.99232080471215678</v>
      </c>
      <c r="H1616" s="25">
        <f t="shared" si="308"/>
        <v>0.99987902821477848</v>
      </c>
      <c r="I1616" s="4">
        <f t="shared" si="302"/>
        <v>14700.778379404703</v>
      </c>
      <c r="J1616" s="25">
        <f t="shared" si="309"/>
        <v>14802.981732021519</v>
      </c>
      <c r="K1616" s="15">
        <f t="shared" si="303"/>
        <v>14801.190988894794</v>
      </c>
      <c r="L1616" s="36">
        <f t="shared" si="304"/>
        <v>-102.19098889479392</v>
      </c>
      <c r="M1616" s="36">
        <f t="shared" si="305"/>
        <v>102.19098889479392</v>
      </c>
      <c r="N1616" s="36">
        <f t="shared" si="306"/>
        <v>6.9522408935841842E-3</v>
      </c>
      <c r="O1616" s="36">
        <f t="shared" si="307"/>
        <v>10442.998211295893</v>
      </c>
      <c r="P1616" s="35">
        <f t="shared" si="310"/>
        <v>10442.998211295893</v>
      </c>
    </row>
    <row r="1617" spans="1:16" x14ac:dyDescent="0.4">
      <c r="A1617" s="1">
        <v>1616</v>
      </c>
      <c r="B1617" s="21">
        <v>41429</v>
      </c>
      <c r="C1617" s="43">
        <v>4</v>
      </c>
      <c r="D1617" s="23">
        <v>17123</v>
      </c>
      <c r="E1617" s="25">
        <f t="shared" si="311"/>
        <v>15411.25</v>
      </c>
      <c r="F1617" s="25">
        <f t="shared" si="312"/>
        <v>15326.875</v>
      </c>
      <c r="G1617" s="25">
        <f t="shared" si="301"/>
        <v>1.1171879460098684</v>
      </c>
      <c r="H1617" s="25">
        <f t="shared" si="308"/>
        <v>0.99887394017609554</v>
      </c>
      <c r="I1617" s="4">
        <f t="shared" si="302"/>
        <v>17142.303258989134</v>
      </c>
      <c r="J1617" s="25">
        <f t="shared" si="309"/>
        <v>14803.350586562712</v>
      </c>
      <c r="K1617" s="15">
        <f t="shared" si="303"/>
        <v>14786.681128208011</v>
      </c>
      <c r="L1617" s="36">
        <f t="shared" si="304"/>
        <v>2336.3188717919893</v>
      </c>
      <c r="M1617" s="36">
        <f t="shared" si="305"/>
        <v>2336.3188717919893</v>
      </c>
      <c r="N1617" s="36">
        <f t="shared" si="306"/>
        <v>0.13644331436033344</v>
      </c>
      <c r="O1617" s="36">
        <f t="shared" si="307"/>
        <v>5458385.8706913935</v>
      </c>
      <c r="P1617" s="35">
        <f t="shared" si="310"/>
        <v>5458385.8706913935</v>
      </c>
    </row>
    <row r="1618" spans="1:16" x14ac:dyDescent="0.4">
      <c r="A1618" s="1">
        <v>1617</v>
      </c>
      <c r="B1618" s="21">
        <v>41430</v>
      </c>
      <c r="C1618" s="43">
        <v>1</v>
      </c>
      <c r="D1618" s="23">
        <v>16862</v>
      </c>
      <c r="E1618" s="25">
        <f t="shared" si="311"/>
        <v>15242.5</v>
      </c>
      <c r="F1618" s="25">
        <f t="shared" si="312"/>
        <v>15530.375</v>
      </c>
      <c r="G1618" s="25">
        <f t="shared" si="301"/>
        <v>1.0857432611897653</v>
      </c>
      <c r="H1618" s="25">
        <f t="shared" si="308"/>
        <v>1.0002606409424328</v>
      </c>
      <c r="I1618" s="4">
        <f t="shared" si="302"/>
        <v>16857.606217628276</v>
      </c>
      <c r="J1618" s="25">
        <f t="shared" si="309"/>
        <v>14803.719441103905</v>
      </c>
      <c r="K1618" s="15">
        <f t="shared" si="303"/>
        <v>14807.577896490546</v>
      </c>
      <c r="L1618" s="36">
        <f t="shared" si="304"/>
        <v>2054.4221035094542</v>
      </c>
      <c r="M1618" s="36">
        <f t="shared" si="305"/>
        <v>2054.4221035094542</v>
      </c>
      <c r="N1618" s="36">
        <f t="shared" si="306"/>
        <v>0.12183739197660148</v>
      </c>
      <c r="O1618" s="36">
        <f t="shared" si="307"/>
        <v>4220650.1793882111</v>
      </c>
      <c r="P1618" s="35">
        <f t="shared" si="310"/>
        <v>4220650.1793882111</v>
      </c>
    </row>
    <row r="1619" spans="1:16" x14ac:dyDescent="0.4">
      <c r="A1619" s="1">
        <v>1618</v>
      </c>
      <c r="B1619" s="21">
        <v>41431</v>
      </c>
      <c r="C1619" s="43">
        <v>2</v>
      </c>
      <c r="D1619" s="23">
        <v>12286</v>
      </c>
      <c r="E1619" s="25">
        <f t="shared" si="311"/>
        <v>15818.25</v>
      </c>
      <c r="F1619" s="25">
        <f t="shared" si="312"/>
        <v>15048</v>
      </c>
      <c r="G1619" s="25">
        <f t="shared" si="301"/>
        <v>0.81645401382243488</v>
      </c>
      <c r="H1619" s="25">
        <f t="shared" si="308"/>
        <v>1.0009863906666931</v>
      </c>
      <c r="I1619" s="4">
        <f t="shared" si="302"/>
        <v>12273.893146356446</v>
      </c>
      <c r="J1619" s="25">
        <f t="shared" si="309"/>
        <v>14804.088295645097</v>
      </c>
      <c r="K1619" s="15">
        <f t="shared" si="303"/>
        <v>14818.690910168823</v>
      </c>
      <c r="L1619" s="36">
        <f t="shared" si="304"/>
        <v>-2532.6909101688234</v>
      </c>
      <c r="M1619" s="36">
        <f t="shared" si="305"/>
        <v>2532.6909101688234</v>
      </c>
      <c r="N1619" s="36">
        <f t="shared" si="306"/>
        <v>0.20614446607266998</v>
      </c>
      <c r="O1619" s="36">
        <f t="shared" si="307"/>
        <v>6414523.246451783</v>
      </c>
      <c r="P1619" s="35">
        <f t="shared" si="310"/>
        <v>6414523.246451783</v>
      </c>
    </row>
    <row r="1620" spans="1:16" x14ac:dyDescent="0.4">
      <c r="A1620" s="1">
        <v>1619</v>
      </c>
      <c r="B1620" s="21">
        <v>41432</v>
      </c>
      <c r="C1620" s="43">
        <v>3</v>
      </c>
      <c r="D1620" s="23">
        <v>17002</v>
      </c>
      <c r="E1620" s="25">
        <f t="shared" si="311"/>
        <v>14277.75</v>
      </c>
      <c r="F1620" s="25">
        <f t="shared" si="312"/>
        <v>13541.5</v>
      </c>
      <c r="G1620" s="25">
        <f t="shared" si="301"/>
        <v>1.2555477605878227</v>
      </c>
      <c r="H1620" s="25">
        <f t="shared" si="308"/>
        <v>0.99987902821477848</v>
      </c>
      <c r="I1620" s="4">
        <f t="shared" si="302"/>
        <v>17004.057011132645</v>
      </c>
      <c r="J1620" s="25">
        <f t="shared" si="309"/>
        <v>14804.45715018629</v>
      </c>
      <c r="K1620" s="15">
        <f t="shared" si="303"/>
        <v>14802.666228575597</v>
      </c>
      <c r="L1620" s="36">
        <f t="shared" si="304"/>
        <v>2199.3337714244026</v>
      </c>
      <c r="M1620" s="36">
        <f t="shared" si="305"/>
        <v>2199.3337714244026</v>
      </c>
      <c r="N1620" s="36">
        <f t="shared" si="306"/>
        <v>0.12935735627716755</v>
      </c>
      <c r="O1620" s="36">
        <f t="shared" si="307"/>
        <v>4837069.0381278861</v>
      </c>
      <c r="P1620" s="35">
        <f t="shared" si="310"/>
        <v>4837069.0381278861</v>
      </c>
    </row>
    <row r="1621" spans="1:16" x14ac:dyDescent="0.4">
      <c r="A1621" s="1">
        <v>1620</v>
      </c>
      <c r="B1621" s="21">
        <v>41433</v>
      </c>
      <c r="C1621" s="43">
        <v>4</v>
      </c>
      <c r="D1621" s="23">
        <v>10961</v>
      </c>
      <c r="E1621" s="25">
        <f t="shared" si="311"/>
        <v>12805.25</v>
      </c>
      <c r="F1621" s="25">
        <f t="shared" si="312"/>
        <v>13411.125</v>
      </c>
      <c r="G1621" s="25">
        <f t="shared" si="301"/>
        <v>0.81730652723019137</v>
      </c>
      <c r="H1621" s="25">
        <f t="shared" si="308"/>
        <v>0.99887394017609554</v>
      </c>
      <c r="I1621" s="4">
        <f t="shared" si="302"/>
        <v>10973.356656063768</v>
      </c>
      <c r="J1621" s="25">
        <f t="shared" si="309"/>
        <v>14804.826004727483</v>
      </c>
      <c r="K1621" s="15">
        <f t="shared" si="303"/>
        <v>14788.154884963664</v>
      </c>
      <c r="L1621" s="36">
        <f t="shared" si="304"/>
        <v>-3827.1548849636638</v>
      </c>
      <c r="M1621" s="36">
        <f t="shared" si="305"/>
        <v>3827.1548849636638</v>
      </c>
      <c r="N1621" s="36">
        <f t="shared" si="306"/>
        <v>0.34916110619137525</v>
      </c>
      <c r="O1621" s="36">
        <f t="shared" si="307"/>
        <v>14647114.513501234</v>
      </c>
      <c r="P1621" s="35">
        <f t="shared" si="310"/>
        <v>14647114.513501234</v>
      </c>
    </row>
    <row r="1622" spans="1:16" x14ac:dyDescent="0.4">
      <c r="A1622" s="1">
        <v>1621</v>
      </c>
      <c r="B1622" s="21">
        <v>41434</v>
      </c>
      <c r="C1622" s="43">
        <v>1</v>
      </c>
      <c r="D1622" s="23">
        <v>10972</v>
      </c>
      <c r="E1622" s="25">
        <f t="shared" si="311"/>
        <v>14017</v>
      </c>
      <c r="F1622" s="25">
        <f t="shared" si="312"/>
        <v>13942</v>
      </c>
      <c r="G1622" s="25">
        <f t="shared" si="301"/>
        <v>0.78697460909482142</v>
      </c>
      <c r="H1622" s="25">
        <f t="shared" si="308"/>
        <v>1.0002606409424328</v>
      </c>
      <c r="I1622" s="4">
        <f t="shared" si="302"/>
        <v>10969.14099275397</v>
      </c>
      <c r="J1622" s="25">
        <f t="shared" si="309"/>
        <v>14805.194859268677</v>
      </c>
      <c r="K1622" s="15">
        <f t="shared" si="303"/>
        <v>14809.053699209699</v>
      </c>
      <c r="L1622" s="36">
        <f t="shared" si="304"/>
        <v>-3837.0536992096986</v>
      </c>
      <c r="M1622" s="36">
        <f t="shared" si="305"/>
        <v>3837.0536992096986</v>
      </c>
      <c r="N1622" s="36">
        <f t="shared" si="306"/>
        <v>0.34971324272782522</v>
      </c>
      <c r="O1622" s="36">
        <f t="shared" si="307"/>
        <v>14722981.090618832</v>
      </c>
      <c r="P1622" s="35">
        <f t="shared" si="310"/>
        <v>14722981.090618832</v>
      </c>
    </row>
    <row r="1623" spans="1:16" x14ac:dyDescent="0.4">
      <c r="A1623" s="1">
        <v>1622</v>
      </c>
      <c r="B1623" s="21">
        <v>41435</v>
      </c>
      <c r="C1623" s="43">
        <v>2</v>
      </c>
      <c r="D1623" s="23">
        <v>17133</v>
      </c>
      <c r="E1623" s="25">
        <f t="shared" si="311"/>
        <v>13867</v>
      </c>
      <c r="F1623" s="25">
        <f t="shared" si="312"/>
        <v>14335.375</v>
      </c>
      <c r="G1623" s="25">
        <f t="shared" si="301"/>
        <v>1.1951553412449971</v>
      </c>
      <c r="H1623" s="25">
        <f t="shared" si="308"/>
        <v>1.0009863906666931</v>
      </c>
      <c r="I1623" s="4">
        <f t="shared" si="302"/>
        <v>17116.116822116634</v>
      </c>
      <c r="J1623" s="25">
        <f t="shared" si="309"/>
        <v>14805.563713809868</v>
      </c>
      <c r="K1623" s="15">
        <f t="shared" si="303"/>
        <v>14820.167783672301</v>
      </c>
      <c r="L1623" s="36">
        <f t="shared" si="304"/>
        <v>2312.8322163276989</v>
      </c>
      <c r="M1623" s="36">
        <f t="shared" si="305"/>
        <v>2312.8322163276989</v>
      </c>
      <c r="N1623" s="36">
        <f t="shared" si="306"/>
        <v>0.13499283349837735</v>
      </c>
      <c r="O1623" s="36">
        <f t="shared" si="307"/>
        <v>5349192.8608832955</v>
      </c>
      <c r="P1623" s="35">
        <f t="shared" si="310"/>
        <v>5349192.8608832955</v>
      </c>
    </row>
    <row r="1624" spans="1:16" x14ac:dyDescent="0.4">
      <c r="A1624" s="1">
        <v>1623</v>
      </c>
      <c r="B1624" s="21">
        <v>41436</v>
      </c>
      <c r="C1624" s="43">
        <v>3</v>
      </c>
      <c r="D1624" s="23">
        <v>16402</v>
      </c>
      <c r="E1624" s="25">
        <f t="shared" si="311"/>
        <v>14803.75</v>
      </c>
      <c r="F1624" s="25">
        <f t="shared" si="312"/>
        <v>15072.75</v>
      </c>
      <c r="G1624" s="25">
        <f t="shared" si="301"/>
        <v>1.0881889502579158</v>
      </c>
      <c r="H1624" s="25">
        <f t="shared" si="308"/>
        <v>0.99987902821477848</v>
      </c>
      <c r="I1624" s="4">
        <f t="shared" si="302"/>
        <v>16403.984419279946</v>
      </c>
      <c r="J1624" s="25">
        <f t="shared" si="309"/>
        <v>14805.932568351061</v>
      </c>
      <c r="K1624" s="15">
        <f t="shared" si="303"/>
        <v>14804.141468256399</v>
      </c>
      <c r="L1624" s="36">
        <f t="shared" si="304"/>
        <v>1597.8585317436009</v>
      </c>
      <c r="M1624" s="36">
        <f t="shared" si="305"/>
        <v>1597.8585317436009</v>
      </c>
      <c r="N1624" s="36">
        <f t="shared" si="306"/>
        <v>9.7418517969979329E-2</v>
      </c>
      <c r="O1624" s="36">
        <f t="shared" si="307"/>
        <v>2553151.887465816</v>
      </c>
      <c r="P1624" s="35">
        <f t="shared" si="310"/>
        <v>2553151.887465816</v>
      </c>
    </row>
    <row r="1625" spans="1:16" x14ac:dyDescent="0.4">
      <c r="A1625" s="1">
        <v>1624</v>
      </c>
      <c r="B1625" s="21">
        <v>41437</v>
      </c>
      <c r="C1625" s="43">
        <v>4</v>
      </c>
      <c r="D1625" s="23">
        <v>14708</v>
      </c>
      <c r="E1625" s="25">
        <f t="shared" si="311"/>
        <v>15341.75</v>
      </c>
      <c r="F1625" s="25">
        <f t="shared" si="312"/>
        <v>14886.875</v>
      </c>
      <c r="G1625" s="25">
        <f t="shared" si="301"/>
        <v>0.98798438221587803</v>
      </c>
      <c r="H1625" s="25">
        <f t="shared" si="308"/>
        <v>0.99887394017609554</v>
      </c>
      <c r="I1625" s="4">
        <f t="shared" si="302"/>
        <v>14724.580758816339</v>
      </c>
      <c r="J1625" s="25">
        <f t="shared" si="309"/>
        <v>14806.301422892255</v>
      </c>
      <c r="K1625" s="15">
        <f t="shared" si="303"/>
        <v>14789.628641719317</v>
      </c>
      <c r="L1625" s="36">
        <f t="shared" si="304"/>
        <v>-81.628641719316875</v>
      </c>
      <c r="M1625" s="36">
        <f t="shared" si="305"/>
        <v>81.628641719316875</v>
      </c>
      <c r="N1625" s="36">
        <f t="shared" si="306"/>
        <v>5.5499484443375631E-3</v>
      </c>
      <c r="O1625" s="36">
        <f t="shared" si="307"/>
        <v>6663.2351489405992</v>
      </c>
      <c r="P1625" s="35">
        <f t="shared" si="310"/>
        <v>6663.2351489405992</v>
      </c>
    </row>
    <row r="1626" spans="1:16" x14ac:dyDescent="0.4">
      <c r="A1626" s="1">
        <v>1625</v>
      </c>
      <c r="B1626" s="21">
        <v>41438</v>
      </c>
      <c r="C1626" s="43">
        <v>1</v>
      </c>
      <c r="D1626" s="23">
        <v>13124</v>
      </c>
      <c r="E1626" s="25">
        <f t="shared" si="311"/>
        <v>14432</v>
      </c>
      <c r="F1626" s="25">
        <f t="shared" si="312"/>
        <v>14159.125</v>
      </c>
      <c r="G1626" s="25">
        <f t="shared" si="301"/>
        <v>0.92689343444598449</v>
      </c>
      <c r="H1626" s="25">
        <f t="shared" si="308"/>
        <v>1.0002606409424328</v>
      </c>
      <c r="I1626" s="4">
        <f t="shared" si="302"/>
        <v>13120.580239601084</v>
      </c>
      <c r="J1626" s="25">
        <f t="shared" si="309"/>
        <v>14806.670277433448</v>
      </c>
      <c r="K1626" s="15">
        <f t="shared" si="303"/>
        <v>14810.52950192885</v>
      </c>
      <c r="L1626" s="36">
        <f t="shared" si="304"/>
        <v>-1686.5295019288496</v>
      </c>
      <c r="M1626" s="36">
        <f t="shared" si="305"/>
        <v>1686.5295019288496</v>
      </c>
      <c r="N1626" s="36">
        <f t="shared" si="306"/>
        <v>0.12850727689186603</v>
      </c>
      <c r="O1626" s="36">
        <f t="shared" si="307"/>
        <v>2844381.7608763739</v>
      </c>
      <c r="P1626" s="35">
        <f t="shared" si="310"/>
        <v>2844381.7608763739</v>
      </c>
    </row>
    <row r="1627" spans="1:16" x14ac:dyDescent="0.4">
      <c r="A1627" s="1">
        <v>1626</v>
      </c>
      <c r="B1627" s="21">
        <v>41439</v>
      </c>
      <c r="C1627" s="43">
        <v>2</v>
      </c>
      <c r="D1627" s="23">
        <v>13494</v>
      </c>
      <c r="E1627" s="25">
        <f t="shared" si="311"/>
        <v>13886.25</v>
      </c>
      <c r="F1627" s="25">
        <f t="shared" si="312"/>
        <v>13510.125</v>
      </c>
      <c r="G1627" s="25">
        <f t="shared" si="301"/>
        <v>0.99880645071751739</v>
      </c>
      <c r="H1627" s="25">
        <f t="shared" si="308"/>
        <v>1.0009863906666931</v>
      </c>
      <c r="I1627" s="4">
        <f t="shared" si="302"/>
        <v>13480.702760616463</v>
      </c>
      <c r="J1627" s="25">
        <f t="shared" si="309"/>
        <v>14807.039131974641</v>
      </c>
      <c r="K1627" s="15">
        <f t="shared" si="303"/>
        <v>14821.644657175781</v>
      </c>
      <c r="L1627" s="36">
        <f t="shared" si="304"/>
        <v>-1327.6446571757806</v>
      </c>
      <c r="M1627" s="36">
        <f t="shared" si="305"/>
        <v>1327.6446571757806</v>
      </c>
      <c r="N1627" s="36">
        <f t="shared" si="306"/>
        <v>9.8387776580389844E-2</v>
      </c>
      <c r="O1627" s="36">
        <f t="shared" si="307"/>
        <v>1762640.335727396</v>
      </c>
      <c r="P1627" s="35">
        <f t="shared" si="310"/>
        <v>1762640.335727396</v>
      </c>
    </row>
    <row r="1628" spans="1:16" x14ac:dyDescent="0.4">
      <c r="A1628" s="1">
        <v>1627</v>
      </c>
      <c r="B1628" s="21">
        <v>41440</v>
      </c>
      <c r="C1628" s="43">
        <v>3</v>
      </c>
      <c r="D1628" s="23">
        <v>14219</v>
      </c>
      <c r="E1628" s="25">
        <f t="shared" si="311"/>
        <v>13134</v>
      </c>
      <c r="F1628" s="25">
        <f t="shared" si="312"/>
        <v>13542.375</v>
      </c>
      <c r="G1628" s="25">
        <f t="shared" si="301"/>
        <v>1.0499635403686576</v>
      </c>
      <c r="H1628" s="25">
        <f t="shared" si="308"/>
        <v>0.99987902821477848</v>
      </c>
      <c r="I1628" s="4">
        <f t="shared" si="302"/>
        <v>14220.720305922543</v>
      </c>
      <c r="J1628" s="25">
        <f t="shared" si="309"/>
        <v>14807.407986515833</v>
      </c>
      <c r="K1628" s="15">
        <f t="shared" si="303"/>
        <v>14805.616707937201</v>
      </c>
      <c r="L1628" s="36">
        <f t="shared" si="304"/>
        <v>-586.61670793720077</v>
      </c>
      <c r="M1628" s="36">
        <f t="shared" si="305"/>
        <v>586.61670793720077</v>
      </c>
      <c r="N1628" s="36">
        <f t="shared" si="306"/>
        <v>4.1255834301793429E-2</v>
      </c>
      <c r="O1628" s="36">
        <f t="shared" si="307"/>
        <v>344119.16203107912</v>
      </c>
      <c r="P1628" s="35">
        <f t="shared" si="310"/>
        <v>344119.16203107912</v>
      </c>
    </row>
    <row r="1629" spans="1:16" x14ac:dyDescent="0.4">
      <c r="A1629" s="1">
        <v>1628</v>
      </c>
      <c r="B1629" s="21">
        <v>41441</v>
      </c>
      <c r="C1629" s="43">
        <v>4</v>
      </c>
      <c r="D1629" s="23">
        <v>11699</v>
      </c>
      <c r="E1629" s="25">
        <f t="shared" si="311"/>
        <v>13950.75</v>
      </c>
      <c r="F1629" s="25">
        <f t="shared" si="312"/>
        <v>14394.625</v>
      </c>
      <c r="G1629" s="25">
        <f t="shared" si="301"/>
        <v>0.81273391977908416</v>
      </c>
      <c r="H1629" s="25">
        <f t="shared" si="308"/>
        <v>0.99887394017609554</v>
      </c>
      <c r="I1629" s="4">
        <f t="shared" si="302"/>
        <v>11712.188625060671</v>
      </c>
      <c r="J1629" s="25">
        <f t="shared" si="309"/>
        <v>14807.776841057026</v>
      </c>
      <c r="K1629" s="15">
        <f t="shared" si="303"/>
        <v>14791.102398474968</v>
      </c>
      <c r="L1629" s="36">
        <f t="shared" si="304"/>
        <v>-3092.1023984749681</v>
      </c>
      <c r="M1629" s="36">
        <f t="shared" si="305"/>
        <v>3092.1023984749681</v>
      </c>
      <c r="N1629" s="36">
        <f t="shared" si="306"/>
        <v>0.264304846437727</v>
      </c>
      <c r="O1629" s="36">
        <f t="shared" si="307"/>
        <v>9561097.2426546514</v>
      </c>
      <c r="P1629" s="35">
        <f t="shared" si="310"/>
        <v>9561097.2426546514</v>
      </c>
    </row>
    <row r="1630" spans="1:16" x14ac:dyDescent="0.4">
      <c r="A1630" s="1">
        <v>1629</v>
      </c>
      <c r="B1630" s="21">
        <v>41442</v>
      </c>
      <c r="C1630" s="43">
        <v>1</v>
      </c>
      <c r="D1630" s="23">
        <v>16391</v>
      </c>
      <c r="E1630" s="25">
        <f t="shared" si="311"/>
        <v>14838.5</v>
      </c>
      <c r="F1630" s="25">
        <f t="shared" si="312"/>
        <v>15242.875</v>
      </c>
      <c r="G1630" s="25">
        <f t="shared" si="301"/>
        <v>1.0753220767079701</v>
      </c>
      <c r="H1630" s="25">
        <f t="shared" si="308"/>
        <v>1.0002606409424328</v>
      </c>
      <c r="I1630" s="4">
        <f t="shared" si="302"/>
        <v>16386.728947523727</v>
      </c>
      <c r="J1630" s="25">
        <f t="shared" si="309"/>
        <v>14808.145695598219</v>
      </c>
      <c r="K1630" s="15">
        <f t="shared" si="303"/>
        <v>14812.005304648002</v>
      </c>
      <c r="L1630" s="36">
        <f t="shared" si="304"/>
        <v>1578.9946953519975</v>
      </c>
      <c r="M1630" s="36">
        <f t="shared" si="305"/>
        <v>1578.9946953519975</v>
      </c>
      <c r="N1630" s="36">
        <f t="shared" si="306"/>
        <v>9.6333030037947506E-2</v>
      </c>
      <c r="O1630" s="36">
        <f t="shared" si="307"/>
        <v>2493224.2479497474</v>
      </c>
      <c r="P1630" s="35">
        <f t="shared" si="310"/>
        <v>2493224.2479497474</v>
      </c>
    </row>
    <row r="1631" spans="1:16" x14ac:dyDescent="0.4">
      <c r="A1631" s="1">
        <v>1630</v>
      </c>
      <c r="B1631" s="21">
        <v>41443</v>
      </c>
      <c r="C1631" s="43">
        <v>2</v>
      </c>
      <c r="D1631" s="23">
        <v>17045</v>
      </c>
      <c r="E1631" s="25">
        <f t="shared" si="311"/>
        <v>15647.25</v>
      </c>
      <c r="F1631" s="25">
        <f t="shared" si="312"/>
        <v>15966.375</v>
      </c>
      <c r="G1631" s="25">
        <f t="shared" si="301"/>
        <v>1.0675560357313416</v>
      </c>
      <c r="H1631" s="25">
        <f t="shared" si="308"/>
        <v>1.0009863906666931</v>
      </c>
      <c r="I1631" s="4">
        <f t="shared" si="302"/>
        <v>17028.20353895862</v>
      </c>
      <c r="J1631" s="25">
        <f t="shared" si="309"/>
        <v>14808.514550139413</v>
      </c>
      <c r="K1631" s="15">
        <f t="shared" si="303"/>
        <v>14823.12153067926</v>
      </c>
      <c r="L1631" s="36">
        <f t="shared" si="304"/>
        <v>2221.8784693207399</v>
      </c>
      <c r="M1631" s="36">
        <f t="shared" si="305"/>
        <v>2221.8784693207399</v>
      </c>
      <c r="N1631" s="36">
        <f t="shared" si="306"/>
        <v>0.13035367963160691</v>
      </c>
      <c r="O1631" s="36">
        <f t="shared" si="307"/>
        <v>4936743.9324310739</v>
      </c>
      <c r="P1631" s="35">
        <f t="shared" si="310"/>
        <v>4936743.9324310739</v>
      </c>
    </row>
    <row r="1632" spans="1:16" x14ac:dyDescent="0.4">
      <c r="A1632" s="1">
        <v>1631</v>
      </c>
      <c r="B1632" s="21">
        <v>41444</v>
      </c>
      <c r="C1632" s="43">
        <v>3</v>
      </c>
      <c r="D1632" s="23">
        <v>17454</v>
      </c>
      <c r="E1632" s="25">
        <f t="shared" si="311"/>
        <v>16285.5</v>
      </c>
      <c r="F1632" s="25">
        <f t="shared" si="312"/>
        <v>16472</v>
      </c>
      <c r="G1632" s="25">
        <f t="shared" si="301"/>
        <v>1.0596163186012628</v>
      </c>
      <c r="H1632" s="25">
        <f t="shared" si="308"/>
        <v>0.99987902821477848</v>
      </c>
      <c r="I1632" s="4">
        <f t="shared" si="302"/>
        <v>17456.111696995013</v>
      </c>
      <c r="J1632" s="25">
        <f t="shared" si="309"/>
        <v>14808.883404680604</v>
      </c>
      <c r="K1632" s="15">
        <f t="shared" si="303"/>
        <v>14807.091947618002</v>
      </c>
      <c r="L1632" s="36">
        <f t="shared" si="304"/>
        <v>2646.9080523819975</v>
      </c>
      <c r="M1632" s="36">
        <f t="shared" si="305"/>
        <v>2646.9080523819975</v>
      </c>
      <c r="N1632" s="36">
        <f t="shared" si="306"/>
        <v>0.15165051291291382</v>
      </c>
      <c r="O1632" s="36">
        <f t="shared" si="307"/>
        <v>7006122.2377646593</v>
      </c>
      <c r="P1632" s="35">
        <f t="shared" si="310"/>
        <v>7006122.2377646593</v>
      </c>
    </row>
    <row r="1633" spans="1:16" x14ac:dyDescent="0.4">
      <c r="A1633" s="1">
        <v>1632</v>
      </c>
      <c r="B1633" s="21">
        <v>41445</v>
      </c>
      <c r="C1633" s="43">
        <v>4</v>
      </c>
      <c r="D1633" s="23">
        <v>14252</v>
      </c>
      <c r="E1633" s="25">
        <f t="shared" si="311"/>
        <v>16658.5</v>
      </c>
      <c r="F1633" s="25">
        <f t="shared" si="312"/>
        <v>16508.875</v>
      </c>
      <c r="G1633" s="25">
        <f t="shared" si="301"/>
        <v>0.86329322864216973</v>
      </c>
      <c r="H1633" s="25">
        <f t="shared" si="308"/>
        <v>0.99887394017609554</v>
      </c>
      <c r="I1633" s="4">
        <f t="shared" si="302"/>
        <v>14268.066696671911</v>
      </c>
      <c r="J1633" s="25">
        <f t="shared" si="309"/>
        <v>14809.252259221797</v>
      </c>
      <c r="K1633" s="15">
        <f t="shared" si="303"/>
        <v>14792.576155230621</v>
      </c>
      <c r="L1633" s="36">
        <f t="shared" si="304"/>
        <v>-540.57615523062123</v>
      </c>
      <c r="M1633" s="36">
        <f t="shared" si="305"/>
        <v>540.57615523062123</v>
      </c>
      <c r="N1633" s="36">
        <f t="shared" si="306"/>
        <v>3.792984530105397E-2</v>
      </c>
      <c r="O1633" s="36">
        <f t="shared" si="307"/>
        <v>292222.57960392069</v>
      </c>
      <c r="P1633" s="35">
        <f t="shared" si="310"/>
        <v>292222.57960392069</v>
      </c>
    </row>
    <row r="1634" spans="1:16" x14ac:dyDescent="0.4">
      <c r="A1634" s="1">
        <v>1633</v>
      </c>
      <c r="B1634" s="21">
        <v>41446</v>
      </c>
      <c r="C1634" s="43">
        <v>1</v>
      </c>
      <c r="D1634" s="23">
        <v>17883</v>
      </c>
      <c r="E1634" s="25">
        <f t="shared" si="311"/>
        <v>16359.25</v>
      </c>
      <c r="F1634" s="25">
        <f t="shared" si="312"/>
        <v>15971.875</v>
      </c>
      <c r="G1634" s="25">
        <f t="shared" si="301"/>
        <v>1.119655644687928</v>
      </c>
      <c r="H1634" s="25">
        <f t="shared" si="308"/>
        <v>1.0002606409424328</v>
      </c>
      <c r="I1634" s="4">
        <f t="shared" si="302"/>
        <v>17878.340172568289</v>
      </c>
      <c r="J1634" s="25">
        <f t="shared" si="309"/>
        <v>14809.621113762991</v>
      </c>
      <c r="K1634" s="15">
        <f t="shared" si="303"/>
        <v>14813.481107367155</v>
      </c>
      <c r="L1634" s="36">
        <f t="shared" si="304"/>
        <v>3069.5188926328447</v>
      </c>
      <c r="M1634" s="36">
        <f t="shared" si="305"/>
        <v>3069.5188926328447</v>
      </c>
      <c r="N1634" s="36">
        <f t="shared" si="306"/>
        <v>0.17164451672721828</v>
      </c>
      <c r="O1634" s="36">
        <f t="shared" si="307"/>
        <v>9421946.2322299648</v>
      </c>
      <c r="P1634" s="35">
        <f t="shared" si="310"/>
        <v>9421946.2322299648</v>
      </c>
    </row>
    <row r="1635" spans="1:16" x14ac:dyDescent="0.4">
      <c r="A1635" s="1">
        <v>1634</v>
      </c>
      <c r="B1635" s="21">
        <v>41447</v>
      </c>
      <c r="C1635" s="43">
        <v>2</v>
      </c>
      <c r="D1635" s="23">
        <v>15848</v>
      </c>
      <c r="E1635" s="25">
        <f t="shared" si="311"/>
        <v>15584.5</v>
      </c>
      <c r="F1635" s="25">
        <f t="shared" si="312"/>
        <v>15979</v>
      </c>
      <c r="G1635" s="25">
        <f t="shared" si="301"/>
        <v>0.99180173978346575</v>
      </c>
      <c r="H1635" s="25">
        <f t="shared" si="308"/>
        <v>1.0009863906666931</v>
      </c>
      <c r="I1635" s="4">
        <f t="shared" si="302"/>
        <v>15832.383085093354</v>
      </c>
      <c r="J1635" s="25">
        <f t="shared" si="309"/>
        <v>14809.989968304184</v>
      </c>
      <c r="K1635" s="15">
        <f t="shared" si="303"/>
        <v>14824.598404182738</v>
      </c>
      <c r="L1635" s="36">
        <f t="shared" si="304"/>
        <v>1023.4015958172622</v>
      </c>
      <c r="M1635" s="36">
        <f t="shared" si="305"/>
        <v>1023.4015958172622</v>
      </c>
      <c r="N1635" s="36">
        <f t="shared" si="306"/>
        <v>6.4576072426631895E-2</v>
      </c>
      <c r="O1635" s="36">
        <f t="shared" si="307"/>
        <v>1047350.8263213189</v>
      </c>
      <c r="P1635" s="35">
        <f t="shared" si="310"/>
        <v>1047350.8263213189</v>
      </c>
    </row>
    <row r="1636" spans="1:16" x14ac:dyDescent="0.4">
      <c r="A1636" s="1">
        <v>1635</v>
      </c>
      <c r="B1636" s="21">
        <v>41448</v>
      </c>
      <c r="C1636" s="43">
        <v>3</v>
      </c>
      <c r="D1636" s="23">
        <v>14355</v>
      </c>
      <c r="E1636" s="25">
        <f t="shared" si="311"/>
        <v>16373.5</v>
      </c>
      <c r="F1636" s="25">
        <f t="shared" si="312"/>
        <v>16289.75</v>
      </c>
      <c r="G1636" s="25">
        <f t="shared" si="301"/>
        <v>0.88122899369235252</v>
      </c>
      <c r="H1636" s="25">
        <f t="shared" si="308"/>
        <v>0.99987902821477848</v>
      </c>
      <c r="I1636" s="4">
        <f t="shared" si="302"/>
        <v>14356.736760075823</v>
      </c>
      <c r="J1636" s="25">
        <f t="shared" si="309"/>
        <v>14810.358822845375</v>
      </c>
      <c r="K1636" s="15">
        <f t="shared" si="303"/>
        <v>14808.567187298804</v>
      </c>
      <c r="L1636" s="36">
        <f t="shared" si="304"/>
        <v>-453.56718729880413</v>
      </c>
      <c r="M1636" s="36">
        <f t="shared" si="305"/>
        <v>453.56718729880413</v>
      </c>
      <c r="N1636" s="36">
        <f t="shared" si="306"/>
        <v>3.1596460278565247E-2</v>
      </c>
      <c r="O1636" s="36">
        <f t="shared" si="307"/>
        <v>205723.19339414846</v>
      </c>
      <c r="P1636" s="35">
        <f t="shared" si="310"/>
        <v>205723.19339414846</v>
      </c>
    </row>
    <row r="1637" spans="1:16" x14ac:dyDescent="0.4">
      <c r="A1637" s="1">
        <v>1636</v>
      </c>
      <c r="B1637" s="21">
        <v>41449</v>
      </c>
      <c r="C1637" s="43">
        <v>4</v>
      </c>
      <c r="D1637" s="23">
        <v>17408</v>
      </c>
      <c r="E1637" s="25">
        <f t="shared" si="311"/>
        <v>16206</v>
      </c>
      <c r="F1637" s="25">
        <f t="shared" si="312"/>
        <v>16560.125</v>
      </c>
      <c r="G1637" s="25">
        <f t="shared" si="301"/>
        <v>1.05119979468754</v>
      </c>
      <c r="H1637" s="25">
        <f t="shared" si="308"/>
        <v>0.99887394017609554</v>
      </c>
      <c r="I1637" s="4">
        <f t="shared" si="302"/>
        <v>17427.6245478294</v>
      </c>
      <c r="J1637" s="25">
        <f t="shared" si="309"/>
        <v>14810.727677386569</v>
      </c>
      <c r="K1637" s="15">
        <f t="shared" si="303"/>
        <v>14794.049911986274</v>
      </c>
      <c r="L1637" s="36">
        <f t="shared" si="304"/>
        <v>2613.9500880137257</v>
      </c>
      <c r="M1637" s="36">
        <f t="shared" si="305"/>
        <v>2613.9500880137257</v>
      </c>
      <c r="N1637" s="36">
        <f t="shared" si="306"/>
        <v>0.15015797840152376</v>
      </c>
      <c r="O1637" s="36">
        <f t="shared" si="307"/>
        <v>6832735.0626269644</v>
      </c>
      <c r="P1637" s="35">
        <f t="shared" si="310"/>
        <v>6832735.0626269644</v>
      </c>
    </row>
    <row r="1638" spans="1:16" x14ac:dyDescent="0.4">
      <c r="A1638" s="1">
        <v>1637</v>
      </c>
      <c r="B1638" s="21">
        <v>41450</v>
      </c>
      <c r="C1638" s="43">
        <v>1</v>
      </c>
      <c r="D1638" s="23">
        <v>17213</v>
      </c>
      <c r="E1638" s="25">
        <f t="shared" si="311"/>
        <v>16914.25</v>
      </c>
      <c r="F1638" s="25">
        <f t="shared" si="312"/>
        <v>17026.25</v>
      </c>
      <c r="G1638" s="25">
        <f t="shared" si="301"/>
        <v>1.0109683576829895</v>
      </c>
      <c r="H1638" s="25">
        <f t="shared" si="308"/>
        <v>1.0002606409424328</v>
      </c>
      <c r="I1638" s="4">
        <f t="shared" si="302"/>
        <v>17208.514756495999</v>
      </c>
      <c r="J1638" s="25">
        <f t="shared" si="309"/>
        <v>14811.096531927762</v>
      </c>
      <c r="K1638" s="15">
        <f t="shared" si="303"/>
        <v>14814.956910086308</v>
      </c>
      <c r="L1638" s="36">
        <f t="shared" si="304"/>
        <v>2398.0430899136918</v>
      </c>
      <c r="M1638" s="36">
        <f t="shared" si="305"/>
        <v>2398.0430899136918</v>
      </c>
      <c r="N1638" s="36">
        <f t="shared" si="306"/>
        <v>0.13931581304326335</v>
      </c>
      <c r="O1638" s="36">
        <f t="shared" si="307"/>
        <v>5750610.661082807</v>
      </c>
      <c r="P1638" s="35">
        <f t="shared" si="310"/>
        <v>5750610.661082807</v>
      </c>
    </row>
    <row r="1639" spans="1:16" x14ac:dyDescent="0.4">
      <c r="A1639" s="1">
        <v>1638</v>
      </c>
      <c r="B1639" s="21">
        <v>41451</v>
      </c>
      <c r="C1639" s="43">
        <v>2</v>
      </c>
      <c r="D1639" s="23">
        <v>18681</v>
      </c>
      <c r="E1639" s="25">
        <f t="shared" si="311"/>
        <v>17138.25</v>
      </c>
      <c r="F1639" s="25">
        <f t="shared" si="312"/>
        <v>17347.125</v>
      </c>
      <c r="G1639" s="25">
        <f t="shared" si="301"/>
        <v>1.0768931451177068</v>
      </c>
      <c r="H1639" s="25">
        <f t="shared" si="308"/>
        <v>1.0009863906666931</v>
      </c>
      <c r="I1639" s="4">
        <f t="shared" si="302"/>
        <v>18662.591394032617</v>
      </c>
      <c r="J1639" s="25">
        <f t="shared" si="309"/>
        <v>14811.465386468955</v>
      </c>
      <c r="K1639" s="15">
        <f t="shared" si="303"/>
        <v>14826.075277686217</v>
      </c>
      <c r="L1639" s="36">
        <f t="shared" si="304"/>
        <v>3854.9247223137827</v>
      </c>
      <c r="M1639" s="36">
        <f t="shared" si="305"/>
        <v>3854.9247223137827</v>
      </c>
      <c r="N1639" s="36">
        <f t="shared" si="306"/>
        <v>0.20635537296257067</v>
      </c>
      <c r="O1639" s="36">
        <f t="shared" si="307"/>
        <v>14860444.614705995</v>
      </c>
      <c r="P1639" s="35">
        <f t="shared" si="310"/>
        <v>14860444.614705995</v>
      </c>
    </row>
    <row r="1640" spans="1:16" x14ac:dyDescent="0.4">
      <c r="A1640" s="1">
        <v>1639</v>
      </c>
      <c r="B1640" s="21">
        <v>41452</v>
      </c>
      <c r="C1640" s="43">
        <v>3</v>
      </c>
      <c r="D1640" s="23">
        <v>15251</v>
      </c>
      <c r="E1640" s="25">
        <f t="shared" si="311"/>
        <v>17556</v>
      </c>
      <c r="F1640" s="25">
        <f t="shared" si="312"/>
        <v>17512.625</v>
      </c>
      <c r="G1640" s="25">
        <f t="shared" si="301"/>
        <v>0.87085745283759575</v>
      </c>
      <c r="H1640" s="25">
        <f t="shared" si="308"/>
        <v>0.99987902821477848</v>
      </c>
      <c r="I1640" s="4">
        <f t="shared" si="302"/>
        <v>15252.845163909185</v>
      </c>
      <c r="J1640" s="25">
        <f t="shared" si="309"/>
        <v>14811.834241010147</v>
      </c>
      <c r="K1640" s="15">
        <f t="shared" si="303"/>
        <v>14810.042426979606</v>
      </c>
      <c r="L1640" s="36">
        <f t="shared" si="304"/>
        <v>440.95757302039419</v>
      </c>
      <c r="M1640" s="36">
        <f t="shared" si="305"/>
        <v>440.95757302039419</v>
      </c>
      <c r="N1640" s="36">
        <f t="shared" si="306"/>
        <v>2.8913354732174559E-2</v>
      </c>
      <c r="O1640" s="36">
        <f t="shared" si="307"/>
        <v>194443.58120403628</v>
      </c>
      <c r="P1640" s="35">
        <f t="shared" si="310"/>
        <v>194443.58120403628</v>
      </c>
    </row>
    <row r="1641" spans="1:16" x14ac:dyDescent="0.4">
      <c r="A1641" s="1">
        <v>1640</v>
      </c>
      <c r="B1641" s="21">
        <v>41453</v>
      </c>
      <c r="C1641" s="43">
        <v>4</v>
      </c>
      <c r="D1641" s="23">
        <v>19079</v>
      </c>
      <c r="E1641" s="25">
        <f t="shared" si="311"/>
        <v>17469.25</v>
      </c>
      <c r="F1641" s="25">
        <f t="shared" si="312"/>
        <v>17043.875</v>
      </c>
      <c r="G1641" s="25">
        <f t="shared" si="301"/>
        <v>1.1194050648693445</v>
      </c>
      <c r="H1641" s="25">
        <f t="shared" si="308"/>
        <v>0.99887394017609554</v>
      </c>
      <c r="I1641" s="4">
        <f t="shared" si="302"/>
        <v>19100.508315029707</v>
      </c>
      <c r="J1641" s="25">
        <f t="shared" si="309"/>
        <v>14812.20309555134</v>
      </c>
      <c r="K1641" s="15">
        <f t="shared" si="303"/>
        <v>14795.523668741927</v>
      </c>
      <c r="L1641" s="36">
        <f t="shared" si="304"/>
        <v>4283.4763312580726</v>
      </c>
      <c r="M1641" s="36">
        <f t="shared" si="305"/>
        <v>4283.4763312580726</v>
      </c>
      <c r="N1641" s="36">
        <f t="shared" si="306"/>
        <v>0.22451262284491183</v>
      </c>
      <c r="O1641" s="36">
        <f t="shared" si="307"/>
        <v>18348169.480448116</v>
      </c>
      <c r="P1641" s="35">
        <f t="shared" si="310"/>
        <v>18348169.480448116</v>
      </c>
    </row>
    <row r="1642" spans="1:16" x14ac:dyDescent="0.4">
      <c r="A1642" s="1">
        <v>1641</v>
      </c>
      <c r="B1642" s="21">
        <v>41454</v>
      </c>
      <c r="C1642" s="43">
        <v>1</v>
      </c>
      <c r="D1642" s="23">
        <v>16866</v>
      </c>
      <c r="E1642" s="25">
        <f t="shared" si="311"/>
        <v>16618.5</v>
      </c>
      <c r="F1642" s="25">
        <f t="shared" si="312"/>
        <v>17074.75</v>
      </c>
      <c r="G1642" s="25">
        <f t="shared" si="301"/>
        <v>0.98777434515878715</v>
      </c>
      <c r="H1642" s="25">
        <f t="shared" si="308"/>
        <v>1.0002606409424328</v>
      </c>
      <c r="I1642" s="4">
        <f t="shared" si="302"/>
        <v>16861.605175336172</v>
      </c>
      <c r="J1642" s="25">
        <f t="shared" si="309"/>
        <v>14812.571950092533</v>
      </c>
      <c r="K1642" s="15">
        <f t="shared" si="303"/>
        <v>14816.432712805459</v>
      </c>
      <c r="L1642" s="36">
        <f t="shared" si="304"/>
        <v>2049.5672871945408</v>
      </c>
      <c r="M1642" s="36">
        <f t="shared" si="305"/>
        <v>2049.5672871945408</v>
      </c>
      <c r="N1642" s="36">
        <f t="shared" si="306"/>
        <v>0.12152065025462711</v>
      </c>
      <c r="O1642" s="36">
        <f t="shared" si="307"/>
        <v>4200726.0647379896</v>
      </c>
      <c r="P1642" s="35">
        <f t="shared" si="310"/>
        <v>4200726.0647379896</v>
      </c>
    </row>
    <row r="1643" spans="1:16" x14ac:dyDescent="0.4">
      <c r="A1643" s="1">
        <v>1642</v>
      </c>
      <c r="B1643" s="21">
        <v>41455</v>
      </c>
      <c r="C1643" s="43">
        <v>2</v>
      </c>
      <c r="D1643" s="23">
        <v>15278</v>
      </c>
      <c r="E1643" s="25">
        <f t="shared" si="311"/>
        <v>17531</v>
      </c>
      <c r="F1643" s="25">
        <f t="shared" si="312"/>
        <v>17564.5</v>
      </c>
      <c r="G1643" s="25">
        <f t="shared" si="301"/>
        <v>0.86982265364798317</v>
      </c>
      <c r="H1643" s="25">
        <f t="shared" si="308"/>
        <v>1.0009863906666931</v>
      </c>
      <c r="I1643" s="4">
        <f t="shared" si="302"/>
        <v>15262.944773728941</v>
      </c>
      <c r="J1643" s="25">
        <f t="shared" si="309"/>
        <v>14812.940804633727</v>
      </c>
      <c r="K1643" s="15">
        <f t="shared" si="303"/>
        <v>14827.552151189695</v>
      </c>
      <c r="L1643" s="36">
        <f t="shared" si="304"/>
        <v>450.447848810305</v>
      </c>
      <c r="M1643" s="36">
        <f t="shared" si="305"/>
        <v>450.447848810305</v>
      </c>
      <c r="N1643" s="36">
        <f t="shared" si="306"/>
        <v>2.9483430344960402E-2</v>
      </c>
      <c r="O1643" s="36">
        <f t="shared" si="307"/>
        <v>202903.26449783141</v>
      </c>
      <c r="P1643" s="35">
        <f t="shared" si="310"/>
        <v>202903.26449783141</v>
      </c>
    </row>
    <row r="1644" spans="1:16" x14ac:dyDescent="0.4">
      <c r="A1644" s="1">
        <v>1643</v>
      </c>
      <c r="B1644" s="21">
        <v>41456</v>
      </c>
      <c r="C1644" s="43">
        <v>3</v>
      </c>
      <c r="D1644" s="23">
        <v>18901</v>
      </c>
      <c r="E1644" s="25">
        <f t="shared" si="311"/>
        <v>17598</v>
      </c>
      <c r="F1644" s="25">
        <f t="shared" si="312"/>
        <v>17898.25</v>
      </c>
      <c r="G1644" s="25">
        <f t="shared" si="301"/>
        <v>1.0560250303800651</v>
      </c>
      <c r="H1644" s="25">
        <f t="shared" si="308"/>
        <v>0.99987902821477848</v>
      </c>
      <c r="I1644" s="4">
        <f t="shared" si="302"/>
        <v>18903.286764346438</v>
      </c>
      <c r="J1644" s="25">
        <f t="shared" si="309"/>
        <v>14813.309659174918</v>
      </c>
      <c r="K1644" s="15">
        <f t="shared" si="303"/>
        <v>14811.517666660409</v>
      </c>
      <c r="L1644" s="36">
        <f t="shared" si="304"/>
        <v>4089.4823333395907</v>
      </c>
      <c r="M1644" s="36">
        <f t="shared" si="305"/>
        <v>4089.4823333395907</v>
      </c>
      <c r="N1644" s="36">
        <f t="shared" si="306"/>
        <v>0.21636327883919321</v>
      </c>
      <c r="O1644" s="36">
        <f t="shared" si="307"/>
        <v>16723865.754696622</v>
      </c>
      <c r="P1644" s="35">
        <f t="shared" si="310"/>
        <v>16723865.754696622</v>
      </c>
    </row>
    <row r="1645" spans="1:16" x14ac:dyDescent="0.4">
      <c r="A1645" s="1">
        <v>1644</v>
      </c>
      <c r="B1645" s="21">
        <v>41457</v>
      </c>
      <c r="C1645" s="43">
        <v>4</v>
      </c>
      <c r="D1645" s="23">
        <v>19347</v>
      </c>
      <c r="E1645" s="25">
        <f t="shared" si="311"/>
        <v>18198.5</v>
      </c>
      <c r="F1645" s="25">
        <f t="shared" si="312"/>
        <v>18139.125</v>
      </c>
      <c r="G1645" s="25">
        <f t="shared" ref="G1645:G1708" si="313">D1645/F1645</f>
        <v>1.0665894854354883</v>
      </c>
      <c r="H1645" s="25">
        <f t="shared" si="308"/>
        <v>0.99887394017609554</v>
      </c>
      <c r="I1645" s="4">
        <f t="shared" ref="I1645:I1708" si="314">D1645/H1645</f>
        <v>19368.810439272485</v>
      </c>
      <c r="J1645" s="25">
        <f t="shared" si="309"/>
        <v>14813.678513716111</v>
      </c>
      <c r="K1645" s="15">
        <f t="shared" ref="K1645:K1708" si="315">H1645*J1645</f>
        <v>14796.997425497579</v>
      </c>
      <c r="L1645" s="36">
        <f t="shared" ref="L1645:L1708" si="316">D1645-K1645</f>
        <v>4550.0025745024213</v>
      </c>
      <c r="M1645" s="36">
        <f t="shared" ref="M1645:M1708" si="317">ABS(L1645)</f>
        <v>4550.0025745024213</v>
      </c>
      <c r="N1645" s="36">
        <f t="shared" ref="N1645:N1708" si="318">M1645/D1645</f>
        <v>0.23517871372835175</v>
      </c>
      <c r="O1645" s="36">
        <f t="shared" ref="O1645:O1708" si="319">L1645^2</f>
        <v>20702523.427978661</v>
      </c>
      <c r="P1645" s="35">
        <f t="shared" si="310"/>
        <v>20702523.427978661</v>
      </c>
    </row>
    <row r="1646" spans="1:16" x14ac:dyDescent="0.4">
      <c r="A1646" s="1">
        <v>1645</v>
      </c>
      <c r="B1646" s="21">
        <v>41458</v>
      </c>
      <c r="C1646" s="43">
        <v>1</v>
      </c>
      <c r="D1646" s="23">
        <v>19268</v>
      </c>
      <c r="E1646" s="25">
        <f t="shared" si="311"/>
        <v>18079.75</v>
      </c>
      <c r="F1646" s="25">
        <f t="shared" si="312"/>
        <v>18026.125</v>
      </c>
      <c r="G1646" s="25">
        <f t="shared" si="313"/>
        <v>1.0688930649265995</v>
      </c>
      <c r="H1646" s="25">
        <f t="shared" si="308"/>
        <v>1.0002606409424328</v>
      </c>
      <c r="I1646" s="4">
        <f t="shared" si="314"/>
        <v>19262.979278926676</v>
      </c>
      <c r="J1646" s="25">
        <f t="shared" si="309"/>
        <v>14814.047368257305</v>
      </c>
      <c r="K1646" s="15">
        <f t="shared" si="315"/>
        <v>14817.908515524612</v>
      </c>
      <c r="L1646" s="36">
        <f t="shared" si="316"/>
        <v>4450.0914844753879</v>
      </c>
      <c r="M1646" s="36">
        <f t="shared" si="317"/>
        <v>4450.0914844753879</v>
      </c>
      <c r="N1646" s="36">
        <f t="shared" si="318"/>
        <v>0.23095762323413888</v>
      </c>
      <c r="O1646" s="36">
        <f t="shared" si="319"/>
        <v>19803314.22020036</v>
      </c>
      <c r="P1646" s="35">
        <f t="shared" si="310"/>
        <v>19803314.22020036</v>
      </c>
    </row>
    <row r="1647" spans="1:16" x14ac:dyDescent="0.4">
      <c r="A1647" s="1">
        <v>1646</v>
      </c>
      <c r="B1647" s="21">
        <v>41459</v>
      </c>
      <c r="C1647" s="43">
        <v>2</v>
      </c>
      <c r="D1647" s="23">
        <v>14803</v>
      </c>
      <c r="E1647" s="25">
        <f t="shared" si="311"/>
        <v>17972.5</v>
      </c>
      <c r="F1647" s="25">
        <f t="shared" si="312"/>
        <v>17636.875</v>
      </c>
      <c r="G1647" s="25">
        <f t="shared" si="313"/>
        <v>0.83932102484141891</v>
      </c>
      <c r="H1647" s="25">
        <f t="shared" si="308"/>
        <v>1.0009863906666931</v>
      </c>
      <c r="I1647" s="4">
        <f t="shared" si="314"/>
        <v>14788.41284759193</v>
      </c>
      <c r="J1647" s="25">
        <f t="shared" si="309"/>
        <v>14814.416222798498</v>
      </c>
      <c r="K1647" s="15">
        <f t="shared" si="315"/>
        <v>14829.029024693175</v>
      </c>
      <c r="L1647" s="36">
        <f t="shared" si="316"/>
        <v>-26.029024693174506</v>
      </c>
      <c r="M1647" s="36">
        <f t="shared" si="317"/>
        <v>26.029024693174506</v>
      </c>
      <c r="N1647" s="36">
        <f t="shared" si="318"/>
        <v>1.758361460053672E-3</v>
      </c>
      <c r="O1647" s="36">
        <f t="shared" si="319"/>
        <v>677.51012647788821</v>
      </c>
      <c r="P1647" s="35">
        <f t="shared" si="310"/>
        <v>677.51012647788821</v>
      </c>
    </row>
    <row r="1648" spans="1:16" x14ac:dyDescent="0.4">
      <c r="A1648" s="1">
        <v>1647</v>
      </c>
      <c r="B1648" s="21">
        <v>41460</v>
      </c>
      <c r="C1648" s="43">
        <v>3</v>
      </c>
      <c r="D1648" s="23">
        <v>18472</v>
      </c>
      <c r="E1648" s="25">
        <f t="shared" si="311"/>
        <v>17301.25</v>
      </c>
      <c r="F1648" s="25">
        <f t="shared" si="312"/>
        <v>16737.625</v>
      </c>
      <c r="G1648" s="25">
        <f t="shared" si="313"/>
        <v>1.1036213321782511</v>
      </c>
      <c r="H1648" s="25">
        <f t="shared" si="308"/>
        <v>0.99987902821477848</v>
      </c>
      <c r="I1648" s="4">
        <f t="shared" si="314"/>
        <v>18474.234861171757</v>
      </c>
      <c r="J1648" s="25">
        <f t="shared" si="309"/>
        <v>14814.785077339689</v>
      </c>
      <c r="K1648" s="15">
        <f t="shared" si="315"/>
        <v>14812.992906341211</v>
      </c>
      <c r="L1648" s="36">
        <f t="shared" si="316"/>
        <v>3659.007093658789</v>
      </c>
      <c r="M1648" s="36">
        <f t="shared" si="317"/>
        <v>3659.007093658789</v>
      </c>
      <c r="N1648" s="36">
        <f t="shared" si="318"/>
        <v>0.19808396999018996</v>
      </c>
      <c r="O1648" s="36">
        <f t="shared" si="319"/>
        <v>13388332.911445338</v>
      </c>
      <c r="P1648" s="35">
        <f t="shared" si="310"/>
        <v>13388332.911445338</v>
      </c>
    </row>
    <row r="1649" spans="1:16" x14ac:dyDescent="0.4">
      <c r="A1649" s="1">
        <v>1648</v>
      </c>
      <c r="B1649" s="21">
        <v>41461</v>
      </c>
      <c r="C1649" s="43">
        <v>4</v>
      </c>
      <c r="D1649" s="23">
        <v>16662</v>
      </c>
      <c r="E1649" s="25">
        <f t="shared" si="311"/>
        <v>16174</v>
      </c>
      <c r="F1649" s="25">
        <f t="shared" si="312"/>
        <v>16545.125</v>
      </c>
      <c r="G1649" s="25">
        <f t="shared" si="313"/>
        <v>1.0070640143244611</v>
      </c>
      <c r="H1649" s="25">
        <f t="shared" si="308"/>
        <v>0.99887394017609554</v>
      </c>
      <c r="I1649" s="4">
        <f t="shared" si="314"/>
        <v>16680.783560198386</v>
      </c>
      <c r="J1649" s="25">
        <f t="shared" si="309"/>
        <v>14815.153931880883</v>
      </c>
      <c r="K1649" s="15">
        <f t="shared" si="315"/>
        <v>14798.471182253232</v>
      </c>
      <c r="L1649" s="36">
        <f t="shared" si="316"/>
        <v>1863.5288177467683</v>
      </c>
      <c r="M1649" s="36">
        <f t="shared" si="317"/>
        <v>1863.5288177467683</v>
      </c>
      <c r="N1649" s="36">
        <f t="shared" si="318"/>
        <v>0.11184304511743898</v>
      </c>
      <c r="O1649" s="36">
        <f t="shared" si="319"/>
        <v>3472739.654572668</v>
      </c>
      <c r="P1649" s="35">
        <f t="shared" si="310"/>
        <v>3472739.654572668</v>
      </c>
    </row>
    <row r="1650" spans="1:16" x14ac:dyDescent="0.4">
      <c r="A1650" s="1">
        <v>1649</v>
      </c>
      <c r="B1650" s="21">
        <v>41462</v>
      </c>
      <c r="C1650" s="43">
        <v>1</v>
      </c>
      <c r="D1650" s="23">
        <v>14759</v>
      </c>
      <c r="E1650" s="25">
        <f t="shared" si="311"/>
        <v>16916.25</v>
      </c>
      <c r="F1650" s="25">
        <f t="shared" si="312"/>
        <v>16907.25</v>
      </c>
      <c r="G1650" s="25">
        <f t="shared" si="313"/>
        <v>0.87293912374868765</v>
      </c>
      <c r="H1650" s="25">
        <f t="shared" si="308"/>
        <v>1.0002606409424328</v>
      </c>
      <c r="I1650" s="4">
        <f t="shared" si="314"/>
        <v>14755.154202702866</v>
      </c>
      <c r="J1650" s="25">
        <f t="shared" si="309"/>
        <v>14815.522786422076</v>
      </c>
      <c r="K1650" s="15">
        <f t="shared" si="315"/>
        <v>14819.384318243765</v>
      </c>
      <c r="L1650" s="36">
        <f t="shared" si="316"/>
        <v>-60.384318243764938</v>
      </c>
      <c r="M1650" s="36">
        <f t="shared" si="317"/>
        <v>60.384318243764938</v>
      </c>
      <c r="N1650" s="36">
        <f t="shared" si="318"/>
        <v>4.0913556639179437E-3</v>
      </c>
      <c r="O1650" s="36">
        <f t="shared" si="319"/>
        <v>3646.2658897642832</v>
      </c>
      <c r="P1650" s="35">
        <f t="shared" si="310"/>
        <v>3646.2658897642832</v>
      </c>
    </row>
    <row r="1651" spans="1:16" x14ac:dyDescent="0.4">
      <c r="A1651" s="1">
        <v>1650</v>
      </c>
      <c r="B1651" s="21">
        <v>41463</v>
      </c>
      <c r="C1651" s="43">
        <v>2</v>
      </c>
      <c r="D1651" s="23">
        <v>17772</v>
      </c>
      <c r="E1651" s="25">
        <f t="shared" si="311"/>
        <v>16898.25</v>
      </c>
      <c r="F1651" s="25">
        <f t="shared" si="312"/>
        <v>17162.125</v>
      </c>
      <c r="G1651" s="25">
        <f t="shared" si="313"/>
        <v>1.0355361005702965</v>
      </c>
      <c r="H1651" s="25">
        <f t="shared" si="308"/>
        <v>1.0009863906666931</v>
      </c>
      <c r="I1651" s="4">
        <f t="shared" si="314"/>
        <v>17754.487139593581</v>
      </c>
      <c r="J1651" s="25">
        <f t="shared" si="309"/>
        <v>14815.891640963269</v>
      </c>
      <c r="K1651" s="15">
        <f t="shared" si="315"/>
        <v>14830.505898196652</v>
      </c>
      <c r="L1651" s="36">
        <f t="shared" si="316"/>
        <v>2941.4941018033478</v>
      </c>
      <c r="M1651" s="36">
        <f t="shared" si="317"/>
        <v>2941.4941018033478</v>
      </c>
      <c r="N1651" s="36">
        <f t="shared" si="318"/>
        <v>0.1655128348977801</v>
      </c>
      <c r="O1651" s="36">
        <f t="shared" si="319"/>
        <v>8652387.5509438831</v>
      </c>
      <c r="P1651" s="35">
        <f t="shared" si="310"/>
        <v>8652387.5509438831</v>
      </c>
    </row>
    <row r="1652" spans="1:16" x14ac:dyDescent="0.4">
      <c r="A1652" s="1">
        <v>1651</v>
      </c>
      <c r="B1652" s="21">
        <v>41464</v>
      </c>
      <c r="C1652" s="43">
        <v>3</v>
      </c>
      <c r="D1652" s="23">
        <v>18400</v>
      </c>
      <c r="E1652" s="25">
        <f t="shared" si="311"/>
        <v>17426</v>
      </c>
      <c r="F1652" s="25">
        <f t="shared" si="312"/>
        <v>17476.875</v>
      </c>
      <c r="G1652" s="25">
        <f t="shared" si="313"/>
        <v>1.052819797589672</v>
      </c>
      <c r="H1652" s="25">
        <f t="shared" si="308"/>
        <v>0.99987902821477848</v>
      </c>
      <c r="I1652" s="4">
        <f t="shared" si="314"/>
        <v>18402.226150149432</v>
      </c>
      <c r="J1652" s="25">
        <f t="shared" si="309"/>
        <v>14816.260495504463</v>
      </c>
      <c r="K1652" s="15">
        <f t="shared" si="315"/>
        <v>14814.468146022014</v>
      </c>
      <c r="L1652" s="36">
        <f t="shared" si="316"/>
        <v>3585.5318539779855</v>
      </c>
      <c r="M1652" s="36">
        <f t="shared" si="317"/>
        <v>3585.5318539779855</v>
      </c>
      <c r="N1652" s="36">
        <f t="shared" si="318"/>
        <v>0.19486586162923836</v>
      </c>
      <c r="O1652" s="36">
        <f t="shared" si="319"/>
        <v>12856038.675890811</v>
      </c>
      <c r="P1652" s="35">
        <f t="shared" si="310"/>
        <v>12856038.675890811</v>
      </c>
    </row>
    <row r="1653" spans="1:16" x14ac:dyDescent="0.4">
      <c r="A1653" s="1">
        <v>1652</v>
      </c>
      <c r="B1653" s="21">
        <v>41465</v>
      </c>
      <c r="C1653" s="43">
        <v>4</v>
      </c>
      <c r="D1653" s="23">
        <v>18773</v>
      </c>
      <c r="E1653" s="25">
        <f t="shared" si="311"/>
        <v>17527.75</v>
      </c>
      <c r="F1653" s="25">
        <f t="shared" si="312"/>
        <v>17656.125</v>
      </c>
      <c r="G1653" s="25">
        <f t="shared" si="313"/>
        <v>1.0632570850059115</v>
      </c>
      <c r="H1653" s="25">
        <f t="shared" si="308"/>
        <v>0.99887394017609554</v>
      </c>
      <c r="I1653" s="4">
        <f t="shared" si="314"/>
        <v>18794.163352274893</v>
      </c>
      <c r="J1653" s="25">
        <f t="shared" si="309"/>
        <v>14816.629350045654</v>
      </c>
      <c r="K1653" s="15">
        <f t="shared" si="315"/>
        <v>14799.944939008885</v>
      </c>
      <c r="L1653" s="36">
        <f t="shared" si="316"/>
        <v>3973.0550609911152</v>
      </c>
      <c r="M1653" s="36">
        <f t="shared" si="317"/>
        <v>3973.0550609911152</v>
      </c>
      <c r="N1653" s="36">
        <f t="shared" si="318"/>
        <v>0.2116366622804621</v>
      </c>
      <c r="O1653" s="36">
        <f t="shared" si="319"/>
        <v>15785166.517667115</v>
      </c>
      <c r="P1653" s="35">
        <f t="shared" si="310"/>
        <v>15785166.517667115</v>
      </c>
    </row>
    <row r="1654" spans="1:16" x14ac:dyDescent="0.4">
      <c r="A1654" s="1">
        <v>1653</v>
      </c>
      <c r="B1654" s="21">
        <v>41466</v>
      </c>
      <c r="C1654" s="43">
        <v>1</v>
      </c>
      <c r="D1654" s="23">
        <v>15166</v>
      </c>
      <c r="E1654" s="25">
        <f t="shared" si="311"/>
        <v>17784.5</v>
      </c>
      <c r="F1654" s="25">
        <f t="shared" si="312"/>
        <v>17477.625</v>
      </c>
      <c r="G1654" s="25">
        <f t="shared" si="313"/>
        <v>0.86773803648951164</v>
      </c>
      <c r="H1654" s="25">
        <f t="shared" si="308"/>
        <v>1.0002606409424328</v>
      </c>
      <c r="I1654" s="4">
        <f t="shared" si="314"/>
        <v>15162.048149481107</v>
      </c>
      <c r="J1654" s="25">
        <f t="shared" si="309"/>
        <v>14816.998204586847</v>
      </c>
      <c r="K1654" s="15">
        <f t="shared" si="315"/>
        <v>14820.860120962916</v>
      </c>
      <c r="L1654" s="36">
        <f t="shared" si="316"/>
        <v>345.13987903708403</v>
      </c>
      <c r="M1654" s="36">
        <f t="shared" si="317"/>
        <v>345.13987903708403</v>
      </c>
      <c r="N1654" s="36">
        <f t="shared" si="318"/>
        <v>2.2757475869516288E-2</v>
      </c>
      <c r="O1654" s="36">
        <f t="shared" si="319"/>
        <v>119121.536101733</v>
      </c>
      <c r="P1654" s="35">
        <f t="shared" si="310"/>
        <v>119121.536101733</v>
      </c>
    </row>
    <row r="1655" spans="1:16" x14ac:dyDescent="0.4">
      <c r="A1655" s="1">
        <v>1654</v>
      </c>
      <c r="B1655" s="21">
        <v>41467</v>
      </c>
      <c r="C1655" s="43">
        <v>2</v>
      </c>
      <c r="D1655" s="23">
        <v>18799</v>
      </c>
      <c r="E1655" s="25">
        <f t="shared" si="311"/>
        <v>17170.75</v>
      </c>
      <c r="F1655" s="25">
        <f t="shared" si="312"/>
        <v>16543.375</v>
      </c>
      <c r="G1655" s="25">
        <f t="shared" si="313"/>
        <v>1.1363461204258503</v>
      </c>
      <c r="H1655" s="25">
        <f t="shared" si="308"/>
        <v>1.0009863906666931</v>
      </c>
      <c r="I1655" s="4">
        <f t="shared" si="314"/>
        <v>18780.475114630866</v>
      </c>
      <c r="J1655" s="25">
        <f t="shared" si="309"/>
        <v>14817.367059128041</v>
      </c>
      <c r="K1655" s="15">
        <f t="shared" si="315"/>
        <v>14831.982771700132</v>
      </c>
      <c r="L1655" s="36">
        <f t="shared" si="316"/>
        <v>3967.0172282998683</v>
      </c>
      <c r="M1655" s="36">
        <f t="shared" si="317"/>
        <v>3967.0172282998683</v>
      </c>
      <c r="N1655" s="36">
        <f t="shared" si="318"/>
        <v>0.2110227793127224</v>
      </c>
      <c r="O1655" s="36">
        <f t="shared" si="319"/>
        <v>15737225.68962797</v>
      </c>
      <c r="P1655" s="35">
        <f t="shared" si="310"/>
        <v>15737225.68962797</v>
      </c>
    </row>
    <row r="1656" spans="1:16" x14ac:dyDescent="0.4">
      <c r="A1656" s="1">
        <v>1655</v>
      </c>
      <c r="B1656" s="21">
        <v>41468</v>
      </c>
      <c r="C1656" s="43">
        <v>3</v>
      </c>
      <c r="D1656" s="23">
        <v>15945</v>
      </c>
      <c r="E1656" s="25">
        <f t="shared" si="311"/>
        <v>15916</v>
      </c>
      <c r="F1656" s="25">
        <f t="shared" si="312"/>
        <v>16187.625</v>
      </c>
      <c r="G1656" s="25">
        <f t="shared" si="313"/>
        <v>0.98501169875136096</v>
      </c>
      <c r="H1656" s="25">
        <f t="shared" si="308"/>
        <v>0.99987902821477848</v>
      </c>
      <c r="I1656" s="4">
        <f t="shared" si="314"/>
        <v>15946.929128485473</v>
      </c>
      <c r="J1656" s="25">
        <f t="shared" si="309"/>
        <v>14817.735913669234</v>
      </c>
      <c r="K1656" s="15">
        <f t="shared" si="315"/>
        <v>14815.943385702816</v>
      </c>
      <c r="L1656" s="36">
        <f t="shared" si="316"/>
        <v>1129.0566142971838</v>
      </c>
      <c r="M1656" s="36">
        <f t="shared" si="317"/>
        <v>1129.0566142971838</v>
      </c>
      <c r="N1656" s="36">
        <f t="shared" si="318"/>
        <v>7.0809445863730558E-2</v>
      </c>
      <c r="O1656" s="36">
        <f t="shared" si="319"/>
        <v>1274768.8382882196</v>
      </c>
      <c r="P1656" s="35">
        <f t="shared" si="310"/>
        <v>1274768.8382882196</v>
      </c>
    </row>
    <row r="1657" spans="1:16" x14ac:dyDescent="0.4">
      <c r="A1657" s="1">
        <v>1656</v>
      </c>
      <c r="B1657" s="21">
        <v>41469</v>
      </c>
      <c r="C1657" s="43">
        <v>4</v>
      </c>
      <c r="D1657" s="23">
        <v>13754</v>
      </c>
      <c r="E1657" s="25">
        <f t="shared" si="311"/>
        <v>16459.25</v>
      </c>
      <c r="F1657" s="25">
        <f t="shared" si="312"/>
        <v>16350.25</v>
      </c>
      <c r="G1657" s="25">
        <f t="shared" si="313"/>
        <v>0.841210379046192</v>
      </c>
      <c r="H1657" s="25">
        <f t="shared" si="308"/>
        <v>0.99887394017609554</v>
      </c>
      <c r="I1657" s="4">
        <f t="shared" si="314"/>
        <v>13769.505286698392</v>
      </c>
      <c r="J1657" s="25">
        <f t="shared" si="309"/>
        <v>14818.104768210425</v>
      </c>
      <c r="K1657" s="15">
        <f t="shared" si="315"/>
        <v>14801.418695764536</v>
      </c>
      <c r="L1657" s="36">
        <f t="shared" si="316"/>
        <v>-1047.4186957645361</v>
      </c>
      <c r="M1657" s="36">
        <f t="shared" si="317"/>
        <v>1047.4186957645361</v>
      </c>
      <c r="N1657" s="36">
        <f t="shared" si="318"/>
        <v>7.6153751327943581E-2</v>
      </c>
      <c r="O1657" s="36">
        <f t="shared" si="319"/>
        <v>1097085.9242370818</v>
      </c>
      <c r="P1657" s="35">
        <f t="shared" si="310"/>
        <v>1097085.9242370818</v>
      </c>
    </row>
    <row r="1658" spans="1:16" x14ac:dyDescent="0.4">
      <c r="A1658" s="1">
        <v>1657</v>
      </c>
      <c r="B1658" s="21">
        <v>41470</v>
      </c>
      <c r="C1658" s="43">
        <v>1</v>
      </c>
      <c r="D1658" s="23">
        <v>17339</v>
      </c>
      <c r="E1658" s="25">
        <f t="shared" si="311"/>
        <v>16241.25</v>
      </c>
      <c r="F1658" s="25">
        <f t="shared" si="312"/>
        <v>16480</v>
      </c>
      <c r="G1658" s="25">
        <f t="shared" si="313"/>
        <v>1.052123786407767</v>
      </c>
      <c r="H1658" s="25">
        <f t="shared" si="308"/>
        <v>1.0002606409424328</v>
      </c>
      <c r="I1658" s="4">
        <f t="shared" si="314"/>
        <v>17334.481924294669</v>
      </c>
      <c r="J1658" s="25">
        <f t="shared" si="309"/>
        <v>14818.473622751619</v>
      </c>
      <c r="K1658" s="15">
        <f t="shared" si="315"/>
        <v>14822.335923682069</v>
      </c>
      <c r="L1658" s="36">
        <f t="shared" si="316"/>
        <v>2516.6640763179312</v>
      </c>
      <c r="M1658" s="36">
        <f t="shared" si="317"/>
        <v>2516.6640763179312</v>
      </c>
      <c r="N1658" s="36">
        <f t="shared" si="318"/>
        <v>0.14514470709486887</v>
      </c>
      <c r="O1658" s="36">
        <f t="shared" si="319"/>
        <v>6333598.0730291856</v>
      </c>
      <c r="P1658" s="35">
        <f t="shared" si="310"/>
        <v>6333598.0730291856</v>
      </c>
    </row>
    <row r="1659" spans="1:16" x14ac:dyDescent="0.4">
      <c r="A1659" s="1">
        <v>1658</v>
      </c>
      <c r="B1659" s="21">
        <v>41471</v>
      </c>
      <c r="C1659" s="43">
        <v>2</v>
      </c>
      <c r="D1659" s="23">
        <v>17927</v>
      </c>
      <c r="E1659" s="25">
        <f t="shared" si="311"/>
        <v>16718.75</v>
      </c>
      <c r="F1659" s="25">
        <f t="shared" si="312"/>
        <v>16811.75</v>
      </c>
      <c r="G1659" s="25">
        <f t="shared" si="313"/>
        <v>1.0663375317858046</v>
      </c>
      <c r="H1659" s="25">
        <f t="shared" si="308"/>
        <v>1.0009863906666931</v>
      </c>
      <c r="I1659" s="4">
        <f t="shared" si="314"/>
        <v>17909.334399701449</v>
      </c>
      <c r="J1659" s="25">
        <f t="shared" si="309"/>
        <v>14818.842477292812</v>
      </c>
      <c r="K1659" s="15">
        <f t="shared" si="315"/>
        <v>14833.459645203609</v>
      </c>
      <c r="L1659" s="36">
        <f t="shared" si="316"/>
        <v>3093.5403547963906</v>
      </c>
      <c r="M1659" s="36">
        <f t="shared" si="317"/>
        <v>3093.5403547963906</v>
      </c>
      <c r="N1659" s="36">
        <f t="shared" si="318"/>
        <v>0.1725631926589162</v>
      </c>
      <c r="O1659" s="36">
        <f t="shared" si="319"/>
        <v>9569991.926753778</v>
      </c>
      <c r="P1659" s="35">
        <f t="shared" si="310"/>
        <v>9569991.926753778</v>
      </c>
    </row>
    <row r="1660" spans="1:16" x14ac:dyDescent="0.4">
      <c r="A1660" s="1">
        <v>1659</v>
      </c>
      <c r="B1660" s="21">
        <v>41472</v>
      </c>
      <c r="C1660" s="43">
        <v>3</v>
      </c>
      <c r="D1660" s="23">
        <v>17855</v>
      </c>
      <c r="E1660" s="25">
        <f t="shared" si="311"/>
        <v>16904.75</v>
      </c>
      <c r="F1660" s="25">
        <f t="shared" si="312"/>
        <v>17037.75</v>
      </c>
      <c r="G1660" s="25">
        <f t="shared" si="313"/>
        <v>1.0479670144238529</v>
      </c>
      <c r="H1660" s="25">
        <f t="shared" si="308"/>
        <v>0.99987902821477848</v>
      </c>
      <c r="I1660" s="4">
        <f t="shared" si="314"/>
        <v>17857.160212549898</v>
      </c>
      <c r="J1660" s="25">
        <f t="shared" si="309"/>
        <v>14819.211331834005</v>
      </c>
      <c r="K1660" s="15">
        <f t="shared" si="315"/>
        <v>14817.418625383618</v>
      </c>
      <c r="L1660" s="36">
        <f t="shared" si="316"/>
        <v>3037.5813746163822</v>
      </c>
      <c r="M1660" s="36">
        <f t="shared" si="317"/>
        <v>3037.5813746163822</v>
      </c>
      <c r="N1660" s="36">
        <f t="shared" si="318"/>
        <v>0.17012497197515442</v>
      </c>
      <c r="O1660" s="36">
        <f t="shared" si="319"/>
        <v>9226900.6074163504</v>
      </c>
      <c r="P1660" s="35">
        <f t="shared" si="310"/>
        <v>9226900.6074163504</v>
      </c>
    </row>
    <row r="1661" spans="1:16" x14ac:dyDescent="0.4">
      <c r="A1661" s="1">
        <v>1660</v>
      </c>
      <c r="B1661" s="21">
        <v>41473</v>
      </c>
      <c r="C1661" s="43">
        <v>4</v>
      </c>
      <c r="D1661" s="23">
        <v>14498</v>
      </c>
      <c r="E1661" s="25">
        <f t="shared" si="311"/>
        <v>17170.75</v>
      </c>
      <c r="F1661" s="25">
        <f t="shared" si="312"/>
        <v>16978</v>
      </c>
      <c r="G1661" s="25">
        <f t="shared" si="313"/>
        <v>0.8539286134998233</v>
      </c>
      <c r="H1661" s="25">
        <f t="shared" si="308"/>
        <v>0.99887394017609554</v>
      </c>
      <c r="I1661" s="4">
        <f t="shared" si="314"/>
        <v>14514.34401967088</v>
      </c>
      <c r="J1661" s="25">
        <f t="shared" si="309"/>
        <v>14819.580186375197</v>
      </c>
      <c r="K1661" s="15">
        <f t="shared" si="315"/>
        <v>14802.892452520189</v>
      </c>
      <c r="L1661" s="36">
        <f t="shared" si="316"/>
        <v>-304.89245252018918</v>
      </c>
      <c r="M1661" s="36">
        <f t="shared" si="317"/>
        <v>304.89245252018918</v>
      </c>
      <c r="N1661" s="36">
        <f t="shared" si="318"/>
        <v>2.1029966376064919E-2</v>
      </c>
      <c r="O1661" s="36">
        <f t="shared" si="319"/>
        <v>92959.40760377582</v>
      </c>
      <c r="P1661" s="35">
        <f t="shared" si="310"/>
        <v>92959.40760377582</v>
      </c>
    </row>
    <row r="1662" spans="1:16" x14ac:dyDescent="0.4">
      <c r="A1662" s="1">
        <v>1661</v>
      </c>
      <c r="B1662" s="21">
        <v>41474</v>
      </c>
      <c r="C1662" s="43">
        <v>1</v>
      </c>
      <c r="D1662" s="23">
        <v>18403</v>
      </c>
      <c r="E1662" s="25">
        <f t="shared" si="311"/>
        <v>16785.25</v>
      </c>
      <c r="F1662" s="25">
        <f t="shared" si="312"/>
        <v>16384.125</v>
      </c>
      <c r="G1662" s="25">
        <f t="shared" si="313"/>
        <v>1.1232214109694598</v>
      </c>
      <c r="H1662" s="25">
        <f t="shared" si="308"/>
        <v>1.0002606409424328</v>
      </c>
      <c r="I1662" s="4">
        <f t="shared" si="314"/>
        <v>18398.204674594541</v>
      </c>
      <c r="J1662" s="25">
        <f t="shared" si="309"/>
        <v>14819.94904091639</v>
      </c>
      <c r="K1662" s="15">
        <f t="shared" si="315"/>
        <v>14823.811726401222</v>
      </c>
      <c r="L1662" s="36">
        <f t="shared" si="316"/>
        <v>3579.1882735987783</v>
      </c>
      <c r="M1662" s="36">
        <f t="shared" si="317"/>
        <v>3579.1882735987783</v>
      </c>
      <c r="N1662" s="36">
        <f t="shared" si="318"/>
        <v>0.1944893915991294</v>
      </c>
      <c r="O1662" s="36">
        <f t="shared" si="319"/>
        <v>12810588.697867002</v>
      </c>
      <c r="P1662" s="35">
        <f t="shared" si="310"/>
        <v>12810588.697867002</v>
      </c>
    </row>
    <row r="1663" spans="1:16" x14ac:dyDescent="0.4">
      <c r="A1663" s="1">
        <v>1662</v>
      </c>
      <c r="B1663" s="21">
        <v>41475</v>
      </c>
      <c r="C1663" s="43">
        <v>2</v>
      </c>
      <c r="D1663" s="23">
        <v>16385</v>
      </c>
      <c r="E1663" s="25">
        <f t="shared" si="311"/>
        <v>15983</v>
      </c>
      <c r="F1663" s="25">
        <f t="shared" si="312"/>
        <v>16456.25</v>
      </c>
      <c r="G1663" s="25">
        <f t="shared" si="313"/>
        <v>0.99567033801747051</v>
      </c>
      <c r="H1663" s="25">
        <f t="shared" si="308"/>
        <v>1.0009863906666931</v>
      </c>
      <c r="I1663" s="4">
        <f t="shared" si="314"/>
        <v>16368.85391527351</v>
      </c>
      <c r="J1663" s="25">
        <f t="shared" si="309"/>
        <v>14820.317895457583</v>
      </c>
      <c r="K1663" s="15">
        <f t="shared" si="315"/>
        <v>14834.936518707089</v>
      </c>
      <c r="L1663" s="36">
        <f t="shared" si="316"/>
        <v>1550.0634812929111</v>
      </c>
      <c r="M1663" s="36">
        <f t="shared" si="317"/>
        <v>1550.0634812929111</v>
      </c>
      <c r="N1663" s="36">
        <f t="shared" si="318"/>
        <v>9.4602592694105037E-2</v>
      </c>
      <c r="O1663" s="36">
        <f t="shared" si="319"/>
        <v>2402696.7960378989</v>
      </c>
      <c r="P1663" s="35">
        <f t="shared" si="310"/>
        <v>2402696.7960378989</v>
      </c>
    </row>
    <row r="1664" spans="1:16" x14ac:dyDescent="0.4">
      <c r="A1664" s="1">
        <v>1663</v>
      </c>
      <c r="B1664" s="21">
        <v>41476</v>
      </c>
      <c r="C1664" s="43">
        <v>3</v>
      </c>
      <c r="D1664" s="23">
        <v>14646</v>
      </c>
      <c r="E1664" s="25">
        <f t="shared" si="311"/>
        <v>16929.5</v>
      </c>
      <c r="F1664" s="25">
        <f t="shared" si="312"/>
        <v>16965.25</v>
      </c>
      <c r="G1664" s="25">
        <f t="shared" si="313"/>
        <v>0.86329408644140226</v>
      </c>
      <c r="H1664" s="25">
        <f t="shared" si="308"/>
        <v>0.99987902821477848</v>
      </c>
      <c r="I1664" s="4">
        <f t="shared" si="314"/>
        <v>14647.771967124381</v>
      </c>
      <c r="J1664" s="25">
        <f t="shared" si="309"/>
        <v>14820.686749998777</v>
      </c>
      <c r="K1664" s="15">
        <f t="shared" si="315"/>
        <v>14818.89386506442</v>
      </c>
      <c r="L1664" s="36">
        <f t="shared" si="316"/>
        <v>-172.89386506441951</v>
      </c>
      <c r="M1664" s="36">
        <f t="shared" si="317"/>
        <v>172.89386506441951</v>
      </c>
      <c r="N1664" s="36">
        <f t="shared" si="318"/>
        <v>1.1804852182467535E-2</v>
      </c>
      <c r="O1664" s="36">
        <f t="shared" si="319"/>
        <v>29892.288576913703</v>
      </c>
      <c r="P1664" s="35">
        <f t="shared" si="310"/>
        <v>29892.288576913703</v>
      </c>
    </row>
    <row r="1665" spans="1:16" x14ac:dyDescent="0.4">
      <c r="A1665" s="1">
        <v>1664</v>
      </c>
      <c r="B1665" s="21">
        <v>41477</v>
      </c>
      <c r="C1665" s="43">
        <v>4</v>
      </c>
      <c r="D1665" s="23">
        <v>18284</v>
      </c>
      <c r="E1665" s="25">
        <f t="shared" si="311"/>
        <v>17001</v>
      </c>
      <c r="F1665" s="25">
        <f t="shared" si="312"/>
        <v>17315.25</v>
      </c>
      <c r="G1665" s="25">
        <f t="shared" si="313"/>
        <v>1.0559477916865192</v>
      </c>
      <c r="H1665" s="25">
        <f t="shared" si="308"/>
        <v>0.99887394017609554</v>
      </c>
      <c r="I1665" s="4">
        <f t="shared" si="314"/>
        <v>18304.612088264752</v>
      </c>
      <c r="J1665" s="25">
        <f t="shared" si="309"/>
        <v>14821.055604539968</v>
      </c>
      <c r="K1665" s="15">
        <f t="shared" si="315"/>
        <v>14804.366209275842</v>
      </c>
      <c r="L1665" s="36">
        <f t="shared" si="316"/>
        <v>3479.6337907241577</v>
      </c>
      <c r="M1665" s="36">
        <f t="shared" si="317"/>
        <v>3479.6337907241577</v>
      </c>
      <c r="N1665" s="36">
        <f t="shared" si="318"/>
        <v>0.19031031452221384</v>
      </c>
      <c r="O1665" s="36">
        <f t="shared" si="319"/>
        <v>12107851.317549372</v>
      </c>
      <c r="P1665" s="35">
        <f t="shared" si="310"/>
        <v>12107851.317549372</v>
      </c>
    </row>
    <row r="1666" spans="1:16" x14ac:dyDescent="0.4">
      <c r="A1666" s="1">
        <v>1665</v>
      </c>
      <c r="B1666" s="21">
        <v>41478</v>
      </c>
      <c r="C1666" s="43">
        <v>1</v>
      </c>
      <c r="D1666" s="23">
        <v>18689</v>
      </c>
      <c r="E1666" s="25">
        <f t="shared" si="311"/>
        <v>17629.5</v>
      </c>
      <c r="F1666" s="25">
        <f t="shared" si="312"/>
        <v>17659.125</v>
      </c>
      <c r="G1666" s="25">
        <f t="shared" si="313"/>
        <v>1.0583197072335124</v>
      </c>
      <c r="H1666" s="25">
        <f t="shared" ref="H1666:H1729" si="320">VLOOKUP(C1666,$Q$38:$S$42,3,FALSE)</f>
        <v>1.0002606409424328</v>
      </c>
      <c r="I1666" s="4">
        <f t="shared" si="314"/>
        <v>18684.130150708981</v>
      </c>
      <c r="J1666" s="25">
        <f t="shared" si="309"/>
        <v>14821.424459081161</v>
      </c>
      <c r="K1666" s="15">
        <f t="shared" si="315"/>
        <v>14825.287529120373</v>
      </c>
      <c r="L1666" s="36">
        <f t="shared" si="316"/>
        <v>3863.7124708796273</v>
      </c>
      <c r="M1666" s="36">
        <f t="shared" si="317"/>
        <v>3863.7124708796273</v>
      </c>
      <c r="N1666" s="36">
        <f t="shared" si="318"/>
        <v>0.20673725030122678</v>
      </c>
      <c r="O1666" s="36">
        <f t="shared" si="319"/>
        <v>14928274.057630755</v>
      </c>
      <c r="P1666" s="35">
        <f t="shared" si="310"/>
        <v>14928274.057630755</v>
      </c>
    </row>
    <row r="1667" spans="1:16" x14ac:dyDescent="0.4">
      <c r="A1667" s="1">
        <v>1666</v>
      </c>
      <c r="B1667" s="21">
        <v>41479</v>
      </c>
      <c r="C1667" s="43">
        <v>2</v>
      </c>
      <c r="D1667" s="23">
        <v>18899</v>
      </c>
      <c r="E1667" s="25">
        <f t="shared" si="311"/>
        <v>17688.75</v>
      </c>
      <c r="F1667" s="25">
        <f t="shared" si="312"/>
        <v>17543.5</v>
      </c>
      <c r="G1667" s="25">
        <f t="shared" si="313"/>
        <v>1.0772650839342206</v>
      </c>
      <c r="H1667" s="25">
        <f t="shared" si="320"/>
        <v>1.0009863906666931</v>
      </c>
      <c r="I1667" s="4">
        <f t="shared" si="314"/>
        <v>18880.376572764973</v>
      </c>
      <c r="J1667" s="25">
        <f t="shared" ref="J1667:J1730" si="321">INTERCEPT($I$2:$I$3896,$A$2:$A$3896)+SLOPE($I$2:$I$3896,$A$2:$A$3896)*A1667</f>
        <v>14821.793313622355</v>
      </c>
      <c r="K1667" s="15">
        <f t="shared" si="315"/>
        <v>14836.413392210567</v>
      </c>
      <c r="L1667" s="36">
        <f t="shared" si="316"/>
        <v>4062.5866077894334</v>
      </c>
      <c r="M1667" s="36">
        <f t="shared" si="317"/>
        <v>4062.5866077894334</v>
      </c>
      <c r="N1667" s="36">
        <f t="shared" si="318"/>
        <v>0.21496304607595287</v>
      </c>
      <c r="O1667" s="36">
        <f t="shared" si="319"/>
        <v>16504609.945790056</v>
      </c>
      <c r="P1667" s="35">
        <f t="shared" ref="P1667:P1730" si="322">(D1667-K1667)^2</f>
        <v>16504609.945790056</v>
      </c>
    </row>
    <row r="1668" spans="1:16" x14ac:dyDescent="0.4">
      <c r="A1668" s="1">
        <v>1667</v>
      </c>
      <c r="B1668" s="21">
        <v>41480</v>
      </c>
      <c r="C1668" s="43">
        <v>3</v>
      </c>
      <c r="D1668" s="23">
        <v>14883</v>
      </c>
      <c r="E1668" s="25">
        <f t="shared" si="311"/>
        <v>17398.25</v>
      </c>
      <c r="F1668" s="25">
        <f t="shared" si="312"/>
        <v>17081.5</v>
      </c>
      <c r="G1668" s="25">
        <f t="shared" si="313"/>
        <v>0.87129350466879374</v>
      </c>
      <c r="H1668" s="25">
        <f t="shared" si="320"/>
        <v>0.99987902821477848</v>
      </c>
      <c r="I1668" s="4">
        <f t="shared" si="314"/>
        <v>14884.800640906196</v>
      </c>
      <c r="J1668" s="25">
        <f t="shared" si="321"/>
        <v>14822.162168163548</v>
      </c>
      <c r="K1668" s="15">
        <f t="shared" si="315"/>
        <v>14820.369104745223</v>
      </c>
      <c r="L1668" s="36">
        <f t="shared" si="316"/>
        <v>62.630895254776988</v>
      </c>
      <c r="M1668" s="36">
        <f t="shared" si="317"/>
        <v>62.630895254776988</v>
      </c>
      <c r="N1668" s="36">
        <f t="shared" si="318"/>
        <v>4.2082171104466165E-3</v>
      </c>
      <c r="O1668" s="36">
        <f t="shared" si="319"/>
        <v>3922.6290404148467</v>
      </c>
      <c r="P1668" s="35">
        <f t="shared" si="322"/>
        <v>3922.6290404148467</v>
      </c>
    </row>
    <row r="1669" spans="1:16" x14ac:dyDescent="0.4">
      <c r="A1669" s="1">
        <v>1668</v>
      </c>
      <c r="B1669" s="21">
        <v>41481</v>
      </c>
      <c r="C1669" s="43">
        <v>4</v>
      </c>
      <c r="D1669" s="23">
        <v>17122</v>
      </c>
      <c r="E1669" s="25">
        <f t="shared" ref="E1669:E1732" si="323">AVERAGE(D1667:D1670)</f>
        <v>16764.75</v>
      </c>
      <c r="F1669" s="25">
        <f t="shared" ref="F1669:F1732" si="324">AVERAGE(E1669:E1670)</f>
        <v>16236.25</v>
      </c>
      <c r="G1669" s="25">
        <f t="shared" si="313"/>
        <v>1.0545538532604513</v>
      </c>
      <c r="H1669" s="25">
        <f t="shared" si="320"/>
        <v>0.99887394017609554</v>
      </c>
      <c r="I1669" s="4">
        <f t="shared" si="314"/>
        <v>17141.302131659872</v>
      </c>
      <c r="J1669" s="25">
        <f t="shared" si="321"/>
        <v>14822.531022704741</v>
      </c>
      <c r="K1669" s="15">
        <f t="shared" si="315"/>
        <v>14805.839966031495</v>
      </c>
      <c r="L1669" s="36">
        <f t="shared" si="316"/>
        <v>2316.1600339685046</v>
      </c>
      <c r="M1669" s="36">
        <f t="shared" si="317"/>
        <v>2316.1600339685046</v>
      </c>
      <c r="N1669" s="36">
        <f t="shared" si="318"/>
        <v>0.13527391858243806</v>
      </c>
      <c r="O1669" s="36">
        <f t="shared" si="319"/>
        <v>5364597.3029529843</v>
      </c>
      <c r="P1669" s="35">
        <f t="shared" si="322"/>
        <v>5364597.3029529843</v>
      </c>
    </row>
    <row r="1670" spans="1:16" x14ac:dyDescent="0.4">
      <c r="A1670" s="1">
        <v>1669</v>
      </c>
      <c r="B1670" s="21">
        <v>41482</v>
      </c>
      <c r="C1670" s="43">
        <v>1</v>
      </c>
      <c r="D1670" s="23">
        <v>16155</v>
      </c>
      <c r="E1670" s="25">
        <f t="shared" si="323"/>
        <v>15707.75</v>
      </c>
      <c r="F1670" s="25">
        <f t="shared" si="324"/>
        <v>16145.875</v>
      </c>
      <c r="G1670" s="25">
        <f t="shared" si="313"/>
        <v>1.0005651598318457</v>
      </c>
      <c r="H1670" s="25">
        <f t="shared" si="320"/>
        <v>1.0002606409424328</v>
      </c>
      <c r="I1670" s="4">
        <f t="shared" si="314"/>
        <v>16150.790442757965</v>
      </c>
      <c r="J1670" s="25">
        <f t="shared" si="321"/>
        <v>14822.899877245933</v>
      </c>
      <c r="K1670" s="15">
        <f t="shared" si="315"/>
        <v>14826.763331839526</v>
      </c>
      <c r="L1670" s="36">
        <f t="shared" si="316"/>
        <v>1328.2366681604744</v>
      </c>
      <c r="M1670" s="36">
        <f t="shared" si="317"/>
        <v>1328.2366681604744</v>
      </c>
      <c r="N1670" s="36">
        <f t="shared" si="318"/>
        <v>8.2218301959794141E-2</v>
      </c>
      <c r="O1670" s="36">
        <f t="shared" si="319"/>
        <v>1764212.6466460384</v>
      </c>
      <c r="P1670" s="35">
        <f t="shared" si="322"/>
        <v>1764212.6466460384</v>
      </c>
    </row>
    <row r="1671" spans="1:16" x14ac:dyDescent="0.4">
      <c r="A1671" s="1">
        <v>1670</v>
      </c>
      <c r="B1671" s="21">
        <v>41483</v>
      </c>
      <c r="C1671" s="43">
        <v>2</v>
      </c>
      <c r="D1671" s="23">
        <v>14671</v>
      </c>
      <c r="E1671" s="25">
        <f t="shared" si="323"/>
        <v>16584</v>
      </c>
      <c r="F1671" s="25">
        <f t="shared" si="324"/>
        <v>16763</v>
      </c>
      <c r="G1671" s="25">
        <f t="shared" si="313"/>
        <v>0.87520133627632291</v>
      </c>
      <c r="H1671" s="25">
        <f t="shared" si="320"/>
        <v>1.0009863906666931</v>
      </c>
      <c r="I1671" s="4">
        <f t="shared" si="314"/>
        <v>14656.542922854909</v>
      </c>
      <c r="J1671" s="25">
        <f t="shared" si="321"/>
        <v>14823.268731787126</v>
      </c>
      <c r="K1671" s="15">
        <f t="shared" si="315"/>
        <v>14837.890265714044</v>
      </c>
      <c r="L1671" s="36">
        <f t="shared" si="316"/>
        <v>-166.89026571404429</v>
      </c>
      <c r="M1671" s="36">
        <f t="shared" si="317"/>
        <v>166.89026571404429</v>
      </c>
      <c r="N1671" s="36">
        <f t="shared" si="318"/>
        <v>1.1375520803901867E-2</v>
      </c>
      <c r="O1671" s="36">
        <f t="shared" si="319"/>
        <v>27852.360790104307</v>
      </c>
      <c r="P1671" s="35">
        <f t="shared" si="322"/>
        <v>27852.360790104307</v>
      </c>
    </row>
    <row r="1672" spans="1:16" x14ac:dyDescent="0.4">
      <c r="A1672" s="1">
        <v>1671</v>
      </c>
      <c r="B1672" s="21">
        <v>41484</v>
      </c>
      <c r="C1672" s="43">
        <v>3</v>
      </c>
      <c r="D1672" s="23">
        <v>18388</v>
      </c>
      <c r="E1672" s="25">
        <f t="shared" si="323"/>
        <v>16942</v>
      </c>
      <c r="F1672" s="25">
        <f t="shared" si="324"/>
        <v>17247.625</v>
      </c>
      <c r="G1672" s="25">
        <f t="shared" si="313"/>
        <v>1.0661177988273747</v>
      </c>
      <c r="H1672" s="25">
        <f t="shared" si="320"/>
        <v>0.99987902821477848</v>
      </c>
      <c r="I1672" s="4">
        <f t="shared" si="314"/>
        <v>18390.22469831238</v>
      </c>
      <c r="J1672" s="25">
        <f t="shared" si="321"/>
        <v>14823.637586328319</v>
      </c>
      <c r="K1672" s="15">
        <f t="shared" si="315"/>
        <v>14821.844344426025</v>
      </c>
      <c r="L1672" s="36">
        <f t="shared" si="316"/>
        <v>3566.1556555739753</v>
      </c>
      <c r="M1672" s="36">
        <f t="shared" si="317"/>
        <v>3566.1556555739753</v>
      </c>
      <c r="N1672" s="36">
        <f t="shared" si="318"/>
        <v>0.19393928951348571</v>
      </c>
      <c r="O1672" s="36">
        <f t="shared" si="319"/>
        <v>12717466.159782249</v>
      </c>
      <c r="P1672" s="35">
        <f t="shared" si="322"/>
        <v>12717466.159782249</v>
      </c>
    </row>
    <row r="1673" spans="1:16" x14ac:dyDescent="0.4">
      <c r="A1673" s="1">
        <v>1672</v>
      </c>
      <c r="B1673" s="21">
        <v>41485</v>
      </c>
      <c r="C1673" s="43">
        <v>4</v>
      </c>
      <c r="D1673" s="23">
        <v>18554</v>
      </c>
      <c r="E1673" s="25">
        <f t="shared" si="323"/>
        <v>17553.25</v>
      </c>
      <c r="F1673" s="25">
        <f t="shared" si="324"/>
        <v>17744.5</v>
      </c>
      <c r="G1673" s="25">
        <f t="shared" si="313"/>
        <v>1.0456197695060441</v>
      </c>
      <c r="H1673" s="25">
        <f t="shared" si="320"/>
        <v>0.99887394017609554</v>
      </c>
      <c r="I1673" s="4">
        <f t="shared" si="314"/>
        <v>18574.916467166058</v>
      </c>
      <c r="J1673" s="25">
        <f t="shared" si="321"/>
        <v>14824.006440869513</v>
      </c>
      <c r="K1673" s="15">
        <f t="shared" si="315"/>
        <v>14807.313722787148</v>
      </c>
      <c r="L1673" s="36">
        <f t="shared" si="316"/>
        <v>3746.6862772128516</v>
      </c>
      <c r="M1673" s="36">
        <f t="shared" si="317"/>
        <v>3746.6862772128516</v>
      </c>
      <c r="N1673" s="36">
        <f t="shared" si="318"/>
        <v>0.2019341531320929</v>
      </c>
      <c r="O1673" s="36">
        <f t="shared" si="319"/>
        <v>14037658.059855096</v>
      </c>
      <c r="P1673" s="35">
        <f t="shared" si="322"/>
        <v>14037658.059855096</v>
      </c>
    </row>
    <row r="1674" spans="1:16" x14ac:dyDescent="0.4">
      <c r="A1674" s="1">
        <v>1673</v>
      </c>
      <c r="B1674" s="21">
        <v>41486</v>
      </c>
      <c r="C1674" s="43">
        <v>1</v>
      </c>
      <c r="D1674" s="23">
        <v>18600</v>
      </c>
      <c r="E1674" s="25">
        <f t="shared" si="323"/>
        <v>17935.75</v>
      </c>
      <c r="F1674" s="25">
        <f t="shared" si="324"/>
        <v>18162.625</v>
      </c>
      <c r="G1674" s="25">
        <f t="shared" si="313"/>
        <v>1.0240810455537126</v>
      </c>
      <c r="H1674" s="25">
        <f t="shared" si="320"/>
        <v>1.0002606409424328</v>
      </c>
      <c r="I1674" s="4">
        <f t="shared" si="314"/>
        <v>18595.153341708334</v>
      </c>
      <c r="J1674" s="25">
        <f t="shared" si="321"/>
        <v>14824.375295410704</v>
      </c>
      <c r="K1674" s="15">
        <f t="shared" si="315"/>
        <v>14828.239134558678</v>
      </c>
      <c r="L1674" s="36">
        <f t="shared" si="316"/>
        <v>3771.7608654413216</v>
      </c>
      <c r="M1674" s="36">
        <f t="shared" si="317"/>
        <v>3771.7608654413216</v>
      </c>
      <c r="N1674" s="36">
        <f t="shared" si="318"/>
        <v>0.20278284222802803</v>
      </c>
      <c r="O1674" s="36">
        <f t="shared" si="319"/>
        <v>14226180.026074667</v>
      </c>
      <c r="P1674" s="35">
        <f t="shared" si="322"/>
        <v>14226180.026074667</v>
      </c>
    </row>
    <row r="1675" spans="1:16" x14ac:dyDescent="0.4">
      <c r="A1675" s="1">
        <v>1674</v>
      </c>
      <c r="B1675" s="21">
        <v>41487</v>
      </c>
      <c r="C1675" s="43">
        <v>2</v>
      </c>
      <c r="D1675" s="23">
        <v>16201</v>
      </c>
      <c r="E1675" s="25">
        <f t="shared" si="323"/>
        <v>18389.5</v>
      </c>
      <c r="F1675" s="25">
        <f t="shared" si="324"/>
        <v>18276.875</v>
      </c>
      <c r="G1675" s="25">
        <f t="shared" si="313"/>
        <v>0.88642068187258494</v>
      </c>
      <c r="H1675" s="25">
        <f t="shared" si="320"/>
        <v>1.0009863906666931</v>
      </c>
      <c r="I1675" s="4">
        <f t="shared" si="314"/>
        <v>16185.035232306753</v>
      </c>
      <c r="J1675" s="25">
        <f t="shared" si="321"/>
        <v>14824.744149951897</v>
      </c>
      <c r="K1675" s="15">
        <f t="shared" si="315"/>
        <v>14839.367139217524</v>
      </c>
      <c r="L1675" s="36">
        <f t="shared" si="316"/>
        <v>1361.6328607824762</v>
      </c>
      <c r="M1675" s="36">
        <f t="shared" si="317"/>
        <v>1361.6328607824762</v>
      </c>
      <c r="N1675" s="36">
        <f t="shared" si="318"/>
        <v>8.4046223120947852E-2</v>
      </c>
      <c r="O1675" s="36">
        <f t="shared" si="319"/>
        <v>1854044.0475626702</v>
      </c>
      <c r="P1675" s="35">
        <f t="shared" si="322"/>
        <v>1854044.0475626702</v>
      </c>
    </row>
    <row r="1676" spans="1:16" x14ac:dyDescent="0.4">
      <c r="A1676" s="1">
        <v>1675</v>
      </c>
      <c r="B1676" s="21">
        <v>41488</v>
      </c>
      <c r="C1676" s="43">
        <v>3</v>
      </c>
      <c r="D1676" s="23">
        <v>20203</v>
      </c>
      <c r="E1676" s="25">
        <f t="shared" si="323"/>
        <v>18164.25</v>
      </c>
      <c r="F1676" s="25">
        <f t="shared" si="324"/>
        <v>17881.625</v>
      </c>
      <c r="G1676" s="25">
        <f t="shared" si="313"/>
        <v>1.1298190181261492</v>
      </c>
      <c r="H1676" s="25">
        <f t="shared" si="320"/>
        <v>0.99987902821477848</v>
      </c>
      <c r="I1676" s="4">
        <f t="shared" si="314"/>
        <v>20205.444288666793</v>
      </c>
      <c r="J1676" s="25">
        <f t="shared" si="321"/>
        <v>14825.113004493091</v>
      </c>
      <c r="K1676" s="15">
        <f t="shared" si="315"/>
        <v>14823.319584106826</v>
      </c>
      <c r="L1676" s="36">
        <f t="shared" si="316"/>
        <v>5379.6804158931736</v>
      </c>
      <c r="M1676" s="36">
        <f t="shared" si="317"/>
        <v>5379.6804158931736</v>
      </c>
      <c r="N1676" s="36">
        <f t="shared" si="318"/>
        <v>0.26628126594531376</v>
      </c>
      <c r="O1676" s="36">
        <f t="shared" si="319"/>
        <v>28940961.377144549</v>
      </c>
      <c r="P1676" s="35">
        <f t="shared" si="322"/>
        <v>28940961.377144549</v>
      </c>
    </row>
    <row r="1677" spans="1:16" x14ac:dyDescent="0.4">
      <c r="A1677" s="1">
        <v>1676</v>
      </c>
      <c r="B1677" s="21">
        <v>41489</v>
      </c>
      <c r="C1677" s="43">
        <v>4</v>
      </c>
      <c r="D1677" s="23">
        <v>17653</v>
      </c>
      <c r="E1677" s="25">
        <f t="shared" si="323"/>
        <v>17599</v>
      </c>
      <c r="F1677" s="25">
        <f t="shared" si="324"/>
        <v>18080.5</v>
      </c>
      <c r="G1677" s="25">
        <f t="shared" si="313"/>
        <v>0.97635574237438127</v>
      </c>
      <c r="H1677" s="25">
        <f t="shared" si="320"/>
        <v>0.99887394017609554</v>
      </c>
      <c r="I1677" s="4">
        <f t="shared" si="314"/>
        <v>17672.900743499107</v>
      </c>
      <c r="J1677" s="25">
        <f t="shared" si="321"/>
        <v>14825.481859034284</v>
      </c>
      <c r="K1677" s="15">
        <f t="shared" si="315"/>
        <v>14808.787479542802</v>
      </c>
      <c r="L1677" s="36">
        <f t="shared" si="316"/>
        <v>2844.2125204571985</v>
      </c>
      <c r="M1677" s="36">
        <f t="shared" si="317"/>
        <v>2844.2125204571985</v>
      </c>
      <c r="N1677" s="36">
        <f t="shared" si="318"/>
        <v>0.16111779983329738</v>
      </c>
      <c r="O1677" s="36">
        <f t="shared" si="319"/>
        <v>8089544.8615254899</v>
      </c>
      <c r="P1677" s="35">
        <f t="shared" si="322"/>
        <v>8089544.8615254899</v>
      </c>
    </row>
    <row r="1678" spans="1:16" x14ac:dyDescent="0.4">
      <c r="A1678" s="1">
        <v>1677</v>
      </c>
      <c r="B1678" s="21">
        <v>41490</v>
      </c>
      <c r="C1678" s="43">
        <v>1</v>
      </c>
      <c r="D1678" s="23">
        <v>16339</v>
      </c>
      <c r="E1678" s="25">
        <f t="shared" si="323"/>
        <v>18562</v>
      </c>
      <c r="F1678" s="25">
        <f t="shared" si="324"/>
        <v>18603.75</v>
      </c>
      <c r="G1678" s="25">
        <f t="shared" si="313"/>
        <v>0.87826379090237183</v>
      </c>
      <c r="H1678" s="25">
        <f t="shared" si="320"/>
        <v>1.0002606409424328</v>
      </c>
      <c r="I1678" s="4">
        <f t="shared" si="314"/>
        <v>16334.7424973211</v>
      </c>
      <c r="J1678" s="25">
        <f t="shared" si="321"/>
        <v>14825.850713575475</v>
      </c>
      <c r="K1678" s="15">
        <f t="shared" si="315"/>
        <v>14829.714937277829</v>
      </c>
      <c r="L1678" s="36">
        <f t="shared" si="316"/>
        <v>1509.2850627221706</v>
      </c>
      <c r="M1678" s="36">
        <f t="shared" si="317"/>
        <v>1509.2850627221706</v>
      </c>
      <c r="N1678" s="36">
        <f t="shared" si="318"/>
        <v>9.2373160090713669E-2</v>
      </c>
      <c r="O1678" s="36">
        <f t="shared" si="319"/>
        <v>2277941.4005562663</v>
      </c>
      <c r="P1678" s="35">
        <f t="shared" si="322"/>
        <v>2277941.4005562663</v>
      </c>
    </row>
    <row r="1679" spans="1:16" x14ac:dyDescent="0.4">
      <c r="A1679" s="1">
        <v>1678</v>
      </c>
      <c r="B1679" s="21">
        <v>41491</v>
      </c>
      <c r="C1679" s="43">
        <v>2</v>
      </c>
      <c r="D1679" s="23">
        <v>20053</v>
      </c>
      <c r="E1679" s="25">
        <f t="shared" si="323"/>
        <v>18645.5</v>
      </c>
      <c r="F1679" s="25">
        <f t="shared" si="324"/>
        <v>18994.375</v>
      </c>
      <c r="G1679" s="25">
        <f t="shared" si="313"/>
        <v>1.0557336053436872</v>
      </c>
      <c r="H1679" s="25">
        <f t="shared" si="320"/>
        <v>1.0009863906666931</v>
      </c>
      <c r="I1679" s="4">
        <f t="shared" si="314"/>
        <v>20033.239399632574</v>
      </c>
      <c r="J1679" s="25">
        <f t="shared" si="321"/>
        <v>14826.219568116669</v>
      </c>
      <c r="K1679" s="15">
        <f t="shared" si="315"/>
        <v>14840.844012721001</v>
      </c>
      <c r="L1679" s="36">
        <f t="shared" si="316"/>
        <v>5212.1559872789985</v>
      </c>
      <c r="M1679" s="36">
        <f t="shared" si="317"/>
        <v>5212.1559872789985</v>
      </c>
      <c r="N1679" s="36">
        <f t="shared" si="318"/>
        <v>0.25991901397691108</v>
      </c>
      <c r="O1679" s="36">
        <f t="shared" si="319"/>
        <v>27166570.035728313</v>
      </c>
      <c r="P1679" s="35">
        <f t="shared" si="322"/>
        <v>27166570.035728313</v>
      </c>
    </row>
    <row r="1680" spans="1:16" x14ac:dyDescent="0.4">
      <c r="A1680" s="1">
        <v>1679</v>
      </c>
      <c r="B1680" s="21">
        <v>41492</v>
      </c>
      <c r="C1680" s="43">
        <v>3</v>
      </c>
      <c r="D1680" s="23">
        <v>20537</v>
      </c>
      <c r="E1680" s="25">
        <f t="shared" si="323"/>
        <v>19343.25</v>
      </c>
      <c r="F1680" s="25">
        <f t="shared" si="324"/>
        <v>19277.875</v>
      </c>
      <c r="G1680" s="25">
        <f t="shared" si="313"/>
        <v>1.0653145121026046</v>
      </c>
      <c r="H1680" s="25">
        <f t="shared" si="320"/>
        <v>0.99987902821477848</v>
      </c>
      <c r="I1680" s="4">
        <f t="shared" si="314"/>
        <v>20539.484698131462</v>
      </c>
      <c r="J1680" s="25">
        <f t="shared" si="321"/>
        <v>14826.588422657862</v>
      </c>
      <c r="K1680" s="15">
        <f t="shared" si="315"/>
        <v>14824.794823787628</v>
      </c>
      <c r="L1680" s="36">
        <f t="shared" si="316"/>
        <v>5712.205176212372</v>
      </c>
      <c r="M1680" s="36">
        <f t="shared" si="317"/>
        <v>5712.205176212372</v>
      </c>
      <c r="N1680" s="36">
        <f t="shared" si="318"/>
        <v>0.27814214229012862</v>
      </c>
      <c r="O1680" s="36">
        <f t="shared" si="319"/>
        <v>32629287.975147415</v>
      </c>
      <c r="P1680" s="35">
        <f t="shared" si="322"/>
        <v>32629287.975147415</v>
      </c>
    </row>
    <row r="1681" spans="1:16" x14ac:dyDescent="0.4">
      <c r="A1681" s="1">
        <v>1680</v>
      </c>
      <c r="B1681" s="21">
        <v>41493</v>
      </c>
      <c r="C1681" s="43">
        <v>4</v>
      </c>
      <c r="D1681" s="23">
        <v>20444</v>
      </c>
      <c r="E1681" s="25">
        <f t="shared" si="323"/>
        <v>19212.5</v>
      </c>
      <c r="F1681" s="25">
        <f t="shared" si="324"/>
        <v>19114.375</v>
      </c>
      <c r="G1681" s="25">
        <f t="shared" si="313"/>
        <v>1.069561521106497</v>
      </c>
      <c r="H1681" s="25">
        <f t="shared" si="320"/>
        <v>0.99887394017609554</v>
      </c>
      <c r="I1681" s="4">
        <f t="shared" si="314"/>
        <v>20467.047119475199</v>
      </c>
      <c r="J1681" s="25">
        <f t="shared" si="321"/>
        <v>14826.957277199055</v>
      </c>
      <c r="K1681" s="15">
        <f t="shared" si="315"/>
        <v>14810.261236298453</v>
      </c>
      <c r="L1681" s="36">
        <f t="shared" si="316"/>
        <v>5633.7387637015472</v>
      </c>
      <c r="M1681" s="36">
        <f t="shared" si="317"/>
        <v>5633.7387637015472</v>
      </c>
      <c r="N1681" s="36">
        <f t="shared" si="318"/>
        <v>0.2755692997310481</v>
      </c>
      <c r="O1681" s="36">
        <f t="shared" si="319"/>
        <v>31739012.457633439</v>
      </c>
      <c r="P1681" s="35">
        <f t="shared" si="322"/>
        <v>31739012.457633439</v>
      </c>
    </row>
    <row r="1682" spans="1:16" x14ac:dyDescent="0.4">
      <c r="A1682" s="1">
        <v>1681</v>
      </c>
      <c r="B1682" s="21">
        <v>41494</v>
      </c>
      <c r="C1682" s="43">
        <v>1</v>
      </c>
      <c r="D1682" s="23">
        <v>15816</v>
      </c>
      <c r="E1682" s="25">
        <f t="shared" si="323"/>
        <v>19016.25</v>
      </c>
      <c r="F1682" s="25">
        <f t="shared" si="324"/>
        <v>18594.375</v>
      </c>
      <c r="G1682" s="25">
        <f t="shared" si="313"/>
        <v>0.85057981244327918</v>
      </c>
      <c r="H1682" s="25">
        <f t="shared" si="320"/>
        <v>1.0002606409424328</v>
      </c>
      <c r="I1682" s="4">
        <f t="shared" si="314"/>
        <v>15811.878777013926</v>
      </c>
      <c r="J1682" s="25">
        <f t="shared" si="321"/>
        <v>14827.326131740247</v>
      </c>
      <c r="K1682" s="15">
        <f t="shared" si="315"/>
        <v>14831.190739996982</v>
      </c>
      <c r="L1682" s="36">
        <f t="shared" si="316"/>
        <v>984.8092600030177</v>
      </c>
      <c r="M1682" s="36">
        <f t="shared" si="317"/>
        <v>984.8092600030177</v>
      </c>
      <c r="N1682" s="36">
        <f t="shared" si="318"/>
        <v>6.2266645169639458E-2</v>
      </c>
      <c r="O1682" s="36">
        <f t="shared" si="319"/>
        <v>969849.27858769137</v>
      </c>
      <c r="P1682" s="35">
        <f t="shared" si="322"/>
        <v>969849.27858769137</v>
      </c>
    </row>
    <row r="1683" spans="1:16" x14ac:dyDescent="0.4">
      <c r="A1683" s="1">
        <v>1682</v>
      </c>
      <c r="B1683" s="21">
        <v>41495</v>
      </c>
      <c r="C1683" s="43">
        <v>2</v>
      </c>
      <c r="D1683" s="23">
        <v>19268</v>
      </c>
      <c r="E1683" s="25">
        <f t="shared" si="323"/>
        <v>18172.5</v>
      </c>
      <c r="F1683" s="25">
        <f t="shared" si="324"/>
        <v>17597.625</v>
      </c>
      <c r="G1683" s="25">
        <f t="shared" si="313"/>
        <v>1.0949204793260454</v>
      </c>
      <c r="H1683" s="25">
        <f t="shared" si="320"/>
        <v>1.0009863906666931</v>
      </c>
      <c r="I1683" s="4">
        <f t="shared" si="314"/>
        <v>19249.012953279831</v>
      </c>
      <c r="J1683" s="25">
        <f t="shared" si="321"/>
        <v>14827.69498628144</v>
      </c>
      <c r="K1683" s="15">
        <f t="shared" si="315"/>
        <v>14842.320886224481</v>
      </c>
      <c r="L1683" s="36">
        <f t="shared" si="316"/>
        <v>4425.679113775519</v>
      </c>
      <c r="M1683" s="36">
        <f t="shared" si="317"/>
        <v>4425.679113775519</v>
      </c>
      <c r="N1683" s="36">
        <f t="shared" si="318"/>
        <v>0.2296906328511272</v>
      </c>
      <c r="O1683" s="36">
        <f t="shared" si="319"/>
        <v>19586635.618108865</v>
      </c>
      <c r="P1683" s="35">
        <f t="shared" si="322"/>
        <v>19586635.618108865</v>
      </c>
    </row>
    <row r="1684" spans="1:16" x14ac:dyDescent="0.4">
      <c r="A1684" s="1">
        <v>1683</v>
      </c>
      <c r="B1684" s="21">
        <v>41496</v>
      </c>
      <c r="C1684" s="43">
        <v>3</v>
      </c>
      <c r="D1684" s="23">
        <v>17162</v>
      </c>
      <c r="E1684" s="25">
        <f t="shared" si="323"/>
        <v>17022.75</v>
      </c>
      <c r="F1684" s="25">
        <f t="shared" si="324"/>
        <v>17382.625</v>
      </c>
      <c r="G1684" s="25">
        <f t="shared" si="313"/>
        <v>0.98730772826313629</v>
      </c>
      <c r="H1684" s="25">
        <f t="shared" si="320"/>
        <v>0.99987902821477848</v>
      </c>
      <c r="I1684" s="4">
        <f t="shared" si="314"/>
        <v>17164.076368960032</v>
      </c>
      <c r="J1684" s="25">
        <f t="shared" si="321"/>
        <v>14828.063840822633</v>
      </c>
      <c r="K1684" s="15">
        <f t="shared" si="315"/>
        <v>14826.27006346843</v>
      </c>
      <c r="L1684" s="36">
        <f t="shared" si="316"/>
        <v>2335.7299365315703</v>
      </c>
      <c r="M1684" s="36">
        <f t="shared" si="317"/>
        <v>2335.7299365315703</v>
      </c>
      <c r="N1684" s="36">
        <f t="shared" si="318"/>
        <v>0.13609893581934332</v>
      </c>
      <c r="O1684" s="36">
        <f t="shared" si="319"/>
        <v>5455634.3364097737</v>
      </c>
      <c r="P1684" s="35">
        <f t="shared" si="322"/>
        <v>5455634.3364097737</v>
      </c>
    </row>
    <row r="1685" spans="1:16" x14ac:dyDescent="0.4">
      <c r="A1685" s="1">
        <v>1684</v>
      </c>
      <c r="B1685" s="21">
        <v>41497</v>
      </c>
      <c r="C1685" s="43">
        <v>4</v>
      </c>
      <c r="D1685" s="23">
        <v>15845</v>
      </c>
      <c r="E1685" s="25">
        <f t="shared" si="323"/>
        <v>17742.5</v>
      </c>
      <c r="F1685" s="25">
        <f t="shared" si="324"/>
        <v>17673.375</v>
      </c>
      <c r="G1685" s="25">
        <f t="shared" si="313"/>
        <v>0.89654635857610676</v>
      </c>
      <c r="H1685" s="25">
        <f t="shared" si="320"/>
        <v>0.99887394017609554</v>
      </c>
      <c r="I1685" s="4">
        <f t="shared" si="314"/>
        <v>15862.862532189618</v>
      </c>
      <c r="J1685" s="25">
        <f t="shared" si="321"/>
        <v>14828.432695363826</v>
      </c>
      <c r="K1685" s="15">
        <f t="shared" si="315"/>
        <v>14811.734993054106</v>
      </c>
      <c r="L1685" s="36">
        <f t="shared" si="316"/>
        <v>1033.2650069458941</v>
      </c>
      <c r="M1685" s="36">
        <f t="shared" si="317"/>
        <v>1033.2650069458941</v>
      </c>
      <c r="N1685" s="36">
        <f t="shared" si="318"/>
        <v>6.5210792486329702E-2</v>
      </c>
      <c r="O1685" s="36">
        <f t="shared" si="319"/>
        <v>1067636.5745788987</v>
      </c>
      <c r="P1685" s="35">
        <f t="shared" si="322"/>
        <v>1067636.5745788987</v>
      </c>
    </row>
    <row r="1686" spans="1:16" x14ac:dyDescent="0.4">
      <c r="A1686" s="1">
        <v>1685</v>
      </c>
      <c r="B1686" s="21">
        <v>41498</v>
      </c>
      <c r="C1686" s="43">
        <v>1</v>
      </c>
      <c r="D1686" s="23">
        <v>18695</v>
      </c>
      <c r="E1686" s="25">
        <f t="shared" si="323"/>
        <v>17604.25</v>
      </c>
      <c r="F1686" s="25">
        <f t="shared" si="324"/>
        <v>17768.875</v>
      </c>
      <c r="G1686" s="25">
        <f t="shared" si="313"/>
        <v>1.0521206322853867</v>
      </c>
      <c r="H1686" s="25">
        <f t="shared" si="320"/>
        <v>1.0002606409424328</v>
      </c>
      <c r="I1686" s="4">
        <f t="shared" si="314"/>
        <v>18690.128587270821</v>
      </c>
      <c r="J1686" s="25">
        <f t="shared" si="321"/>
        <v>14828.801549905018</v>
      </c>
      <c r="K1686" s="15">
        <f t="shared" si="315"/>
        <v>14832.666542716135</v>
      </c>
      <c r="L1686" s="36">
        <f t="shared" si="316"/>
        <v>3862.3334572838648</v>
      </c>
      <c r="M1686" s="36">
        <f t="shared" si="317"/>
        <v>3862.3334572838648</v>
      </c>
      <c r="N1686" s="36">
        <f t="shared" si="318"/>
        <v>0.20659713598736906</v>
      </c>
      <c r="O1686" s="36">
        <f t="shared" si="319"/>
        <v>14917619.735254332</v>
      </c>
      <c r="P1686" s="35">
        <f t="shared" si="322"/>
        <v>14917619.735254332</v>
      </c>
    </row>
    <row r="1687" spans="1:16" x14ac:dyDescent="0.4">
      <c r="A1687" s="1">
        <v>1686</v>
      </c>
      <c r="B1687" s="21">
        <v>41499</v>
      </c>
      <c r="C1687" s="43">
        <v>2</v>
      </c>
      <c r="D1687" s="23">
        <v>18715</v>
      </c>
      <c r="E1687" s="25">
        <f t="shared" si="323"/>
        <v>17933.5</v>
      </c>
      <c r="F1687" s="25">
        <f t="shared" si="324"/>
        <v>17766.875</v>
      </c>
      <c r="G1687" s="25">
        <f t="shared" si="313"/>
        <v>1.0533647588560171</v>
      </c>
      <c r="H1687" s="25">
        <f t="shared" si="320"/>
        <v>1.0009863906666931</v>
      </c>
      <c r="I1687" s="4">
        <f t="shared" si="314"/>
        <v>18696.557889798216</v>
      </c>
      <c r="J1687" s="25">
        <f t="shared" si="321"/>
        <v>14829.170404446211</v>
      </c>
      <c r="K1687" s="15">
        <f t="shared" si="315"/>
        <v>14843.797759727959</v>
      </c>
      <c r="L1687" s="36">
        <f t="shared" si="316"/>
        <v>3871.2022402720413</v>
      </c>
      <c r="M1687" s="36">
        <f t="shared" si="317"/>
        <v>3871.2022402720413</v>
      </c>
      <c r="N1687" s="36">
        <f t="shared" si="318"/>
        <v>0.20685023992904308</v>
      </c>
      <c r="O1687" s="36">
        <f t="shared" si="319"/>
        <v>14986206.785087271</v>
      </c>
      <c r="P1687" s="35">
        <f t="shared" si="322"/>
        <v>14986206.785087271</v>
      </c>
    </row>
    <row r="1688" spans="1:16" x14ac:dyDescent="0.4">
      <c r="A1688" s="1">
        <v>1687</v>
      </c>
      <c r="B1688" s="21">
        <v>41500</v>
      </c>
      <c r="C1688" s="43">
        <v>3</v>
      </c>
      <c r="D1688" s="23">
        <v>18479</v>
      </c>
      <c r="E1688" s="25">
        <f t="shared" si="323"/>
        <v>17600.25</v>
      </c>
      <c r="F1688" s="25">
        <f t="shared" si="324"/>
        <v>17158</v>
      </c>
      <c r="G1688" s="25">
        <f t="shared" si="313"/>
        <v>1.0769903252127289</v>
      </c>
      <c r="H1688" s="25">
        <f t="shared" si="320"/>
        <v>0.99987902821477848</v>
      </c>
      <c r="I1688" s="4">
        <f t="shared" si="314"/>
        <v>18481.235708076707</v>
      </c>
      <c r="J1688" s="25">
        <f t="shared" si="321"/>
        <v>14829.539258987405</v>
      </c>
      <c r="K1688" s="15">
        <f t="shared" si="315"/>
        <v>14827.745303149231</v>
      </c>
      <c r="L1688" s="36">
        <f t="shared" si="316"/>
        <v>3651.2546968507686</v>
      </c>
      <c r="M1688" s="36">
        <f t="shared" si="317"/>
        <v>3651.2546968507686</v>
      </c>
      <c r="N1688" s="36">
        <f t="shared" si="318"/>
        <v>0.19758940942966441</v>
      </c>
      <c r="O1688" s="36">
        <f t="shared" si="319"/>
        <v>13331660.861274797</v>
      </c>
      <c r="P1688" s="35">
        <f t="shared" si="322"/>
        <v>13331660.861274797</v>
      </c>
    </row>
    <row r="1689" spans="1:16" x14ac:dyDescent="0.4">
      <c r="A1689" s="1">
        <v>1688</v>
      </c>
      <c r="B1689" s="21">
        <v>41501</v>
      </c>
      <c r="C1689" s="43">
        <v>4</v>
      </c>
      <c r="D1689" s="23">
        <v>14512</v>
      </c>
      <c r="E1689" s="25">
        <f t="shared" si="323"/>
        <v>16715.75</v>
      </c>
      <c r="F1689" s="25">
        <f t="shared" si="324"/>
        <v>16301.875</v>
      </c>
      <c r="G1689" s="25">
        <f t="shared" si="313"/>
        <v>0.89020434765939505</v>
      </c>
      <c r="H1689" s="25">
        <f t="shared" si="320"/>
        <v>0.99887394017609554</v>
      </c>
      <c r="I1689" s="4">
        <f t="shared" si="314"/>
        <v>14528.359802280576</v>
      </c>
      <c r="J1689" s="25">
        <f t="shared" si="321"/>
        <v>14829.908113528598</v>
      </c>
      <c r="K1689" s="15">
        <f t="shared" si="315"/>
        <v>14813.208749809759</v>
      </c>
      <c r="L1689" s="36">
        <f t="shared" si="316"/>
        <v>-301.20874980975896</v>
      </c>
      <c r="M1689" s="36">
        <f t="shared" si="317"/>
        <v>301.20874980975896</v>
      </c>
      <c r="N1689" s="36">
        <f t="shared" si="318"/>
        <v>2.0755839981378098E-2</v>
      </c>
      <c r="O1689" s="36">
        <f t="shared" si="319"/>
        <v>90726.710961957971</v>
      </c>
      <c r="P1689" s="35">
        <f t="shared" si="322"/>
        <v>90726.710961957971</v>
      </c>
    </row>
    <row r="1690" spans="1:16" x14ac:dyDescent="0.4">
      <c r="A1690" s="1">
        <v>1689</v>
      </c>
      <c r="B1690" s="21">
        <v>41502</v>
      </c>
      <c r="C1690" s="43">
        <v>1</v>
      </c>
      <c r="D1690" s="23">
        <v>15157</v>
      </c>
      <c r="E1690" s="25">
        <f t="shared" si="323"/>
        <v>15888</v>
      </c>
      <c r="F1690" s="25">
        <f t="shared" si="324"/>
        <v>15404.875</v>
      </c>
      <c r="G1690" s="25">
        <f t="shared" si="313"/>
        <v>0.98390931442157115</v>
      </c>
      <c r="H1690" s="25">
        <f t="shared" si="320"/>
        <v>1.0002606409424328</v>
      </c>
      <c r="I1690" s="4">
        <f t="shared" si="314"/>
        <v>15153.050494638344</v>
      </c>
      <c r="J1690" s="25">
        <f t="shared" si="321"/>
        <v>14830.276968069789</v>
      </c>
      <c r="K1690" s="15">
        <f t="shared" si="315"/>
        <v>14834.142345435286</v>
      </c>
      <c r="L1690" s="36">
        <f t="shared" si="316"/>
        <v>322.85765456471381</v>
      </c>
      <c r="M1690" s="36">
        <f t="shared" si="317"/>
        <v>322.85765456471381</v>
      </c>
      <c r="N1690" s="36">
        <f t="shared" si="318"/>
        <v>2.1300894277542642E-2</v>
      </c>
      <c r="O1690" s="36">
        <f t="shared" si="319"/>
        <v>104237.06511102807</v>
      </c>
      <c r="P1690" s="35">
        <f t="shared" si="322"/>
        <v>104237.06511102807</v>
      </c>
    </row>
    <row r="1691" spans="1:16" x14ac:dyDescent="0.4">
      <c r="A1691" s="1">
        <v>1690</v>
      </c>
      <c r="B1691" s="21">
        <v>41503</v>
      </c>
      <c r="C1691" s="43">
        <v>2</v>
      </c>
      <c r="D1691" s="23">
        <v>15404</v>
      </c>
      <c r="E1691" s="25">
        <f t="shared" si="323"/>
        <v>14921.75</v>
      </c>
      <c r="F1691" s="25">
        <f t="shared" si="324"/>
        <v>15346.375</v>
      </c>
      <c r="G1691" s="25">
        <f t="shared" si="313"/>
        <v>1.003754958418519</v>
      </c>
      <c r="H1691" s="25">
        <f t="shared" si="320"/>
        <v>1.0009863906666931</v>
      </c>
      <c r="I1691" s="4">
        <f t="shared" si="314"/>
        <v>15388.820610977917</v>
      </c>
      <c r="J1691" s="25">
        <f t="shared" si="321"/>
        <v>14830.645822610983</v>
      </c>
      <c r="K1691" s="15">
        <f t="shared" si="315"/>
        <v>14845.274633231438</v>
      </c>
      <c r="L1691" s="36">
        <f t="shared" si="316"/>
        <v>558.7253667685618</v>
      </c>
      <c r="M1691" s="36">
        <f t="shared" si="317"/>
        <v>558.7253667685618</v>
      </c>
      <c r="N1691" s="36">
        <f t="shared" si="318"/>
        <v>3.6271446816967139E-2</v>
      </c>
      <c r="O1691" s="36">
        <f t="shared" si="319"/>
        <v>312174.03547066392</v>
      </c>
      <c r="P1691" s="35">
        <f t="shared" si="322"/>
        <v>312174.03547066392</v>
      </c>
    </row>
    <row r="1692" spans="1:16" x14ac:dyDescent="0.4">
      <c r="A1692" s="1">
        <v>1691</v>
      </c>
      <c r="B1692" s="21">
        <v>41504</v>
      </c>
      <c r="C1692" s="43">
        <v>3</v>
      </c>
      <c r="D1692" s="23">
        <v>14614</v>
      </c>
      <c r="E1692" s="25">
        <f t="shared" si="323"/>
        <v>15771</v>
      </c>
      <c r="F1692" s="25">
        <f t="shared" si="324"/>
        <v>16131</v>
      </c>
      <c r="G1692" s="25">
        <f t="shared" si="313"/>
        <v>0.90595747318827102</v>
      </c>
      <c r="H1692" s="25">
        <f t="shared" si="320"/>
        <v>0.99987902821477848</v>
      </c>
      <c r="I1692" s="4">
        <f t="shared" si="314"/>
        <v>14615.768095558904</v>
      </c>
      <c r="J1692" s="25">
        <f t="shared" si="321"/>
        <v>14831.014677152176</v>
      </c>
      <c r="K1692" s="15">
        <f t="shared" si="315"/>
        <v>14829.220542830035</v>
      </c>
      <c r="L1692" s="36">
        <f t="shared" si="316"/>
        <v>-215.2205428300349</v>
      </c>
      <c r="M1692" s="36">
        <f t="shared" si="317"/>
        <v>215.2205428300349</v>
      </c>
      <c r="N1692" s="36">
        <f t="shared" si="318"/>
        <v>1.4727011278913021E-2</v>
      </c>
      <c r="O1692" s="36">
        <f t="shared" si="319"/>
        <v>46319.882056054885</v>
      </c>
      <c r="P1692" s="35">
        <f t="shared" si="322"/>
        <v>46319.882056054885</v>
      </c>
    </row>
    <row r="1693" spans="1:16" x14ac:dyDescent="0.4">
      <c r="A1693" s="1">
        <v>1692</v>
      </c>
      <c r="B1693" s="21">
        <v>41505</v>
      </c>
      <c r="C1693" s="43">
        <v>4</v>
      </c>
      <c r="D1693" s="23">
        <v>17909</v>
      </c>
      <c r="E1693" s="25">
        <f t="shared" si="323"/>
        <v>16491</v>
      </c>
      <c r="F1693" s="25">
        <f t="shared" si="324"/>
        <v>16616.875</v>
      </c>
      <c r="G1693" s="25">
        <f t="shared" si="313"/>
        <v>1.0777598074246812</v>
      </c>
      <c r="H1693" s="25">
        <f t="shared" si="320"/>
        <v>0.99887394017609554</v>
      </c>
      <c r="I1693" s="4">
        <f t="shared" si="314"/>
        <v>17929.189339790715</v>
      </c>
      <c r="J1693" s="25">
        <f t="shared" si="321"/>
        <v>14831.383531693369</v>
      </c>
      <c r="K1693" s="15">
        <f t="shared" si="315"/>
        <v>14814.68250656541</v>
      </c>
      <c r="L1693" s="36">
        <f t="shared" si="316"/>
        <v>3094.3174934345898</v>
      </c>
      <c r="M1693" s="36">
        <f t="shared" si="317"/>
        <v>3094.3174934345898</v>
      </c>
      <c r="N1693" s="36">
        <f t="shared" si="318"/>
        <v>0.17278002643556814</v>
      </c>
      <c r="O1693" s="36">
        <f t="shared" si="319"/>
        <v>9574800.7501753233</v>
      </c>
      <c r="P1693" s="35">
        <f t="shared" si="322"/>
        <v>9574800.7501753233</v>
      </c>
    </row>
    <row r="1694" spans="1:16" x14ac:dyDescent="0.4">
      <c r="A1694" s="1">
        <v>1693</v>
      </c>
      <c r="B1694" s="21">
        <v>41506</v>
      </c>
      <c r="C1694" s="43">
        <v>1</v>
      </c>
      <c r="D1694" s="23">
        <v>18037</v>
      </c>
      <c r="E1694" s="25">
        <f t="shared" si="323"/>
        <v>16742.75</v>
      </c>
      <c r="F1694" s="25">
        <f t="shared" si="324"/>
        <v>16779.125</v>
      </c>
      <c r="G1694" s="25">
        <f t="shared" si="313"/>
        <v>1.0749666624451513</v>
      </c>
      <c r="H1694" s="25">
        <f t="shared" si="320"/>
        <v>1.0002606409424328</v>
      </c>
      <c r="I1694" s="4">
        <f t="shared" si="314"/>
        <v>18032.300044322215</v>
      </c>
      <c r="J1694" s="25">
        <f t="shared" si="321"/>
        <v>14831.752386234562</v>
      </c>
      <c r="K1694" s="15">
        <f t="shared" si="315"/>
        <v>14835.618148154441</v>
      </c>
      <c r="L1694" s="36">
        <f t="shared" si="316"/>
        <v>3201.3818518455591</v>
      </c>
      <c r="M1694" s="36">
        <f t="shared" si="317"/>
        <v>3201.3818518455591</v>
      </c>
      <c r="N1694" s="36">
        <f t="shared" si="318"/>
        <v>0.17748970737071348</v>
      </c>
      <c r="O1694" s="36">
        <f t="shared" si="319"/>
        <v>10248845.761326101</v>
      </c>
      <c r="P1694" s="35">
        <f t="shared" si="322"/>
        <v>10248845.761326101</v>
      </c>
    </row>
    <row r="1695" spans="1:16" x14ac:dyDescent="0.4">
      <c r="A1695" s="1">
        <v>1694</v>
      </c>
      <c r="B1695" s="21">
        <v>41507</v>
      </c>
      <c r="C1695" s="43">
        <v>2</v>
      </c>
      <c r="D1695" s="23">
        <v>16411</v>
      </c>
      <c r="E1695" s="25">
        <f t="shared" si="323"/>
        <v>16815.5</v>
      </c>
      <c r="F1695" s="25">
        <f t="shared" si="324"/>
        <v>16894.75</v>
      </c>
      <c r="G1695" s="25">
        <f t="shared" si="313"/>
        <v>0.97136684472987167</v>
      </c>
      <c r="H1695" s="25">
        <f t="shared" si="320"/>
        <v>1.0009863906666931</v>
      </c>
      <c r="I1695" s="4">
        <f t="shared" si="314"/>
        <v>16394.828294388379</v>
      </c>
      <c r="J1695" s="25">
        <f t="shared" si="321"/>
        <v>14832.121240775754</v>
      </c>
      <c r="K1695" s="15">
        <f t="shared" si="315"/>
        <v>14846.751506734916</v>
      </c>
      <c r="L1695" s="36">
        <f t="shared" si="316"/>
        <v>1564.2484932650841</v>
      </c>
      <c r="M1695" s="36">
        <f t="shared" si="317"/>
        <v>1564.2484932650841</v>
      </c>
      <c r="N1695" s="36">
        <f t="shared" si="318"/>
        <v>9.5317073503447938E-2</v>
      </c>
      <c r="O1695" s="36">
        <f t="shared" si="319"/>
        <v>2446873.348682086</v>
      </c>
      <c r="P1695" s="35">
        <f t="shared" si="322"/>
        <v>2446873.348682086</v>
      </c>
    </row>
    <row r="1696" spans="1:16" x14ac:dyDescent="0.4">
      <c r="A1696" s="1">
        <v>1695</v>
      </c>
      <c r="B1696" s="21">
        <v>41508</v>
      </c>
      <c r="C1696" s="43">
        <v>3</v>
      </c>
      <c r="D1696" s="23">
        <v>14905</v>
      </c>
      <c r="E1696" s="25">
        <f t="shared" si="323"/>
        <v>16974</v>
      </c>
      <c r="F1696" s="25">
        <f t="shared" si="324"/>
        <v>16560.75</v>
      </c>
      <c r="G1696" s="25">
        <f t="shared" si="313"/>
        <v>0.90001962471506425</v>
      </c>
      <c r="H1696" s="25">
        <f t="shared" si="320"/>
        <v>0.99987902821477848</v>
      </c>
      <c r="I1696" s="4">
        <f t="shared" si="314"/>
        <v>14906.803302607463</v>
      </c>
      <c r="J1696" s="25">
        <f t="shared" si="321"/>
        <v>14832.490095316947</v>
      </c>
      <c r="K1696" s="15">
        <f t="shared" si="315"/>
        <v>14830.695782510837</v>
      </c>
      <c r="L1696" s="36">
        <f t="shared" si="316"/>
        <v>74.30421748916342</v>
      </c>
      <c r="M1696" s="36">
        <f t="shared" si="317"/>
        <v>74.30421748916342</v>
      </c>
      <c r="N1696" s="36">
        <f t="shared" si="318"/>
        <v>4.9851873525101256E-3</v>
      </c>
      <c r="O1696" s="36">
        <f t="shared" si="319"/>
        <v>5521.1167366768996</v>
      </c>
      <c r="P1696" s="35">
        <f t="shared" si="322"/>
        <v>5521.1167366768996</v>
      </c>
    </row>
    <row r="1697" spans="1:16" x14ac:dyDescent="0.4">
      <c r="A1697" s="1">
        <v>1696</v>
      </c>
      <c r="B1697" s="21">
        <v>41509</v>
      </c>
      <c r="C1697" s="43">
        <v>4</v>
      </c>
      <c r="D1697" s="23">
        <v>18543</v>
      </c>
      <c r="E1697" s="25">
        <f t="shared" si="323"/>
        <v>16147.5</v>
      </c>
      <c r="F1697" s="25">
        <f t="shared" si="324"/>
        <v>15987.75</v>
      </c>
      <c r="G1697" s="25">
        <f t="shared" si="313"/>
        <v>1.1598254913918469</v>
      </c>
      <c r="H1697" s="25">
        <f t="shared" si="320"/>
        <v>0.99887394017609554</v>
      </c>
      <c r="I1697" s="4">
        <f t="shared" si="314"/>
        <v>18563.904066544153</v>
      </c>
      <c r="J1697" s="25">
        <f t="shared" si="321"/>
        <v>14832.85894985814</v>
      </c>
      <c r="K1697" s="15">
        <f t="shared" si="315"/>
        <v>14816.156263321063</v>
      </c>
      <c r="L1697" s="36">
        <f t="shared" si="316"/>
        <v>3726.8437366789367</v>
      </c>
      <c r="M1697" s="36">
        <f t="shared" si="317"/>
        <v>3726.8437366789367</v>
      </c>
      <c r="N1697" s="36">
        <f t="shared" si="318"/>
        <v>0.20098386111626687</v>
      </c>
      <c r="O1697" s="36">
        <f t="shared" si="319"/>
        <v>13889364.237623019</v>
      </c>
      <c r="P1697" s="35">
        <f t="shared" si="322"/>
        <v>13889364.237623019</v>
      </c>
    </row>
    <row r="1698" spans="1:16" x14ac:dyDescent="0.4">
      <c r="A1698" s="1">
        <v>1697</v>
      </c>
      <c r="B1698" s="21">
        <v>41510</v>
      </c>
      <c r="C1698" s="43">
        <v>1</v>
      </c>
      <c r="D1698" s="23">
        <v>14731</v>
      </c>
      <c r="E1698" s="25">
        <f t="shared" si="323"/>
        <v>15828</v>
      </c>
      <c r="F1698" s="25">
        <f t="shared" si="324"/>
        <v>15691.625</v>
      </c>
      <c r="G1698" s="25">
        <f t="shared" si="313"/>
        <v>0.93878103765543719</v>
      </c>
      <c r="H1698" s="25">
        <f t="shared" si="320"/>
        <v>1.0002606409424328</v>
      </c>
      <c r="I1698" s="4">
        <f t="shared" si="314"/>
        <v>14727.161498747606</v>
      </c>
      <c r="J1698" s="25">
        <f t="shared" si="321"/>
        <v>14833.227804399334</v>
      </c>
      <c r="K1698" s="15">
        <f t="shared" si="315"/>
        <v>14837.093950873594</v>
      </c>
      <c r="L1698" s="36">
        <f t="shared" si="316"/>
        <v>-106.09395087359371</v>
      </c>
      <c r="M1698" s="36">
        <f t="shared" si="317"/>
        <v>106.09395087359371</v>
      </c>
      <c r="N1698" s="36">
        <f t="shared" si="318"/>
        <v>7.202087493964681E-3</v>
      </c>
      <c r="O1698" s="36">
        <f t="shared" si="319"/>
        <v>11255.926411968516</v>
      </c>
      <c r="P1698" s="35">
        <f t="shared" si="322"/>
        <v>11255.926411968516</v>
      </c>
    </row>
    <row r="1699" spans="1:16" x14ac:dyDescent="0.4">
      <c r="A1699" s="1">
        <v>1698</v>
      </c>
      <c r="B1699" s="21">
        <v>41511</v>
      </c>
      <c r="C1699" s="43">
        <v>2</v>
      </c>
      <c r="D1699" s="23">
        <v>15133</v>
      </c>
      <c r="E1699" s="25">
        <f t="shared" si="323"/>
        <v>15555.25</v>
      </c>
      <c r="F1699" s="25">
        <f t="shared" si="324"/>
        <v>15213.75</v>
      </c>
      <c r="G1699" s="25">
        <f t="shared" si="313"/>
        <v>0.99469230137211406</v>
      </c>
      <c r="H1699" s="25">
        <f t="shared" si="320"/>
        <v>1.0009863906666931</v>
      </c>
      <c r="I1699" s="4">
        <f t="shared" si="314"/>
        <v>15118.087659434485</v>
      </c>
      <c r="J1699" s="25">
        <f t="shared" si="321"/>
        <v>14833.596658940525</v>
      </c>
      <c r="K1699" s="15">
        <f t="shared" si="315"/>
        <v>14848.228380238395</v>
      </c>
      <c r="L1699" s="36">
        <f t="shared" si="316"/>
        <v>284.7716197616046</v>
      </c>
      <c r="M1699" s="36">
        <f t="shared" si="317"/>
        <v>284.7716197616046</v>
      </c>
      <c r="N1699" s="36">
        <f t="shared" si="318"/>
        <v>1.8817922405445359E-2</v>
      </c>
      <c r="O1699" s="36">
        <f t="shared" si="319"/>
        <v>81094.875421647914</v>
      </c>
      <c r="P1699" s="35">
        <f t="shared" si="322"/>
        <v>81094.875421647914</v>
      </c>
    </row>
    <row r="1700" spans="1:16" x14ac:dyDescent="0.4">
      <c r="A1700" s="1">
        <v>1699</v>
      </c>
      <c r="B1700" s="21">
        <v>41512</v>
      </c>
      <c r="C1700" s="43">
        <v>3</v>
      </c>
      <c r="D1700" s="23">
        <v>13814</v>
      </c>
      <c r="E1700" s="25">
        <f t="shared" si="323"/>
        <v>14872.25</v>
      </c>
      <c r="F1700" s="25">
        <f t="shared" si="324"/>
        <v>15623.375</v>
      </c>
      <c r="G1700" s="25">
        <f t="shared" si="313"/>
        <v>0.88418795554737695</v>
      </c>
      <c r="H1700" s="25">
        <f t="shared" si="320"/>
        <v>0.99987902821477848</v>
      </c>
      <c r="I1700" s="4">
        <f t="shared" si="314"/>
        <v>13815.671306421971</v>
      </c>
      <c r="J1700" s="25">
        <f t="shared" si="321"/>
        <v>14833.965513481719</v>
      </c>
      <c r="K1700" s="15">
        <f t="shared" si="315"/>
        <v>14832.171022191638</v>
      </c>
      <c r="L1700" s="36">
        <f t="shared" si="316"/>
        <v>-1018.1710221916383</v>
      </c>
      <c r="M1700" s="36">
        <f t="shared" si="317"/>
        <v>1018.1710221916383</v>
      </c>
      <c r="N1700" s="36">
        <f t="shared" si="318"/>
        <v>7.3705734920489235E-2</v>
      </c>
      <c r="O1700" s="36">
        <f t="shared" si="319"/>
        <v>1036672.2304307655</v>
      </c>
      <c r="P1700" s="35">
        <f t="shared" si="322"/>
        <v>1036672.2304307655</v>
      </c>
    </row>
    <row r="1701" spans="1:16" x14ac:dyDescent="0.4">
      <c r="A1701" s="1">
        <v>1700</v>
      </c>
      <c r="B1701" s="21">
        <v>41513</v>
      </c>
      <c r="C1701" s="43">
        <v>4</v>
      </c>
      <c r="D1701" s="23">
        <v>15811</v>
      </c>
      <c r="E1701" s="25">
        <f t="shared" si="323"/>
        <v>16374.5</v>
      </c>
      <c r="F1701" s="25">
        <f t="shared" si="324"/>
        <v>16412.625</v>
      </c>
      <c r="G1701" s="25">
        <f t="shared" si="313"/>
        <v>0.96334376737420124</v>
      </c>
      <c r="H1701" s="25">
        <f t="shared" si="320"/>
        <v>0.99887394017609554</v>
      </c>
      <c r="I1701" s="4">
        <f t="shared" si="314"/>
        <v>15828.82420299464</v>
      </c>
      <c r="J1701" s="25">
        <f t="shared" si="321"/>
        <v>14834.334368022912</v>
      </c>
      <c r="K1701" s="15">
        <f t="shared" si="315"/>
        <v>14817.630020076716</v>
      </c>
      <c r="L1701" s="36">
        <f t="shared" si="316"/>
        <v>993.36997992328361</v>
      </c>
      <c r="M1701" s="36">
        <f t="shared" si="317"/>
        <v>993.36997992328361</v>
      </c>
      <c r="N1701" s="36">
        <f t="shared" si="318"/>
        <v>6.282777685935638E-2</v>
      </c>
      <c r="O1701" s="36">
        <f t="shared" si="319"/>
        <v>986783.91701278486</v>
      </c>
      <c r="P1701" s="35">
        <f t="shared" si="322"/>
        <v>986783.91701278486</v>
      </c>
    </row>
    <row r="1702" spans="1:16" x14ac:dyDescent="0.4">
      <c r="A1702" s="1">
        <v>1701</v>
      </c>
      <c r="B1702" s="21">
        <v>41514</v>
      </c>
      <c r="C1702" s="43">
        <v>1</v>
      </c>
      <c r="D1702" s="23">
        <v>20740</v>
      </c>
      <c r="E1702" s="25">
        <f t="shared" si="323"/>
        <v>16450.75</v>
      </c>
      <c r="F1702" s="25">
        <f t="shared" si="324"/>
        <v>16910.75</v>
      </c>
      <c r="G1702" s="25">
        <f t="shared" si="313"/>
        <v>1.2264388037195275</v>
      </c>
      <c r="H1702" s="25">
        <f t="shared" si="320"/>
        <v>1.0002606409424328</v>
      </c>
      <c r="I1702" s="4">
        <f t="shared" si="314"/>
        <v>20734.595715431766</v>
      </c>
      <c r="J1702" s="25">
        <f t="shared" si="321"/>
        <v>14834.703222564105</v>
      </c>
      <c r="K1702" s="15">
        <f t="shared" si="315"/>
        <v>14838.569753592745</v>
      </c>
      <c r="L1702" s="36">
        <f t="shared" si="316"/>
        <v>5901.4302464072553</v>
      </c>
      <c r="M1702" s="36">
        <f t="shared" si="317"/>
        <v>5901.4302464072553</v>
      </c>
      <c r="N1702" s="36">
        <f t="shared" si="318"/>
        <v>0.28454340628771724</v>
      </c>
      <c r="O1702" s="36">
        <f t="shared" si="319"/>
        <v>34826878.953210399</v>
      </c>
      <c r="P1702" s="35">
        <f t="shared" si="322"/>
        <v>34826878.953210399</v>
      </c>
    </row>
    <row r="1703" spans="1:16" x14ac:dyDescent="0.4">
      <c r="A1703" s="1">
        <v>1702</v>
      </c>
      <c r="B1703" s="21">
        <v>41515</v>
      </c>
      <c r="C1703" s="43">
        <v>2</v>
      </c>
      <c r="D1703" s="23">
        <v>15438</v>
      </c>
      <c r="E1703" s="25">
        <f t="shared" si="323"/>
        <v>17370.75</v>
      </c>
      <c r="F1703" s="25">
        <f t="shared" si="324"/>
        <v>17500.375</v>
      </c>
      <c r="G1703" s="25">
        <f t="shared" si="313"/>
        <v>0.88215252530302923</v>
      </c>
      <c r="H1703" s="25">
        <f t="shared" si="320"/>
        <v>1.0009863906666931</v>
      </c>
      <c r="I1703" s="4">
        <f t="shared" si="314"/>
        <v>15422.787106743514</v>
      </c>
      <c r="J1703" s="25">
        <f t="shared" si="321"/>
        <v>14835.072077105297</v>
      </c>
      <c r="K1703" s="15">
        <f t="shared" si="315"/>
        <v>14849.705253741873</v>
      </c>
      <c r="L1703" s="36">
        <f t="shared" si="316"/>
        <v>588.29474625812691</v>
      </c>
      <c r="M1703" s="36">
        <f t="shared" si="317"/>
        <v>588.29474625812691</v>
      </c>
      <c r="N1703" s="36">
        <f t="shared" si="318"/>
        <v>3.8106927468462684E-2</v>
      </c>
      <c r="O1703" s="36">
        <f t="shared" si="319"/>
        <v>346090.7084749139</v>
      </c>
      <c r="P1703" s="35">
        <f t="shared" si="322"/>
        <v>346090.7084749139</v>
      </c>
    </row>
    <row r="1704" spans="1:16" x14ac:dyDescent="0.4">
      <c r="A1704" s="1">
        <v>1703</v>
      </c>
      <c r="B1704" s="21">
        <v>41516</v>
      </c>
      <c r="C1704" s="43">
        <v>3</v>
      </c>
      <c r="D1704" s="23">
        <v>17494</v>
      </c>
      <c r="E1704" s="25">
        <f t="shared" si="323"/>
        <v>17630</v>
      </c>
      <c r="F1704" s="25">
        <f t="shared" si="324"/>
        <v>16618.375</v>
      </c>
      <c r="G1704" s="25">
        <f t="shared" si="313"/>
        <v>1.0526901697668996</v>
      </c>
      <c r="H1704" s="25">
        <f t="shared" si="320"/>
        <v>0.99987902821477848</v>
      </c>
      <c r="I1704" s="4">
        <f t="shared" si="314"/>
        <v>17496.11653645186</v>
      </c>
      <c r="J1704" s="25">
        <f t="shared" si="321"/>
        <v>14835.44093164649</v>
      </c>
      <c r="K1704" s="15">
        <f t="shared" si="315"/>
        <v>14833.64626187244</v>
      </c>
      <c r="L1704" s="36">
        <f t="shared" si="316"/>
        <v>2660.3537381275601</v>
      </c>
      <c r="M1704" s="36">
        <f t="shared" si="317"/>
        <v>2660.3537381275601</v>
      </c>
      <c r="N1704" s="36">
        <f t="shared" si="318"/>
        <v>0.15207235269964331</v>
      </c>
      <c r="O1704" s="36">
        <f t="shared" si="319"/>
        <v>7077482.0119692823</v>
      </c>
      <c r="P1704" s="35">
        <f t="shared" si="322"/>
        <v>7077482.0119692823</v>
      </c>
    </row>
    <row r="1705" spans="1:16" x14ac:dyDescent="0.4">
      <c r="A1705" s="1">
        <v>1704</v>
      </c>
      <c r="B1705" s="21">
        <v>41517</v>
      </c>
      <c r="C1705" s="43">
        <v>4</v>
      </c>
      <c r="D1705" s="23">
        <v>16848</v>
      </c>
      <c r="E1705" s="25">
        <f t="shared" si="323"/>
        <v>15606.75</v>
      </c>
      <c r="F1705" s="25">
        <f t="shared" si="324"/>
        <v>15317.5</v>
      </c>
      <c r="G1705" s="25">
        <f t="shared" si="313"/>
        <v>1.099918393993798</v>
      </c>
      <c r="H1705" s="25">
        <f t="shared" si="320"/>
        <v>0.99887394017609554</v>
      </c>
      <c r="I1705" s="4">
        <f t="shared" si="314"/>
        <v>16866.993243441506</v>
      </c>
      <c r="J1705" s="25">
        <f t="shared" si="321"/>
        <v>14835.809786187683</v>
      </c>
      <c r="K1705" s="15">
        <f t="shared" si="315"/>
        <v>14819.103776832369</v>
      </c>
      <c r="L1705" s="36">
        <f t="shared" si="316"/>
        <v>2028.8962231676305</v>
      </c>
      <c r="M1705" s="36">
        <f t="shared" si="317"/>
        <v>2028.8962231676305</v>
      </c>
      <c r="N1705" s="36">
        <f t="shared" si="318"/>
        <v>0.12042356500282707</v>
      </c>
      <c r="O1705" s="36">
        <f t="shared" si="319"/>
        <v>4116419.8843838754</v>
      </c>
      <c r="P1705" s="35">
        <f t="shared" si="322"/>
        <v>4116419.8843838754</v>
      </c>
    </row>
    <row r="1706" spans="1:16" x14ac:dyDescent="0.4">
      <c r="A1706" s="1">
        <v>1705</v>
      </c>
      <c r="B1706" s="21">
        <v>41518</v>
      </c>
      <c r="C1706" s="43">
        <v>1</v>
      </c>
      <c r="D1706" s="23">
        <v>12647</v>
      </c>
      <c r="E1706" s="25">
        <f t="shared" si="323"/>
        <v>15028.25</v>
      </c>
      <c r="F1706" s="25">
        <f t="shared" si="324"/>
        <v>14556.75</v>
      </c>
      <c r="G1706" s="25">
        <f t="shared" si="313"/>
        <v>0.86880656740000339</v>
      </c>
      <c r="H1706" s="25">
        <f t="shared" si="320"/>
        <v>1.0002606409424328</v>
      </c>
      <c r="I1706" s="4">
        <f t="shared" si="314"/>
        <v>12643.704532934693</v>
      </c>
      <c r="J1706" s="25">
        <f t="shared" si="321"/>
        <v>14836.178640728876</v>
      </c>
      <c r="K1706" s="15">
        <f t="shared" si="315"/>
        <v>14840.045556311898</v>
      </c>
      <c r="L1706" s="36">
        <f t="shared" si="316"/>
        <v>-2193.0455563118976</v>
      </c>
      <c r="M1706" s="36">
        <f t="shared" si="317"/>
        <v>2193.0455563118976</v>
      </c>
      <c r="N1706" s="36">
        <f t="shared" si="318"/>
        <v>0.17340440865912055</v>
      </c>
      <c r="O1706" s="36">
        <f t="shared" si="319"/>
        <v>4809448.8120593606</v>
      </c>
      <c r="P1706" s="35">
        <f t="shared" si="322"/>
        <v>4809448.8120593606</v>
      </c>
    </row>
    <row r="1707" spans="1:16" x14ac:dyDescent="0.4">
      <c r="A1707" s="1">
        <v>1706</v>
      </c>
      <c r="B1707" s="21">
        <v>41519</v>
      </c>
      <c r="C1707" s="43">
        <v>2</v>
      </c>
      <c r="D1707" s="23">
        <v>13124</v>
      </c>
      <c r="E1707" s="25">
        <f t="shared" si="323"/>
        <v>14085.25</v>
      </c>
      <c r="F1707" s="25">
        <f t="shared" si="324"/>
        <v>13686.5</v>
      </c>
      <c r="G1707" s="25">
        <f t="shared" si="313"/>
        <v>0.95890110693018671</v>
      </c>
      <c r="H1707" s="25">
        <f t="shared" si="320"/>
        <v>1.0009863906666931</v>
      </c>
      <c r="I1707" s="4">
        <f t="shared" si="314"/>
        <v>13111.067365520266</v>
      </c>
      <c r="J1707" s="25">
        <f t="shared" si="321"/>
        <v>14836.547495270068</v>
      </c>
      <c r="K1707" s="15">
        <f t="shared" si="315"/>
        <v>14851.182127245353</v>
      </c>
      <c r="L1707" s="36">
        <f t="shared" si="316"/>
        <v>-1727.1821272453526</v>
      </c>
      <c r="M1707" s="36">
        <f t="shared" si="317"/>
        <v>1727.1821272453526</v>
      </c>
      <c r="N1707" s="36">
        <f t="shared" si="318"/>
        <v>0.13160485577913383</v>
      </c>
      <c r="O1707" s="36">
        <f t="shared" si="319"/>
        <v>2983158.1006757813</v>
      </c>
      <c r="P1707" s="35">
        <f t="shared" si="322"/>
        <v>2983158.1006757813</v>
      </c>
    </row>
    <row r="1708" spans="1:16" x14ac:dyDescent="0.4">
      <c r="A1708" s="1">
        <v>1707</v>
      </c>
      <c r="B1708" s="21">
        <v>41520</v>
      </c>
      <c r="C1708" s="43">
        <v>3</v>
      </c>
      <c r="D1708" s="23">
        <v>13722</v>
      </c>
      <c r="E1708" s="25">
        <f t="shared" si="323"/>
        <v>13287.75</v>
      </c>
      <c r="F1708" s="25">
        <f t="shared" si="324"/>
        <v>13070.375</v>
      </c>
      <c r="G1708" s="25">
        <f t="shared" si="313"/>
        <v>1.04985511127263</v>
      </c>
      <c r="H1708" s="25">
        <f t="shared" si="320"/>
        <v>0.99987902821477848</v>
      </c>
      <c r="I1708" s="4">
        <f t="shared" si="314"/>
        <v>13723.660175671224</v>
      </c>
      <c r="J1708" s="25">
        <f t="shared" si="321"/>
        <v>14836.916349811261</v>
      </c>
      <c r="K1708" s="15">
        <f t="shared" si="315"/>
        <v>14835.121501553242</v>
      </c>
      <c r="L1708" s="36">
        <f t="shared" si="316"/>
        <v>-1113.1215015532416</v>
      </c>
      <c r="M1708" s="36">
        <f t="shared" si="317"/>
        <v>1113.1215015532416</v>
      </c>
      <c r="N1708" s="36">
        <f t="shared" si="318"/>
        <v>8.1119479780880452E-2</v>
      </c>
      <c r="O1708" s="36">
        <f t="shared" si="319"/>
        <v>1239039.4772201432</v>
      </c>
      <c r="P1708" s="35">
        <f t="shared" si="322"/>
        <v>1239039.4772201432</v>
      </c>
    </row>
    <row r="1709" spans="1:16" x14ac:dyDescent="0.4">
      <c r="A1709" s="1">
        <v>1708</v>
      </c>
      <c r="B1709" s="21">
        <v>41521</v>
      </c>
      <c r="C1709" s="43">
        <v>4</v>
      </c>
      <c r="D1709" s="23">
        <v>13658</v>
      </c>
      <c r="E1709" s="25">
        <f t="shared" si="323"/>
        <v>12853</v>
      </c>
      <c r="F1709" s="25">
        <f t="shared" si="324"/>
        <v>12886.125</v>
      </c>
      <c r="G1709" s="25">
        <f t="shared" ref="G1709:G1772" si="325">D1709/F1709</f>
        <v>1.0598996983189284</v>
      </c>
      <c r="H1709" s="25">
        <f t="shared" si="320"/>
        <v>0.99887394017609554</v>
      </c>
      <c r="I1709" s="4">
        <f t="shared" ref="I1709:I1772" si="326">D1709/H1709</f>
        <v>13673.397063089038</v>
      </c>
      <c r="J1709" s="25">
        <f t="shared" si="321"/>
        <v>14837.285204352454</v>
      </c>
      <c r="K1709" s="15">
        <f t="shared" ref="K1709:K1772" si="327">H1709*J1709</f>
        <v>14820.577533588021</v>
      </c>
      <c r="L1709" s="36">
        <f t="shared" ref="L1709:L1772" si="328">D1709-K1709</f>
        <v>-1162.5775335880207</v>
      </c>
      <c r="M1709" s="36">
        <f t="shared" ref="M1709:M1772" si="329">ABS(L1709)</f>
        <v>1162.5775335880207</v>
      </c>
      <c r="N1709" s="36">
        <f t="shared" ref="N1709:N1772" si="330">M1709/D1709</f>
        <v>8.5120627733783913E-2</v>
      </c>
      <c r="O1709" s="36">
        <f t="shared" ref="O1709:O1772" si="331">L1709^2</f>
        <v>1351586.5216036055</v>
      </c>
      <c r="P1709" s="35">
        <f t="shared" si="322"/>
        <v>1351586.5216036055</v>
      </c>
    </row>
    <row r="1710" spans="1:16" x14ac:dyDescent="0.4">
      <c r="A1710" s="1">
        <v>1709</v>
      </c>
      <c r="B1710" s="21">
        <v>41522</v>
      </c>
      <c r="C1710" s="43">
        <v>1</v>
      </c>
      <c r="D1710" s="23">
        <v>10908</v>
      </c>
      <c r="E1710" s="25">
        <f t="shared" si="323"/>
        <v>12919.25</v>
      </c>
      <c r="F1710" s="25">
        <f t="shared" si="324"/>
        <v>12616.125</v>
      </c>
      <c r="G1710" s="25">
        <f t="shared" si="325"/>
        <v>0.86460779359747941</v>
      </c>
      <c r="H1710" s="25">
        <f t="shared" si="320"/>
        <v>1.0002606409424328</v>
      </c>
      <c r="I1710" s="4">
        <f t="shared" si="326"/>
        <v>10905.157669427661</v>
      </c>
      <c r="J1710" s="25">
        <f t="shared" si="321"/>
        <v>14837.654058893648</v>
      </c>
      <c r="K1710" s="15">
        <f t="shared" si="327"/>
        <v>14841.52135903105</v>
      </c>
      <c r="L1710" s="36">
        <f t="shared" si="328"/>
        <v>-3933.5213590310505</v>
      </c>
      <c r="M1710" s="36">
        <f t="shared" si="329"/>
        <v>3933.5213590310505</v>
      </c>
      <c r="N1710" s="36">
        <f t="shared" si="330"/>
        <v>0.36060885212972593</v>
      </c>
      <c r="O1710" s="36">
        <f t="shared" si="331"/>
        <v>15472590.281953482</v>
      </c>
      <c r="P1710" s="35">
        <f t="shared" si="322"/>
        <v>15472590.281953482</v>
      </c>
    </row>
    <row r="1711" spans="1:16" x14ac:dyDescent="0.4">
      <c r="A1711" s="1">
        <v>1710</v>
      </c>
      <c r="B1711" s="21">
        <v>41523</v>
      </c>
      <c r="C1711" s="43">
        <v>2</v>
      </c>
      <c r="D1711" s="23">
        <v>13389</v>
      </c>
      <c r="E1711" s="25">
        <f t="shared" si="323"/>
        <v>12313</v>
      </c>
      <c r="F1711" s="25">
        <f t="shared" si="324"/>
        <v>11875</v>
      </c>
      <c r="G1711" s="25">
        <f t="shared" si="325"/>
        <v>1.1274947368421053</v>
      </c>
      <c r="H1711" s="25">
        <f t="shared" si="320"/>
        <v>1.0009863906666931</v>
      </c>
      <c r="I1711" s="4">
        <f t="shared" si="326"/>
        <v>13375.80622957565</v>
      </c>
      <c r="J1711" s="25">
        <f t="shared" si="321"/>
        <v>14838.022913434841</v>
      </c>
      <c r="K1711" s="15">
        <f t="shared" si="327"/>
        <v>14852.659000748832</v>
      </c>
      <c r="L1711" s="36">
        <f t="shared" si="328"/>
        <v>-1463.6590007488321</v>
      </c>
      <c r="M1711" s="36">
        <f t="shared" si="329"/>
        <v>1463.6590007488321</v>
      </c>
      <c r="N1711" s="36">
        <f t="shared" si="330"/>
        <v>0.10931802231300561</v>
      </c>
      <c r="O1711" s="36">
        <f t="shared" si="331"/>
        <v>2142297.6704730699</v>
      </c>
      <c r="P1711" s="35">
        <f t="shared" si="322"/>
        <v>2142297.6704730699</v>
      </c>
    </row>
    <row r="1712" spans="1:16" x14ac:dyDescent="0.4">
      <c r="A1712" s="1">
        <v>1711</v>
      </c>
      <c r="B1712" s="21">
        <v>41524</v>
      </c>
      <c r="C1712" s="43">
        <v>3</v>
      </c>
      <c r="D1712" s="23">
        <v>11297</v>
      </c>
      <c r="E1712" s="25">
        <f t="shared" si="323"/>
        <v>11437</v>
      </c>
      <c r="F1712" s="25">
        <f t="shared" si="324"/>
        <v>11622.375</v>
      </c>
      <c r="G1712" s="25">
        <f t="shared" si="325"/>
        <v>0.97200443110809964</v>
      </c>
      <c r="H1712" s="25">
        <f t="shared" si="320"/>
        <v>0.99987902821477848</v>
      </c>
      <c r="I1712" s="4">
        <f t="shared" si="326"/>
        <v>11298.3667835999</v>
      </c>
      <c r="J1712" s="25">
        <f t="shared" si="321"/>
        <v>14838.391767976032</v>
      </c>
      <c r="K1712" s="15">
        <f t="shared" si="327"/>
        <v>14836.596741234043</v>
      </c>
      <c r="L1712" s="36">
        <f t="shared" si="328"/>
        <v>-3539.5967412340433</v>
      </c>
      <c r="M1712" s="36">
        <f t="shared" si="329"/>
        <v>3539.5967412340433</v>
      </c>
      <c r="N1712" s="36">
        <f t="shared" si="330"/>
        <v>0.31332183245410672</v>
      </c>
      <c r="O1712" s="36">
        <f t="shared" si="331"/>
        <v>12528745.090554658</v>
      </c>
      <c r="P1712" s="35">
        <f t="shared" si="322"/>
        <v>12528745.090554658</v>
      </c>
    </row>
    <row r="1713" spans="1:16" x14ac:dyDescent="0.4">
      <c r="A1713" s="1">
        <v>1712</v>
      </c>
      <c r="B1713" s="21">
        <v>41525</v>
      </c>
      <c r="C1713" s="43">
        <v>4</v>
      </c>
      <c r="D1713" s="23">
        <v>10154</v>
      </c>
      <c r="E1713" s="25">
        <f t="shared" si="323"/>
        <v>11807.75</v>
      </c>
      <c r="F1713" s="25">
        <f t="shared" si="324"/>
        <v>11790.625</v>
      </c>
      <c r="G1713" s="25">
        <f t="shared" si="325"/>
        <v>0.8611926848661543</v>
      </c>
      <c r="H1713" s="25">
        <f t="shared" si="320"/>
        <v>0.99887394017609554</v>
      </c>
      <c r="I1713" s="4">
        <f t="shared" si="326"/>
        <v>10165.446901347641</v>
      </c>
      <c r="J1713" s="25">
        <f t="shared" si="321"/>
        <v>14838.760622517226</v>
      </c>
      <c r="K1713" s="15">
        <f t="shared" si="327"/>
        <v>14822.051290343674</v>
      </c>
      <c r="L1713" s="36">
        <f t="shared" si="328"/>
        <v>-4668.0512903436738</v>
      </c>
      <c r="M1713" s="36">
        <f t="shared" si="329"/>
        <v>4668.0512903436738</v>
      </c>
      <c r="N1713" s="36">
        <f t="shared" si="330"/>
        <v>0.45972535851326313</v>
      </c>
      <c r="O1713" s="36">
        <f t="shared" si="331"/>
        <v>21790702.84927924</v>
      </c>
      <c r="P1713" s="35">
        <f t="shared" si="322"/>
        <v>21790702.84927924</v>
      </c>
    </row>
    <row r="1714" spans="1:16" x14ac:dyDescent="0.4">
      <c r="A1714" s="1">
        <v>1713</v>
      </c>
      <c r="B1714" s="21">
        <v>41526</v>
      </c>
      <c r="C1714" s="43">
        <v>1</v>
      </c>
      <c r="D1714" s="23">
        <v>12391</v>
      </c>
      <c r="E1714" s="25">
        <f t="shared" si="323"/>
        <v>11773.5</v>
      </c>
      <c r="F1714" s="25">
        <f t="shared" si="324"/>
        <v>12047.875</v>
      </c>
      <c r="G1714" s="25">
        <f t="shared" si="325"/>
        <v>1.0284801261633276</v>
      </c>
      <c r="H1714" s="25">
        <f t="shared" si="320"/>
        <v>1.0002606409424328</v>
      </c>
      <c r="I1714" s="4">
        <f t="shared" si="326"/>
        <v>12387.771239629461</v>
      </c>
      <c r="J1714" s="25">
        <f t="shared" si="321"/>
        <v>14839.129477058419</v>
      </c>
      <c r="K1714" s="15">
        <f t="shared" si="327"/>
        <v>14842.997161750203</v>
      </c>
      <c r="L1714" s="36">
        <f t="shared" si="328"/>
        <v>-2451.9971617502033</v>
      </c>
      <c r="M1714" s="36">
        <f t="shared" si="329"/>
        <v>2451.9971617502033</v>
      </c>
      <c r="N1714" s="36">
        <f t="shared" si="330"/>
        <v>0.19788533304416134</v>
      </c>
      <c r="O1714" s="36">
        <f t="shared" si="331"/>
        <v>6012290.081231053</v>
      </c>
      <c r="P1714" s="35">
        <f t="shared" si="322"/>
        <v>6012290.081231053</v>
      </c>
    </row>
    <row r="1715" spans="1:16" x14ac:dyDescent="0.4">
      <c r="A1715" s="1">
        <v>1714</v>
      </c>
      <c r="B1715" s="21">
        <v>41527</v>
      </c>
      <c r="C1715" s="43">
        <v>2</v>
      </c>
      <c r="D1715" s="23">
        <v>13252</v>
      </c>
      <c r="E1715" s="25">
        <f t="shared" si="323"/>
        <v>12322.25</v>
      </c>
      <c r="F1715" s="25">
        <f t="shared" si="324"/>
        <v>12342.375</v>
      </c>
      <c r="G1715" s="25">
        <f t="shared" si="325"/>
        <v>1.0736993487882194</v>
      </c>
      <c r="H1715" s="25">
        <f t="shared" si="320"/>
        <v>1.0009863906666931</v>
      </c>
      <c r="I1715" s="4">
        <f t="shared" si="326"/>
        <v>13238.941231931924</v>
      </c>
      <c r="J1715" s="25">
        <f t="shared" si="321"/>
        <v>14839.498331599612</v>
      </c>
      <c r="K1715" s="15">
        <f t="shared" si="327"/>
        <v>14854.135874252312</v>
      </c>
      <c r="L1715" s="36">
        <f t="shared" si="328"/>
        <v>-1602.1358742523116</v>
      </c>
      <c r="M1715" s="36">
        <f t="shared" si="329"/>
        <v>1602.1358742523116</v>
      </c>
      <c r="N1715" s="36">
        <f t="shared" si="330"/>
        <v>0.12089766633355807</v>
      </c>
      <c r="O1715" s="36">
        <f t="shared" si="331"/>
        <v>2566839.3595662187</v>
      </c>
      <c r="P1715" s="35">
        <f t="shared" si="322"/>
        <v>2566839.3595662187</v>
      </c>
    </row>
    <row r="1716" spans="1:16" x14ac:dyDescent="0.4">
      <c r="A1716" s="1">
        <v>1715</v>
      </c>
      <c r="B1716" s="21">
        <v>41528</v>
      </c>
      <c r="C1716" s="43">
        <v>3</v>
      </c>
      <c r="D1716" s="23">
        <v>13492</v>
      </c>
      <c r="E1716" s="25">
        <f t="shared" si="323"/>
        <v>12362.5</v>
      </c>
      <c r="F1716" s="25">
        <f t="shared" si="324"/>
        <v>12369.875</v>
      </c>
      <c r="G1716" s="25">
        <f t="shared" si="325"/>
        <v>1.0907143362402612</v>
      </c>
      <c r="H1716" s="25">
        <f t="shared" si="320"/>
        <v>0.99987902821477848</v>
      </c>
      <c r="I1716" s="4">
        <f t="shared" si="326"/>
        <v>13493.632348794357</v>
      </c>
      <c r="J1716" s="25">
        <f t="shared" si="321"/>
        <v>14839.867186140804</v>
      </c>
      <c r="K1716" s="15">
        <f t="shared" si="327"/>
        <v>14838.071980914847</v>
      </c>
      <c r="L1716" s="36">
        <f t="shared" si="328"/>
        <v>-1346.0719809148468</v>
      </c>
      <c r="M1716" s="36">
        <f t="shared" si="329"/>
        <v>1346.0719809148468</v>
      </c>
      <c r="N1716" s="36">
        <f t="shared" si="330"/>
        <v>9.9768157494429799E-2</v>
      </c>
      <c r="O1716" s="36">
        <f t="shared" si="331"/>
        <v>1811909.7778040196</v>
      </c>
      <c r="P1716" s="35">
        <f t="shared" si="322"/>
        <v>1811909.7778040196</v>
      </c>
    </row>
    <row r="1717" spans="1:16" x14ac:dyDescent="0.4">
      <c r="A1717" s="1">
        <v>1716</v>
      </c>
      <c r="B1717" s="21">
        <v>41529</v>
      </c>
      <c r="C1717" s="43">
        <v>4</v>
      </c>
      <c r="D1717" s="23">
        <v>10315</v>
      </c>
      <c r="E1717" s="25">
        <f t="shared" si="323"/>
        <v>12377.25</v>
      </c>
      <c r="F1717" s="25">
        <f t="shared" si="324"/>
        <v>12080</v>
      </c>
      <c r="G1717" s="25">
        <f t="shared" si="325"/>
        <v>0.85389072847682124</v>
      </c>
      <c r="H1717" s="25">
        <f t="shared" si="320"/>
        <v>0.99887394017609554</v>
      </c>
      <c r="I1717" s="4">
        <f t="shared" si="326"/>
        <v>10326.628401359161</v>
      </c>
      <c r="J1717" s="25">
        <f t="shared" si="321"/>
        <v>14840.236040681997</v>
      </c>
      <c r="K1717" s="15">
        <f t="shared" si="327"/>
        <v>14823.525047099327</v>
      </c>
      <c r="L1717" s="36">
        <f t="shared" si="328"/>
        <v>-4508.5250470993269</v>
      </c>
      <c r="M1717" s="36">
        <f t="shared" si="329"/>
        <v>4508.5250470993269</v>
      </c>
      <c r="N1717" s="36">
        <f t="shared" si="330"/>
        <v>0.43708434775563032</v>
      </c>
      <c r="O1717" s="36">
        <f t="shared" si="331"/>
        <v>20326798.10032199</v>
      </c>
      <c r="P1717" s="35">
        <f t="shared" si="322"/>
        <v>20326798.10032199</v>
      </c>
    </row>
    <row r="1718" spans="1:16" x14ac:dyDescent="0.4">
      <c r="A1718" s="1">
        <v>1717</v>
      </c>
      <c r="B1718" s="21">
        <v>41530</v>
      </c>
      <c r="C1718" s="43">
        <v>1</v>
      </c>
      <c r="D1718" s="23">
        <v>12450</v>
      </c>
      <c r="E1718" s="25">
        <f t="shared" si="323"/>
        <v>11782.75</v>
      </c>
      <c r="F1718" s="25">
        <f t="shared" si="324"/>
        <v>11322.25</v>
      </c>
      <c r="G1718" s="25">
        <f t="shared" si="325"/>
        <v>1.0996047605378789</v>
      </c>
      <c r="H1718" s="25">
        <f t="shared" si="320"/>
        <v>1.0002606409424328</v>
      </c>
      <c r="I1718" s="4">
        <f t="shared" si="326"/>
        <v>12446.755865820902</v>
      </c>
      <c r="J1718" s="25">
        <f t="shared" si="321"/>
        <v>14840.60489522319</v>
      </c>
      <c r="K1718" s="15">
        <f t="shared" si="327"/>
        <v>14844.472964469354</v>
      </c>
      <c r="L1718" s="36">
        <f t="shared" si="328"/>
        <v>-2394.4729644693543</v>
      </c>
      <c r="M1718" s="36">
        <f t="shared" si="329"/>
        <v>2394.4729644693543</v>
      </c>
      <c r="N1718" s="36">
        <f t="shared" si="330"/>
        <v>0.19232714574051038</v>
      </c>
      <c r="O1718" s="36">
        <f t="shared" si="331"/>
        <v>5733500.7775746575</v>
      </c>
      <c r="P1718" s="35">
        <f t="shared" si="322"/>
        <v>5733500.7775746575</v>
      </c>
    </row>
    <row r="1719" spans="1:16" x14ac:dyDescent="0.4">
      <c r="A1719" s="1">
        <v>1718</v>
      </c>
      <c r="B1719" s="21">
        <v>41531</v>
      </c>
      <c r="C1719" s="43">
        <v>2</v>
      </c>
      <c r="D1719" s="23">
        <v>10874</v>
      </c>
      <c r="E1719" s="25">
        <f t="shared" si="323"/>
        <v>10861.75</v>
      </c>
      <c r="F1719" s="25">
        <f t="shared" si="324"/>
        <v>11127.25</v>
      </c>
      <c r="G1719" s="25">
        <f t="shared" si="325"/>
        <v>0.97724055808937516</v>
      </c>
      <c r="H1719" s="25">
        <f t="shared" si="320"/>
        <v>1.0009863906666931</v>
      </c>
      <c r="I1719" s="4">
        <f t="shared" si="326"/>
        <v>10863.284557502848</v>
      </c>
      <c r="J1719" s="25">
        <f t="shared" si="321"/>
        <v>14840.973749764384</v>
      </c>
      <c r="K1719" s="15">
        <f t="shared" si="327"/>
        <v>14855.612747755789</v>
      </c>
      <c r="L1719" s="36">
        <f t="shared" si="328"/>
        <v>-3981.6127477557893</v>
      </c>
      <c r="M1719" s="36">
        <f t="shared" si="329"/>
        <v>3981.6127477557893</v>
      </c>
      <c r="N1719" s="36">
        <f t="shared" si="330"/>
        <v>0.3661589799297213</v>
      </c>
      <c r="O1719" s="36">
        <f t="shared" si="331"/>
        <v>15853240.073091406</v>
      </c>
      <c r="P1719" s="35">
        <f t="shared" si="322"/>
        <v>15853240.073091406</v>
      </c>
    </row>
    <row r="1720" spans="1:16" x14ac:dyDescent="0.4">
      <c r="A1720" s="1">
        <v>1719</v>
      </c>
      <c r="B1720" s="21">
        <v>41532</v>
      </c>
      <c r="C1720" s="43">
        <v>3</v>
      </c>
      <c r="D1720" s="23">
        <v>9808</v>
      </c>
      <c r="E1720" s="25">
        <f t="shared" si="323"/>
        <v>11392.75</v>
      </c>
      <c r="F1720" s="25">
        <f t="shared" si="324"/>
        <v>11437.25</v>
      </c>
      <c r="G1720" s="25">
        <f t="shared" si="325"/>
        <v>0.85754879888084989</v>
      </c>
      <c r="H1720" s="25">
        <f t="shared" si="320"/>
        <v>0.99987902821477848</v>
      </c>
      <c r="I1720" s="4">
        <f t="shared" si="326"/>
        <v>9809.186634818785</v>
      </c>
      <c r="J1720" s="25">
        <f t="shared" si="321"/>
        <v>14841.342604305575</v>
      </c>
      <c r="K1720" s="15">
        <f t="shared" si="327"/>
        <v>14839.547220595648</v>
      </c>
      <c r="L1720" s="36">
        <f t="shared" si="328"/>
        <v>-5031.5472205956485</v>
      </c>
      <c r="M1720" s="36">
        <f t="shared" si="329"/>
        <v>5031.5472205956485</v>
      </c>
      <c r="N1720" s="36">
        <f t="shared" si="330"/>
        <v>0.5130044066675824</v>
      </c>
      <c r="O1720" s="36">
        <f t="shared" si="331"/>
        <v>25316467.433083795</v>
      </c>
      <c r="P1720" s="35">
        <f t="shared" si="322"/>
        <v>25316467.433083795</v>
      </c>
    </row>
    <row r="1721" spans="1:16" x14ac:dyDescent="0.4">
      <c r="A1721" s="1">
        <v>1720</v>
      </c>
      <c r="B1721" s="21">
        <v>41533</v>
      </c>
      <c r="C1721" s="43">
        <v>4</v>
      </c>
      <c r="D1721" s="23">
        <v>12439</v>
      </c>
      <c r="E1721" s="25">
        <f t="shared" si="323"/>
        <v>11481.75</v>
      </c>
      <c r="F1721" s="25">
        <f t="shared" si="324"/>
        <v>11737.25</v>
      </c>
      <c r="G1721" s="25">
        <f t="shared" si="325"/>
        <v>1.0597882809005517</v>
      </c>
      <c r="H1721" s="25">
        <f t="shared" si="320"/>
        <v>0.99887394017609554</v>
      </c>
      <c r="I1721" s="4">
        <f t="shared" si="326"/>
        <v>12453.022848716104</v>
      </c>
      <c r="J1721" s="25">
        <f t="shared" si="321"/>
        <v>14841.711458846768</v>
      </c>
      <c r="K1721" s="15">
        <f t="shared" si="327"/>
        <v>14824.998803854978</v>
      </c>
      <c r="L1721" s="36">
        <f t="shared" si="328"/>
        <v>-2385.9988038549782</v>
      </c>
      <c r="M1721" s="36">
        <f t="shared" si="329"/>
        <v>2385.9988038549782</v>
      </c>
      <c r="N1721" s="36">
        <f t="shared" si="330"/>
        <v>0.19181596622356928</v>
      </c>
      <c r="O1721" s="36">
        <f t="shared" si="331"/>
        <v>5692990.2919973871</v>
      </c>
      <c r="P1721" s="35">
        <f t="shared" si="322"/>
        <v>5692990.2919973871</v>
      </c>
    </row>
    <row r="1722" spans="1:16" x14ac:dyDescent="0.4">
      <c r="A1722" s="1">
        <v>1721</v>
      </c>
      <c r="B1722" s="21">
        <v>41534</v>
      </c>
      <c r="C1722" s="43">
        <v>1</v>
      </c>
      <c r="D1722" s="23">
        <v>12806</v>
      </c>
      <c r="E1722" s="25">
        <f t="shared" si="323"/>
        <v>11992.75</v>
      </c>
      <c r="F1722" s="25">
        <f t="shared" si="324"/>
        <v>12071.5</v>
      </c>
      <c r="G1722" s="25">
        <f t="shared" si="325"/>
        <v>1.0608457938118709</v>
      </c>
      <c r="H1722" s="25">
        <f t="shared" si="320"/>
        <v>1.0002606409424328</v>
      </c>
      <c r="I1722" s="4">
        <f t="shared" si="326"/>
        <v>12802.663101823491</v>
      </c>
      <c r="J1722" s="25">
        <f t="shared" si="321"/>
        <v>14842.080313387962</v>
      </c>
      <c r="K1722" s="15">
        <f t="shared" si="327"/>
        <v>14845.948767188507</v>
      </c>
      <c r="L1722" s="36">
        <f t="shared" si="328"/>
        <v>-2039.9487671885072</v>
      </c>
      <c r="M1722" s="36">
        <f t="shared" si="329"/>
        <v>2039.9487671885072</v>
      </c>
      <c r="N1722" s="36">
        <f t="shared" si="330"/>
        <v>0.15929632728318813</v>
      </c>
      <c r="O1722" s="36">
        <f t="shared" si="331"/>
        <v>4161390.9727539103</v>
      </c>
      <c r="P1722" s="35">
        <f t="shared" si="322"/>
        <v>4161390.9727539103</v>
      </c>
    </row>
    <row r="1723" spans="1:16" x14ac:dyDescent="0.4">
      <c r="A1723" s="1">
        <v>1722</v>
      </c>
      <c r="B1723" s="21">
        <v>41535</v>
      </c>
      <c r="C1723" s="43">
        <v>2</v>
      </c>
      <c r="D1723" s="23">
        <v>12918</v>
      </c>
      <c r="E1723" s="25">
        <f t="shared" si="323"/>
        <v>12150.25</v>
      </c>
      <c r="F1723" s="25">
        <f t="shared" si="324"/>
        <v>12221.375</v>
      </c>
      <c r="G1723" s="25">
        <f t="shared" si="325"/>
        <v>1.0570005420830308</v>
      </c>
      <c r="H1723" s="25">
        <f t="shared" si="320"/>
        <v>1.0009863906666931</v>
      </c>
      <c r="I1723" s="4">
        <f t="shared" si="326"/>
        <v>12905.270361764004</v>
      </c>
      <c r="J1723" s="25">
        <f t="shared" si="321"/>
        <v>14842.449167929155</v>
      </c>
      <c r="K1723" s="15">
        <f t="shared" si="327"/>
        <v>14857.089621259267</v>
      </c>
      <c r="L1723" s="36">
        <f t="shared" si="328"/>
        <v>-1939.089621259267</v>
      </c>
      <c r="M1723" s="36">
        <f t="shared" si="329"/>
        <v>1939.089621259267</v>
      </c>
      <c r="N1723" s="36">
        <f t="shared" si="330"/>
        <v>0.1501075724771069</v>
      </c>
      <c r="O1723" s="36">
        <f t="shared" si="331"/>
        <v>3760068.5592754073</v>
      </c>
      <c r="P1723" s="35">
        <f t="shared" si="322"/>
        <v>3760068.5592754073</v>
      </c>
    </row>
    <row r="1724" spans="1:16" x14ac:dyDescent="0.4">
      <c r="A1724" s="1">
        <v>1723</v>
      </c>
      <c r="B1724" s="21">
        <v>41536</v>
      </c>
      <c r="C1724" s="43">
        <v>3</v>
      </c>
      <c r="D1724" s="23">
        <v>10438</v>
      </c>
      <c r="E1724" s="25">
        <f t="shared" si="323"/>
        <v>12292.5</v>
      </c>
      <c r="F1724" s="25">
        <f t="shared" si="324"/>
        <v>12102.5</v>
      </c>
      <c r="G1724" s="25">
        <f t="shared" si="325"/>
        <v>0.86246643255525712</v>
      </c>
      <c r="H1724" s="25">
        <f t="shared" si="320"/>
        <v>0.99987902821477848</v>
      </c>
      <c r="I1724" s="4">
        <f t="shared" si="326"/>
        <v>10439.262856264118</v>
      </c>
      <c r="J1724" s="25">
        <f t="shared" si="321"/>
        <v>14842.818022470346</v>
      </c>
      <c r="K1724" s="15">
        <f t="shared" si="327"/>
        <v>14841.02246027645</v>
      </c>
      <c r="L1724" s="36">
        <f t="shared" si="328"/>
        <v>-4403.0224602764501</v>
      </c>
      <c r="M1724" s="36">
        <f t="shared" si="329"/>
        <v>4403.0224602764501</v>
      </c>
      <c r="N1724" s="36">
        <f t="shared" si="330"/>
        <v>0.42182625601422208</v>
      </c>
      <c r="O1724" s="36">
        <f t="shared" si="331"/>
        <v>19386606.785698883</v>
      </c>
      <c r="P1724" s="35">
        <f t="shared" si="322"/>
        <v>19386606.785698883</v>
      </c>
    </row>
    <row r="1725" spans="1:16" x14ac:dyDescent="0.4">
      <c r="A1725" s="1">
        <v>1724</v>
      </c>
      <c r="B1725" s="21">
        <v>41537</v>
      </c>
      <c r="C1725" s="43">
        <v>4</v>
      </c>
      <c r="D1725" s="23">
        <v>13008</v>
      </c>
      <c r="E1725" s="25">
        <f t="shared" si="323"/>
        <v>11912.5</v>
      </c>
      <c r="F1725" s="25">
        <f t="shared" si="324"/>
        <v>11565.25</v>
      </c>
      <c r="G1725" s="25">
        <f t="shared" si="325"/>
        <v>1.1247487084152958</v>
      </c>
      <c r="H1725" s="25">
        <f t="shared" si="320"/>
        <v>0.99887394017609554</v>
      </c>
      <c r="I1725" s="4">
        <f t="shared" si="326"/>
        <v>13022.664299067375</v>
      </c>
      <c r="J1725" s="25">
        <f t="shared" si="321"/>
        <v>14843.18687701154</v>
      </c>
      <c r="K1725" s="15">
        <f t="shared" si="327"/>
        <v>14826.472560610631</v>
      </c>
      <c r="L1725" s="36">
        <f t="shared" si="328"/>
        <v>-1818.4725606106313</v>
      </c>
      <c r="M1725" s="36">
        <f t="shared" si="329"/>
        <v>1818.4725606106313</v>
      </c>
      <c r="N1725" s="36">
        <f t="shared" si="330"/>
        <v>0.1397964760617029</v>
      </c>
      <c r="O1725" s="36">
        <f t="shared" si="331"/>
        <v>3306842.4536937862</v>
      </c>
      <c r="P1725" s="35">
        <f t="shared" si="322"/>
        <v>3306842.4536937862</v>
      </c>
    </row>
    <row r="1726" spans="1:16" x14ac:dyDescent="0.4">
      <c r="A1726" s="1">
        <v>1725</v>
      </c>
      <c r="B1726" s="21">
        <v>41538</v>
      </c>
      <c r="C1726" s="43">
        <v>1</v>
      </c>
      <c r="D1726" s="23">
        <v>11286</v>
      </c>
      <c r="E1726" s="25">
        <f t="shared" si="323"/>
        <v>11218</v>
      </c>
      <c r="F1726" s="25">
        <f t="shared" si="324"/>
        <v>11468.25</v>
      </c>
      <c r="G1726" s="25">
        <f t="shared" si="325"/>
        <v>0.98410829899941143</v>
      </c>
      <c r="H1726" s="25">
        <f t="shared" si="320"/>
        <v>1.0002606409424328</v>
      </c>
      <c r="I1726" s="4">
        <f t="shared" si="326"/>
        <v>11283.05917282367</v>
      </c>
      <c r="J1726" s="25">
        <f t="shared" si="321"/>
        <v>14843.555731552733</v>
      </c>
      <c r="K1726" s="15">
        <f t="shared" si="327"/>
        <v>14847.42456990766</v>
      </c>
      <c r="L1726" s="36">
        <f t="shared" si="328"/>
        <v>-3561.42456990766</v>
      </c>
      <c r="M1726" s="36">
        <f t="shared" si="329"/>
        <v>3561.42456990766</v>
      </c>
      <c r="N1726" s="36">
        <f t="shared" si="330"/>
        <v>0.31556127679493712</v>
      </c>
      <c r="O1726" s="36">
        <f t="shared" si="331"/>
        <v>12683744.967141962</v>
      </c>
      <c r="P1726" s="35">
        <f t="shared" si="322"/>
        <v>12683744.967141962</v>
      </c>
    </row>
    <row r="1727" spans="1:16" x14ac:dyDescent="0.4">
      <c r="A1727" s="1">
        <v>1726</v>
      </c>
      <c r="B1727" s="21">
        <v>41539</v>
      </c>
      <c r="C1727" s="43">
        <v>2</v>
      </c>
      <c r="D1727" s="23">
        <v>10140</v>
      </c>
      <c r="E1727" s="25">
        <f t="shared" si="323"/>
        <v>11718.5</v>
      </c>
      <c r="F1727" s="25">
        <f t="shared" si="324"/>
        <v>11668.125</v>
      </c>
      <c r="G1727" s="25">
        <f t="shared" si="325"/>
        <v>0.86903422786437412</v>
      </c>
      <c r="H1727" s="25">
        <f t="shared" si="320"/>
        <v>1.0009863906666931</v>
      </c>
      <c r="I1727" s="4">
        <f t="shared" si="326"/>
        <v>10130.007854798498</v>
      </c>
      <c r="J1727" s="25">
        <f t="shared" si="321"/>
        <v>14843.924586093926</v>
      </c>
      <c r="K1727" s="15">
        <f t="shared" si="327"/>
        <v>14858.566494762747</v>
      </c>
      <c r="L1727" s="36">
        <f t="shared" si="328"/>
        <v>-4718.5664947627465</v>
      </c>
      <c r="M1727" s="36">
        <f t="shared" si="329"/>
        <v>4718.5664947627465</v>
      </c>
      <c r="N1727" s="36">
        <f t="shared" si="330"/>
        <v>0.46534186338883099</v>
      </c>
      <c r="O1727" s="36">
        <f t="shared" si="331"/>
        <v>22264869.765497591</v>
      </c>
      <c r="P1727" s="35">
        <f t="shared" si="322"/>
        <v>22264869.765497591</v>
      </c>
    </row>
    <row r="1728" spans="1:16" x14ac:dyDescent="0.4">
      <c r="A1728" s="1">
        <v>1727</v>
      </c>
      <c r="B1728" s="21">
        <v>41540</v>
      </c>
      <c r="C1728" s="43">
        <v>3</v>
      </c>
      <c r="D1728" s="23">
        <v>12440</v>
      </c>
      <c r="E1728" s="25">
        <f t="shared" si="323"/>
        <v>11617.75</v>
      </c>
      <c r="F1728" s="25">
        <f t="shared" si="324"/>
        <v>11761</v>
      </c>
      <c r="G1728" s="25">
        <f t="shared" si="325"/>
        <v>1.0577331859535755</v>
      </c>
      <c r="H1728" s="25">
        <f t="shared" si="320"/>
        <v>0.99987902821477848</v>
      </c>
      <c r="I1728" s="4">
        <f t="shared" si="326"/>
        <v>12441.505071079291</v>
      </c>
      <c r="J1728" s="25">
        <f t="shared" si="321"/>
        <v>14844.293440635118</v>
      </c>
      <c r="K1728" s="15">
        <f t="shared" si="327"/>
        <v>14842.497699957252</v>
      </c>
      <c r="L1728" s="36">
        <f t="shared" si="328"/>
        <v>-2402.4976999572518</v>
      </c>
      <c r="M1728" s="36">
        <f t="shared" si="329"/>
        <v>2402.4976999572518</v>
      </c>
      <c r="N1728" s="36">
        <f t="shared" si="330"/>
        <v>0.1931268247554061</v>
      </c>
      <c r="O1728" s="36">
        <f t="shared" si="331"/>
        <v>5771995.1982998848</v>
      </c>
      <c r="P1728" s="35">
        <f t="shared" si="322"/>
        <v>5771995.1982998848</v>
      </c>
    </row>
    <row r="1729" spans="1:16" x14ac:dyDescent="0.4">
      <c r="A1729" s="1">
        <v>1728</v>
      </c>
      <c r="B1729" s="21">
        <v>41541</v>
      </c>
      <c r="C1729" s="43">
        <v>4</v>
      </c>
      <c r="D1729" s="23">
        <v>12605</v>
      </c>
      <c r="E1729" s="25">
        <f t="shared" si="323"/>
        <v>11904.25</v>
      </c>
      <c r="F1729" s="25">
        <f t="shared" si="324"/>
        <v>11885.375</v>
      </c>
      <c r="G1729" s="25">
        <f t="shared" si="325"/>
        <v>1.0605471009539034</v>
      </c>
      <c r="H1729" s="25">
        <f t="shared" si="320"/>
        <v>0.99887394017609554</v>
      </c>
      <c r="I1729" s="4">
        <f t="shared" si="326"/>
        <v>12619.209985373944</v>
      </c>
      <c r="J1729" s="25">
        <f t="shared" si="321"/>
        <v>14844.662295176311</v>
      </c>
      <c r="K1729" s="15">
        <f t="shared" si="327"/>
        <v>14827.946317366284</v>
      </c>
      <c r="L1729" s="36">
        <f t="shared" si="328"/>
        <v>-2222.9463173662843</v>
      </c>
      <c r="M1729" s="36">
        <f t="shared" si="329"/>
        <v>2222.9463173662843</v>
      </c>
      <c r="N1729" s="36">
        <f t="shared" si="330"/>
        <v>0.17635432902548864</v>
      </c>
      <c r="O1729" s="36">
        <f t="shared" si="331"/>
        <v>4941490.3298923252</v>
      </c>
      <c r="P1729" s="35">
        <f t="shared" si="322"/>
        <v>4941490.3298923252</v>
      </c>
    </row>
    <row r="1730" spans="1:16" x14ac:dyDescent="0.4">
      <c r="A1730" s="1">
        <v>1729</v>
      </c>
      <c r="B1730" s="21">
        <v>41542</v>
      </c>
      <c r="C1730" s="43">
        <v>1</v>
      </c>
      <c r="D1730" s="23">
        <v>12432</v>
      </c>
      <c r="E1730" s="25">
        <f t="shared" si="323"/>
        <v>11866.5</v>
      </c>
      <c r="F1730" s="25">
        <f t="shared" si="324"/>
        <v>12377.75</v>
      </c>
      <c r="G1730" s="25">
        <f t="shared" si="325"/>
        <v>1.0043828644139685</v>
      </c>
      <c r="H1730" s="25">
        <f t="shared" ref="H1730:H1793" si="332">VLOOKUP(C1730,$Q$38:$S$42,3,FALSE)</f>
        <v>1.0002606409424328</v>
      </c>
      <c r="I1730" s="4">
        <f t="shared" si="326"/>
        <v>12428.760556135378</v>
      </c>
      <c r="J1730" s="25">
        <f t="shared" si="321"/>
        <v>14845.031149717504</v>
      </c>
      <c r="K1730" s="15">
        <f t="shared" si="327"/>
        <v>14848.900372626811</v>
      </c>
      <c r="L1730" s="36">
        <f t="shared" si="328"/>
        <v>-2416.9003726268111</v>
      </c>
      <c r="M1730" s="36">
        <f t="shared" si="329"/>
        <v>2416.9003726268111</v>
      </c>
      <c r="N1730" s="36">
        <f t="shared" si="330"/>
        <v>0.19440961813278726</v>
      </c>
      <c r="O1730" s="36">
        <f t="shared" si="331"/>
        <v>5841407.4112036182</v>
      </c>
      <c r="P1730" s="35">
        <f t="shared" si="322"/>
        <v>5841407.4112036182</v>
      </c>
    </row>
    <row r="1731" spans="1:16" x14ac:dyDescent="0.4">
      <c r="A1731" s="1">
        <v>1730</v>
      </c>
      <c r="B1731" s="21">
        <v>41543</v>
      </c>
      <c r="C1731" s="43">
        <v>2</v>
      </c>
      <c r="D1731" s="23">
        <v>9989</v>
      </c>
      <c r="E1731" s="25">
        <f t="shared" si="323"/>
        <v>12889</v>
      </c>
      <c r="F1731" s="25">
        <f t="shared" si="324"/>
        <v>12626.625</v>
      </c>
      <c r="G1731" s="25">
        <f t="shared" si="325"/>
        <v>0.79110609525506614</v>
      </c>
      <c r="H1731" s="25">
        <f t="shared" si="332"/>
        <v>1.0009863906666931</v>
      </c>
      <c r="I1731" s="4">
        <f t="shared" si="326"/>
        <v>9979.1566530159962</v>
      </c>
      <c r="J1731" s="25">
        <f t="shared" ref="J1731:J1794" si="333">INTERCEPT($I$2:$I$3896,$A$2:$A$3896)+SLOPE($I$2:$I$3896,$A$2:$A$3896)*A1731</f>
        <v>14845.400004258698</v>
      </c>
      <c r="K1731" s="15">
        <f t="shared" si="327"/>
        <v>14860.043368266224</v>
      </c>
      <c r="L1731" s="36">
        <f t="shared" si="328"/>
        <v>-4871.0433682662242</v>
      </c>
      <c r="M1731" s="36">
        <f t="shared" si="329"/>
        <v>4871.0433682662242</v>
      </c>
      <c r="N1731" s="36">
        <f t="shared" si="330"/>
        <v>0.4876407416424291</v>
      </c>
      <c r="O1731" s="36">
        <f t="shared" si="331"/>
        <v>23727063.495530363</v>
      </c>
      <c r="P1731" s="35">
        <f t="shared" ref="P1731:P1794" si="334">(D1731-K1731)^2</f>
        <v>23727063.495530363</v>
      </c>
    </row>
    <row r="1732" spans="1:16" x14ac:dyDescent="0.4">
      <c r="A1732" s="1">
        <v>1731</v>
      </c>
      <c r="B1732" s="21">
        <v>41544</v>
      </c>
      <c r="C1732" s="43">
        <v>3</v>
      </c>
      <c r="D1732" s="23">
        <v>16530</v>
      </c>
      <c r="E1732" s="25">
        <f t="shared" si="323"/>
        <v>12364.25</v>
      </c>
      <c r="F1732" s="25">
        <f t="shared" si="324"/>
        <v>12135.625</v>
      </c>
      <c r="G1732" s="25">
        <f t="shared" si="325"/>
        <v>1.3621053715816038</v>
      </c>
      <c r="H1732" s="25">
        <f t="shared" si="332"/>
        <v>0.99987902821477848</v>
      </c>
      <c r="I1732" s="4">
        <f t="shared" si="326"/>
        <v>16531.999905541856</v>
      </c>
      <c r="J1732" s="25">
        <f t="shared" si="333"/>
        <v>14845.768858799889</v>
      </c>
      <c r="K1732" s="15">
        <f t="shared" si="327"/>
        <v>14843.972939638054</v>
      </c>
      <c r="L1732" s="36">
        <f t="shared" si="328"/>
        <v>1686.0270603619465</v>
      </c>
      <c r="M1732" s="36">
        <f t="shared" si="329"/>
        <v>1686.0270603619465</v>
      </c>
      <c r="N1732" s="36">
        <f t="shared" si="330"/>
        <v>0.10199800728142447</v>
      </c>
      <c r="O1732" s="36">
        <f t="shared" si="331"/>
        <v>2842687.2482727468</v>
      </c>
      <c r="P1732" s="35">
        <f t="shared" si="334"/>
        <v>2842687.2482727468</v>
      </c>
    </row>
    <row r="1733" spans="1:16" x14ac:dyDescent="0.4">
      <c r="A1733" s="1">
        <v>1732</v>
      </c>
      <c r="B1733" s="21">
        <v>41545</v>
      </c>
      <c r="C1733" s="43">
        <v>4</v>
      </c>
      <c r="D1733" s="23">
        <v>10506</v>
      </c>
      <c r="E1733" s="25">
        <f t="shared" ref="E1733:E1796" si="335">AVERAGE(D1731:D1734)</f>
        <v>11907</v>
      </c>
      <c r="F1733" s="25">
        <f t="shared" ref="F1733:F1796" si="336">AVERAGE(E1733:E1734)</f>
        <v>12786</v>
      </c>
      <c r="G1733" s="25">
        <f t="shared" si="325"/>
        <v>0.82167996245893948</v>
      </c>
      <c r="H1733" s="25">
        <f t="shared" si="332"/>
        <v>0.99887394017609554</v>
      </c>
      <c r="I1733" s="4">
        <f t="shared" si="326"/>
        <v>10517.843721248604</v>
      </c>
      <c r="J1733" s="25">
        <f t="shared" si="333"/>
        <v>14846.137713341082</v>
      </c>
      <c r="K1733" s="15">
        <f t="shared" si="327"/>
        <v>14829.420074121936</v>
      </c>
      <c r="L1733" s="36">
        <f t="shared" si="328"/>
        <v>-4323.4200741219356</v>
      </c>
      <c r="M1733" s="36">
        <f t="shared" si="329"/>
        <v>4323.4200741219356</v>
      </c>
      <c r="N1733" s="36">
        <f t="shared" si="330"/>
        <v>0.4115191389798149</v>
      </c>
      <c r="O1733" s="36">
        <f t="shared" si="331"/>
        <v>18691961.137320522</v>
      </c>
      <c r="P1733" s="35">
        <f t="shared" si="334"/>
        <v>18691961.137320522</v>
      </c>
    </row>
    <row r="1734" spans="1:16" x14ac:dyDescent="0.4">
      <c r="A1734" s="1">
        <v>1733</v>
      </c>
      <c r="B1734" s="21">
        <v>41546</v>
      </c>
      <c r="C1734" s="43">
        <v>1</v>
      </c>
      <c r="D1734" s="23">
        <v>10603</v>
      </c>
      <c r="E1734" s="25">
        <f t="shared" si="335"/>
        <v>13665</v>
      </c>
      <c r="F1734" s="25">
        <f t="shared" si="336"/>
        <v>13639.125</v>
      </c>
      <c r="G1734" s="25">
        <f t="shared" si="325"/>
        <v>0.77739591066142444</v>
      </c>
      <c r="H1734" s="25">
        <f t="shared" si="332"/>
        <v>1.0002606409424328</v>
      </c>
      <c r="I1734" s="4">
        <f t="shared" si="326"/>
        <v>10600.237144200724</v>
      </c>
      <c r="J1734" s="25">
        <f t="shared" si="333"/>
        <v>14846.506567882276</v>
      </c>
      <c r="K1734" s="15">
        <f t="shared" si="327"/>
        <v>14850.376175345964</v>
      </c>
      <c r="L1734" s="36">
        <f t="shared" si="328"/>
        <v>-4247.3761753459639</v>
      </c>
      <c r="M1734" s="36">
        <f t="shared" si="329"/>
        <v>4247.3761753459639</v>
      </c>
      <c r="N1734" s="36">
        <f t="shared" si="330"/>
        <v>0.40058249319494144</v>
      </c>
      <c r="O1734" s="36">
        <f t="shared" si="331"/>
        <v>18040204.374896508</v>
      </c>
      <c r="P1734" s="35">
        <f t="shared" si="334"/>
        <v>18040204.374896508</v>
      </c>
    </row>
    <row r="1735" spans="1:16" x14ac:dyDescent="0.4">
      <c r="A1735" s="1">
        <v>1734</v>
      </c>
      <c r="B1735" s="21">
        <v>41547</v>
      </c>
      <c r="C1735" s="43">
        <v>2</v>
      </c>
      <c r="D1735" s="23">
        <v>17021</v>
      </c>
      <c r="E1735" s="25">
        <f t="shared" si="335"/>
        <v>13613.25</v>
      </c>
      <c r="F1735" s="25">
        <f t="shared" si="336"/>
        <v>14169.125</v>
      </c>
      <c r="G1735" s="25">
        <f t="shared" si="325"/>
        <v>1.2012738965885332</v>
      </c>
      <c r="H1735" s="25">
        <f t="shared" si="332"/>
        <v>1.0009863906666931</v>
      </c>
      <c r="I1735" s="4">
        <f t="shared" si="326"/>
        <v>17004.227189006433</v>
      </c>
      <c r="J1735" s="25">
        <f t="shared" si="333"/>
        <v>14846.875422423469</v>
      </c>
      <c r="K1735" s="15">
        <f t="shared" si="327"/>
        <v>14861.520241769704</v>
      </c>
      <c r="L1735" s="36">
        <f t="shared" si="328"/>
        <v>2159.4797582302963</v>
      </c>
      <c r="M1735" s="36">
        <f t="shared" si="329"/>
        <v>2159.4797582302963</v>
      </c>
      <c r="N1735" s="36">
        <f t="shared" si="330"/>
        <v>0.12687149745786361</v>
      </c>
      <c r="O1735" s="36">
        <f t="shared" si="331"/>
        <v>4663352.8262063786</v>
      </c>
      <c r="P1735" s="35">
        <f t="shared" si="334"/>
        <v>4663352.8262063786</v>
      </c>
    </row>
    <row r="1736" spans="1:16" x14ac:dyDescent="0.4">
      <c r="A1736" s="1">
        <v>1735</v>
      </c>
      <c r="B1736" s="21">
        <v>41548</v>
      </c>
      <c r="C1736" s="43">
        <v>3</v>
      </c>
      <c r="D1736" s="23">
        <v>16323</v>
      </c>
      <c r="E1736" s="25">
        <f t="shared" si="335"/>
        <v>14725</v>
      </c>
      <c r="F1736" s="25">
        <f t="shared" si="336"/>
        <v>15037.25</v>
      </c>
      <c r="G1736" s="25">
        <f t="shared" si="325"/>
        <v>1.0855043309115695</v>
      </c>
      <c r="H1736" s="25">
        <f t="shared" si="332"/>
        <v>0.99987902821477848</v>
      </c>
      <c r="I1736" s="4">
        <f t="shared" si="326"/>
        <v>16324.974861352674</v>
      </c>
      <c r="J1736" s="25">
        <f t="shared" si="333"/>
        <v>14847.244276964662</v>
      </c>
      <c r="K1736" s="15">
        <f t="shared" si="327"/>
        <v>14845.448179318857</v>
      </c>
      <c r="L1736" s="36">
        <f t="shared" si="328"/>
        <v>1477.551820681143</v>
      </c>
      <c r="M1736" s="36">
        <f t="shared" si="329"/>
        <v>1477.551820681143</v>
      </c>
      <c r="N1736" s="36">
        <f t="shared" si="330"/>
        <v>9.0519623885385217E-2</v>
      </c>
      <c r="O1736" s="36">
        <f t="shared" si="331"/>
        <v>2183159.3827981604</v>
      </c>
      <c r="P1736" s="35">
        <f t="shared" si="334"/>
        <v>2183159.3827981604</v>
      </c>
    </row>
    <row r="1737" spans="1:16" x14ac:dyDescent="0.4">
      <c r="A1737" s="1">
        <v>1736</v>
      </c>
      <c r="B1737" s="21">
        <v>41549</v>
      </c>
      <c r="C1737" s="43">
        <v>4</v>
      </c>
      <c r="D1737" s="23">
        <v>14953</v>
      </c>
      <c r="E1737" s="25">
        <f t="shared" si="335"/>
        <v>15349.5</v>
      </c>
      <c r="F1737" s="25">
        <f t="shared" si="336"/>
        <v>14721.375</v>
      </c>
      <c r="G1737" s="25">
        <f t="shared" si="325"/>
        <v>1.0157339243107386</v>
      </c>
      <c r="H1737" s="25">
        <f t="shared" si="332"/>
        <v>0.99887394017609554</v>
      </c>
      <c r="I1737" s="4">
        <f t="shared" si="326"/>
        <v>14969.856954486044</v>
      </c>
      <c r="J1737" s="25">
        <f t="shared" si="333"/>
        <v>14847.613131505854</v>
      </c>
      <c r="K1737" s="15">
        <f t="shared" si="327"/>
        <v>14830.893830877589</v>
      </c>
      <c r="L1737" s="36">
        <f t="shared" si="328"/>
        <v>122.1061691224113</v>
      </c>
      <c r="M1737" s="36">
        <f t="shared" si="329"/>
        <v>122.1061691224113</v>
      </c>
      <c r="N1737" s="36">
        <f t="shared" si="330"/>
        <v>8.1659980687762528E-3</v>
      </c>
      <c r="O1737" s="36">
        <f t="shared" si="331"/>
        <v>14909.916537750911</v>
      </c>
      <c r="P1737" s="35">
        <f t="shared" si="334"/>
        <v>14909.916537750911</v>
      </c>
    </row>
    <row r="1738" spans="1:16" x14ac:dyDescent="0.4">
      <c r="A1738" s="1">
        <v>1737</v>
      </c>
      <c r="B1738" s="21">
        <v>41550</v>
      </c>
      <c r="C1738" s="43">
        <v>1</v>
      </c>
      <c r="D1738" s="23">
        <v>13101</v>
      </c>
      <c r="E1738" s="25">
        <f t="shared" si="335"/>
        <v>14093.25</v>
      </c>
      <c r="F1738" s="25">
        <f t="shared" si="336"/>
        <v>13364.75</v>
      </c>
      <c r="G1738" s="25">
        <f t="shared" si="325"/>
        <v>0.98026525000467646</v>
      </c>
      <c r="H1738" s="25">
        <f t="shared" si="332"/>
        <v>1.0002606409424328</v>
      </c>
      <c r="I1738" s="4">
        <f t="shared" si="326"/>
        <v>13097.586232780694</v>
      </c>
      <c r="J1738" s="25">
        <f t="shared" si="333"/>
        <v>14847.981986047047</v>
      </c>
      <c r="K1738" s="15">
        <f t="shared" si="327"/>
        <v>14851.851978065117</v>
      </c>
      <c r="L1738" s="36">
        <f t="shared" si="328"/>
        <v>-1750.8519780651168</v>
      </c>
      <c r="M1738" s="36">
        <f t="shared" si="329"/>
        <v>1750.8519780651168</v>
      </c>
      <c r="N1738" s="36">
        <f t="shared" si="330"/>
        <v>0.13364262102626645</v>
      </c>
      <c r="O1738" s="36">
        <f t="shared" si="331"/>
        <v>3065482.6490945322</v>
      </c>
      <c r="P1738" s="35">
        <f t="shared" si="334"/>
        <v>3065482.6490945322</v>
      </c>
    </row>
    <row r="1739" spans="1:16" x14ac:dyDescent="0.4">
      <c r="A1739" s="1">
        <v>1738</v>
      </c>
      <c r="B1739" s="21">
        <v>41551</v>
      </c>
      <c r="C1739" s="43">
        <v>2</v>
      </c>
      <c r="D1739" s="23">
        <v>11996</v>
      </c>
      <c r="E1739" s="25">
        <f t="shared" si="335"/>
        <v>12636.25</v>
      </c>
      <c r="F1739" s="25">
        <f t="shared" si="336"/>
        <v>11964.625</v>
      </c>
      <c r="G1739" s="25">
        <f t="shared" si="325"/>
        <v>1.0026223136955819</v>
      </c>
      <c r="H1739" s="25">
        <f t="shared" si="332"/>
        <v>1.0009863906666931</v>
      </c>
      <c r="I1739" s="4">
        <f t="shared" si="326"/>
        <v>11984.178917767533</v>
      </c>
      <c r="J1739" s="25">
        <f t="shared" si="333"/>
        <v>14848.35084058824</v>
      </c>
      <c r="K1739" s="15">
        <f t="shared" si="327"/>
        <v>14862.997115273181</v>
      </c>
      <c r="L1739" s="36">
        <f t="shared" si="328"/>
        <v>-2866.9971152731814</v>
      </c>
      <c r="M1739" s="36">
        <f t="shared" si="329"/>
        <v>2866.9971152731814</v>
      </c>
      <c r="N1739" s="36">
        <f t="shared" si="330"/>
        <v>0.23899609163664401</v>
      </c>
      <c r="O1739" s="36">
        <f t="shared" si="331"/>
        <v>8219672.4589847438</v>
      </c>
      <c r="P1739" s="35">
        <f t="shared" si="334"/>
        <v>8219672.4589847438</v>
      </c>
    </row>
    <row r="1740" spans="1:16" x14ac:dyDescent="0.4">
      <c r="A1740" s="1">
        <v>1739</v>
      </c>
      <c r="B1740" s="21">
        <v>41552</v>
      </c>
      <c r="C1740" s="43">
        <v>3</v>
      </c>
      <c r="D1740" s="23">
        <v>10495</v>
      </c>
      <c r="E1740" s="25">
        <f t="shared" si="335"/>
        <v>11293</v>
      </c>
      <c r="F1740" s="25">
        <f t="shared" si="336"/>
        <v>11144.125</v>
      </c>
      <c r="G1740" s="25">
        <f t="shared" si="325"/>
        <v>0.94175181990510692</v>
      </c>
      <c r="H1740" s="25">
        <f t="shared" si="332"/>
        <v>0.99987902821477848</v>
      </c>
      <c r="I1740" s="4">
        <f t="shared" si="326"/>
        <v>10496.269752490125</v>
      </c>
      <c r="J1740" s="25">
        <f t="shared" si="333"/>
        <v>14848.719695129434</v>
      </c>
      <c r="K1740" s="15">
        <f t="shared" si="327"/>
        <v>14846.92341899966</v>
      </c>
      <c r="L1740" s="36">
        <f t="shared" si="328"/>
        <v>-4351.9234189996605</v>
      </c>
      <c r="M1740" s="36">
        <f t="shared" si="329"/>
        <v>4351.9234189996605</v>
      </c>
      <c r="N1740" s="36">
        <f t="shared" si="330"/>
        <v>0.41466635721769035</v>
      </c>
      <c r="O1740" s="36">
        <f t="shared" si="331"/>
        <v>18939237.444837693</v>
      </c>
      <c r="P1740" s="35">
        <f t="shared" si="334"/>
        <v>18939237.444837693</v>
      </c>
    </row>
    <row r="1741" spans="1:16" x14ac:dyDescent="0.4">
      <c r="A1741" s="1">
        <v>1740</v>
      </c>
      <c r="B1741" s="21">
        <v>41553</v>
      </c>
      <c r="C1741" s="43">
        <v>4</v>
      </c>
      <c r="D1741" s="23">
        <v>9580</v>
      </c>
      <c r="E1741" s="25">
        <f t="shared" si="335"/>
        <v>10995.25</v>
      </c>
      <c r="F1741" s="25">
        <f t="shared" si="336"/>
        <v>11042.625</v>
      </c>
      <c r="G1741" s="25">
        <f t="shared" si="325"/>
        <v>0.8675473449474197</v>
      </c>
      <c r="H1741" s="25">
        <f t="shared" si="332"/>
        <v>0.99887394017609554</v>
      </c>
      <c r="I1741" s="4">
        <f t="shared" si="326"/>
        <v>9590.7998143500499</v>
      </c>
      <c r="J1741" s="25">
        <f t="shared" si="333"/>
        <v>14849.088549670625</v>
      </c>
      <c r="K1741" s="15">
        <f t="shared" si="327"/>
        <v>14832.367587633242</v>
      </c>
      <c r="L1741" s="36">
        <f t="shared" si="328"/>
        <v>-5252.3675876332418</v>
      </c>
      <c r="M1741" s="36">
        <f t="shared" si="329"/>
        <v>5252.3675876332418</v>
      </c>
      <c r="N1741" s="36">
        <f t="shared" si="330"/>
        <v>0.54826384004522355</v>
      </c>
      <c r="O1741" s="36">
        <f t="shared" si="331"/>
        <v>27587365.275620241</v>
      </c>
      <c r="P1741" s="35">
        <f t="shared" si="334"/>
        <v>27587365.275620241</v>
      </c>
    </row>
    <row r="1742" spans="1:16" x14ac:dyDescent="0.4">
      <c r="A1742" s="1">
        <v>1741</v>
      </c>
      <c r="B1742" s="21">
        <v>41554</v>
      </c>
      <c r="C1742" s="43">
        <v>1</v>
      </c>
      <c r="D1742" s="23">
        <v>11910</v>
      </c>
      <c r="E1742" s="25">
        <f t="shared" si="335"/>
        <v>11090</v>
      </c>
      <c r="F1742" s="25">
        <f t="shared" si="336"/>
        <v>11311</v>
      </c>
      <c r="G1742" s="25">
        <f t="shared" si="325"/>
        <v>1.0529572982052868</v>
      </c>
      <c r="H1742" s="25">
        <f t="shared" si="332"/>
        <v>1.0002606409424328</v>
      </c>
      <c r="I1742" s="4">
        <f t="shared" si="326"/>
        <v>11906.896575255176</v>
      </c>
      <c r="J1742" s="25">
        <f t="shared" si="333"/>
        <v>14849.457404211818</v>
      </c>
      <c r="K1742" s="15">
        <f t="shared" si="327"/>
        <v>14853.327780784268</v>
      </c>
      <c r="L1742" s="36">
        <f t="shared" si="328"/>
        <v>-2943.3277807842678</v>
      </c>
      <c r="M1742" s="36">
        <f t="shared" si="329"/>
        <v>2943.3277807842678</v>
      </c>
      <c r="N1742" s="36">
        <f t="shared" si="330"/>
        <v>0.24713079603562282</v>
      </c>
      <c r="O1742" s="36">
        <f t="shared" si="331"/>
        <v>8663178.4251364432</v>
      </c>
      <c r="P1742" s="35">
        <f t="shared" si="334"/>
        <v>8663178.4251364432</v>
      </c>
    </row>
    <row r="1743" spans="1:16" x14ac:dyDescent="0.4">
      <c r="A1743" s="1">
        <v>1742</v>
      </c>
      <c r="B1743" s="21">
        <v>41555</v>
      </c>
      <c r="C1743" s="43">
        <v>2</v>
      </c>
      <c r="D1743" s="23">
        <v>12375</v>
      </c>
      <c r="E1743" s="25">
        <f t="shared" si="335"/>
        <v>11532</v>
      </c>
      <c r="F1743" s="25">
        <f t="shared" si="336"/>
        <v>11516.25</v>
      </c>
      <c r="G1743" s="25">
        <f t="shared" si="325"/>
        <v>1.0745685444480626</v>
      </c>
      <c r="H1743" s="25">
        <f t="shared" si="332"/>
        <v>1.0009863906666931</v>
      </c>
      <c r="I1743" s="4">
        <f t="shared" si="326"/>
        <v>12362.8054440958</v>
      </c>
      <c r="J1743" s="25">
        <f t="shared" si="333"/>
        <v>14849.826258753012</v>
      </c>
      <c r="K1743" s="15">
        <f t="shared" si="327"/>
        <v>14864.473988776661</v>
      </c>
      <c r="L1743" s="36">
        <f t="shared" si="328"/>
        <v>-2489.4739887766609</v>
      </c>
      <c r="M1743" s="36">
        <f t="shared" si="329"/>
        <v>2489.4739887766609</v>
      </c>
      <c r="N1743" s="36">
        <f t="shared" si="330"/>
        <v>0.20116961525467966</v>
      </c>
      <c r="O1743" s="36">
        <f t="shared" si="331"/>
        <v>6197480.7407955788</v>
      </c>
      <c r="P1743" s="35">
        <f t="shared" si="334"/>
        <v>6197480.7407955788</v>
      </c>
    </row>
    <row r="1744" spans="1:16" x14ac:dyDescent="0.4">
      <c r="A1744" s="1">
        <v>1743</v>
      </c>
      <c r="B1744" s="21">
        <v>41556</v>
      </c>
      <c r="C1744" s="43">
        <v>3</v>
      </c>
      <c r="D1744" s="23">
        <v>12263</v>
      </c>
      <c r="E1744" s="25">
        <f t="shared" si="335"/>
        <v>11500.5</v>
      </c>
      <c r="F1744" s="25">
        <f t="shared" si="336"/>
        <v>11510.75</v>
      </c>
      <c r="G1744" s="25">
        <f t="shared" si="325"/>
        <v>1.0653519536085834</v>
      </c>
      <c r="H1744" s="25">
        <f t="shared" si="332"/>
        <v>0.99987902821477848</v>
      </c>
      <c r="I1744" s="4">
        <f t="shared" si="326"/>
        <v>12264.483656482746</v>
      </c>
      <c r="J1744" s="25">
        <f t="shared" si="333"/>
        <v>14850.195113294205</v>
      </c>
      <c r="K1744" s="15">
        <f t="shared" si="327"/>
        <v>14848.398658680462</v>
      </c>
      <c r="L1744" s="36">
        <f t="shared" si="328"/>
        <v>-2585.3986586804622</v>
      </c>
      <c r="M1744" s="36">
        <f t="shared" si="329"/>
        <v>2585.3986586804622</v>
      </c>
      <c r="N1744" s="36">
        <f t="shared" si="330"/>
        <v>0.21082921460331583</v>
      </c>
      <c r="O1744" s="36">
        <f t="shared" si="331"/>
        <v>6684286.2243067333</v>
      </c>
      <c r="P1744" s="35">
        <f t="shared" si="334"/>
        <v>6684286.2243067333</v>
      </c>
    </row>
    <row r="1745" spans="1:16" x14ac:dyDescent="0.4">
      <c r="A1745" s="1">
        <v>1744</v>
      </c>
      <c r="B1745" s="21">
        <v>41557</v>
      </c>
      <c r="C1745" s="43">
        <v>4</v>
      </c>
      <c r="D1745" s="23">
        <v>9454</v>
      </c>
      <c r="E1745" s="25">
        <f t="shared" si="335"/>
        <v>11521</v>
      </c>
      <c r="F1745" s="25">
        <f t="shared" si="336"/>
        <v>11300.5</v>
      </c>
      <c r="G1745" s="25">
        <f t="shared" si="325"/>
        <v>0.83660015043582148</v>
      </c>
      <c r="H1745" s="25">
        <f t="shared" si="332"/>
        <v>0.99887394017609554</v>
      </c>
      <c r="I1745" s="4">
        <f t="shared" si="326"/>
        <v>9464.6577708627738</v>
      </c>
      <c r="J1745" s="25">
        <f t="shared" si="333"/>
        <v>14850.563967835396</v>
      </c>
      <c r="K1745" s="15">
        <f t="shared" si="327"/>
        <v>14833.841344388893</v>
      </c>
      <c r="L1745" s="36">
        <f t="shared" si="328"/>
        <v>-5379.841344388893</v>
      </c>
      <c r="M1745" s="36">
        <f t="shared" si="329"/>
        <v>5379.841344388893</v>
      </c>
      <c r="N1745" s="36">
        <f t="shared" si="330"/>
        <v>0.56905451072444391</v>
      </c>
      <c r="O1745" s="36">
        <f t="shared" si="331"/>
        <v>28942692.890796091</v>
      </c>
      <c r="P1745" s="35">
        <f t="shared" si="334"/>
        <v>28942692.890796091</v>
      </c>
    </row>
    <row r="1746" spans="1:16" x14ac:dyDescent="0.4">
      <c r="A1746" s="1">
        <v>1745</v>
      </c>
      <c r="B1746" s="21">
        <v>41558</v>
      </c>
      <c r="C1746" s="43">
        <v>1</v>
      </c>
      <c r="D1746" s="23">
        <v>11992</v>
      </c>
      <c r="E1746" s="25">
        <f t="shared" si="335"/>
        <v>11080</v>
      </c>
      <c r="F1746" s="25">
        <f t="shared" si="336"/>
        <v>10761.125</v>
      </c>
      <c r="G1746" s="25">
        <f t="shared" si="325"/>
        <v>1.1143816283148835</v>
      </c>
      <c r="H1746" s="25">
        <f t="shared" si="332"/>
        <v>1.0002606409424328</v>
      </c>
      <c r="I1746" s="4">
        <f t="shared" si="326"/>
        <v>11988.875208267007</v>
      </c>
      <c r="J1746" s="25">
        <f t="shared" si="333"/>
        <v>14850.93282237659</v>
      </c>
      <c r="K1746" s="15">
        <f t="shared" si="327"/>
        <v>14854.803583503421</v>
      </c>
      <c r="L1746" s="36">
        <f t="shared" si="328"/>
        <v>-2862.8035835034207</v>
      </c>
      <c r="M1746" s="36">
        <f t="shared" si="329"/>
        <v>2862.8035835034207</v>
      </c>
      <c r="N1746" s="36">
        <f t="shared" si="330"/>
        <v>0.23872611603597571</v>
      </c>
      <c r="O1746" s="36">
        <f t="shared" si="331"/>
        <v>8195644.3577200267</v>
      </c>
      <c r="P1746" s="35">
        <f t="shared" si="334"/>
        <v>8195644.3577200267</v>
      </c>
    </row>
    <row r="1747" spans="1:16" x14ac:dyDescent="0.4">
      <c r="A1747" s="1">
        <v>1746</v>
      </c>
      <c r="B1747" s="21">
        <v>41559</v>
      </c>
      <c r="C1747" s="43">
        <v>2</v>
      </c>
      <c r="D1747" s="23">
        <v>10611</v>
      </c>
      <c r="E1747" s="25">
        <f t="shared" si="335"/>
        <v>10442.25</v>
      </c>
      <c r="F1747" s="25">
        <f t="shared" si="336"/>
        <v>10673.625</v>
      </c>
      <c r="G1747" s="25">
        <f t="shared" si="325"/>
        <v>0.99413273372448441</v>
      </c>
      <c r="H1747" s="25">
        <f t="shared" si="332"/>
        <v>1.0009863906666931</v>
      </c>
      <c r="I1747" s="4">
        <f t="shared" si="326"/>
        <v>10600.543722610144</v>
      </c>
      <c r="J1747" s="25">
        <f t="shared" si="333"/>
        <v>14851.301676917783</v>
      </c>
      <c r="K1747" s="15">
        <f t="shared" si="327"/>
        <v>14865.950862280139</v>
      </c>
      <c r="L1747" s="36">
        <f t="shared" si="328"/>
        <v>-4254.9508622801386</v>
      </c>
      <c r="M1747" s="36">
        <f t="shared" si="329"/>
        <v>4254.9508622801386</v>
      </c>
      <c r="N1747" s="36">
        <f t="shared" si="330"/>
        <v>0.40099433251155769</v>
      </c>
      <c r="O1747" s="36">
        <f t="shared" si="331"/>
        <v>18104606.840418495</v>
      </c>
      <c r="P1747" s="35">
        <f t="shared" si="334"/>
        <v>18104606.840418495</v>
      </c>
    </row>
    <row r="1748" spans="1:16" x14ac:dyDescent="0.4">
      <c r="A1748" s="1">
        <v>1747</v>
      </c>
      <c r="B1748" s="21">
        <v>41560</v>
      </c>
      <c r="C1748" s="43">
        <v>3</v>
      </c>
      <c r="D1748" s="23">
        <v>9712</v>
      </c>
      <c r="E1748" s="25">
        <f t="shared" si="335"/>
        <v>10905</v>
      </c>
      <c r="F1748" s="25">
        <f t="shared" si="336"/>
        <v>10941.25</v>
      </c>
      <c r="G1748" s="25">
        <f t="shared" si="325"/>
        <v>0.88764994858905522</v>
      </c>
      <c r="H1748" s="25">
        <f t="shared" si="332"/>
        <v>0.99987902821477848</v>
      </c>
      <c r="I1748" s="4">
        <f t="shared" si="326"/>
        <v>9713.1750201223531</v>
      </c>
      <c r="J1748" s="25">
        <f t="shared" si="333"/>
        <v>14851.670531458976</v>
      </c>
      <c r="K1748" s="15">
        <f t="shared" si="327"/>
        <v>14849.873898361264</v>
      </c>
      <c r="L1748" s="36">
        <f t="shared" si="328"/>
        <v>-5137.8738983612639</v>
      </c>
      <c r="M1748" s="36">
        <f t="shared" si="329"/>
        <v>5137.8738983612639</v>
      </c>
      <c r="N1748" s="36">
        <f t="shared" si="330"/>
        <v>0.52902325971594566</v>
      </c>
      <c r="O1748" s="36">
        <f t="shared" si="331"/>
        <v>26397748.19546197</v>
      </c>
      <c r="P1748" s="35">
        <f t="shared" si="334"/>
        <v>26397748.19546197</v>
      </c>
    </row>
    <row r="1749" spans="1:16" x14ac:dyDescent="0.4">
      <c r="A1749" s="1">
        <v>1748</v>
      </c>
      <c r="B1749" s="21">
        <v>41561</v>
      </c>
      <c r="C1749" s="43">
        <v>4</v>
      </c>
      <c r="D1749" s="23">
        <v>11305</v>
      </c>
      <c r="E1749" s="25">
        <f t="shared" si="335"/>
        <v>10977.5</v>
      </c>
      <c r="F1749" s="25">
        <f t="shared" si="336"/>
        <v>11207.625</v>
      </c>
      <c r="G1749" s="25">
        <f t="shared" si="325"/>
        <v>1.0086882814155542</v>
      </c>
      <c r="H1749" s="25">
        <f t="shared" si="332"/>
        <v>0.99887394017609554</v>
      </c>
      <c r="I1749" s="4">
        <f t="shared" si="326"/>
        <v>11317.744457330617</v>
      </c>
      <c r="J1749" s="25">
        <f t="shared" si="333"/>
        <v>14852.039386000168</v>
      </c>
      <c r="K1749" s="15">
        <f t="shared" si="327"/>
        <v>14835.315101144546</v>
      </c>
      <c r="L1749" s="36">
        <f t="shared" si="328"/>
        <v>-3530.3151011445461</v>
      </c>
      <c r="M1749" s="36">
        <f t="shared" si="329"/>
        <v>3530.3151011445461</v>
      </c>
      <c r="N1749" s="36">
        <f t="shared" si="330"/>
        <v>0.31227908899995988</v>
      </c>
      <c r="O1749" s="36">
        <f t="shared" si="331"/>
        <v>12463124.713369226</v>
      </c>
      <c r="P1749" s="35">
        <f t="shared" si="334"/>
        <v>12463124.713369226</v>
      </c>
    </row>
    <row r="1750" spans="1:16" x14ac:dyDescent="0.4">
      <c r="A1750" s="1">
        <v>1749</v>
      </c>
      <c r="B1750" s="21">
        <v>41562</v>
      </c>
      <c r="C1750" s="43">
        <v>1</v>
      </c>
      <c r="D1750" s="23">
        <v>12282</v>
      </c>
      <c r="E1750" s="25">
        <f t="shared" si="335"/>
        <v>11437.75</v>
      </c>
      <c r="F1750" s="25">
        <f t="shared" si="336"/>
        <v>11464.75</v>
      </c>
      <c r="G1750" s="25">
        <f t="shared" si="325"/>
        <v>1.0712837174818466</v>
      </c>
      <c r="H1750" s="25">
        <f t="shared" si="332"/>
        <v>1.0002606409424328</v>
      </c>
      <c r="I1750" s="4">
        <f t="shared" si="326"/>
        <v>12278.799642089341</v>
      </c>
      <c r="J1750" s="25">
        <f t="shared" si="333"/>
        <v>14852.408240541361</v>
      </c>
      <c r="K1750" s="15">
        <f t="shared" si="327"/>
        <v>14856.279386222574</v>
      </c>
      <c r="L1750" s="36">
        <f t="shared" si="328"/>
        <v>-2574.2793862225735</v>
      </c>
      <c r="M1750" s="36">
        <f t="shared" si="329"/>
        <v>2574.2793862225735</v>
      </c>
      <c r="N1750" s="36">
        <f t="shared" si="330"/>
        <v>0.20959773540323837</v>
      </c>
      <c r="O1750" s="36">
        <f t="shared" si="331"/>
        <v>6626914.3583304696</v>
      </c>
      <c r="P1750" s="35">
        <f t="shared" si="334"/>
        <v>6626914.3583304696</v>
      </c>
    </row>
    <row r="1751" spans="1:16" x14ac:dyDescent="0.4">
      <c r="A1751" s="1">
        <v>1750</v>
      </c>
      <c r="B1751" s="21">
        <v>41563</v>
      </c>
      <c r="C1751" s="43">
        <v>2</v>
      </c>
      <c r="D1751" s="23">
        <v>12452</v>
      </c>
      <c r="E1751" s="25">
        <f t="shared" si="335"/>
        <v>11491.75</v>
      </c>
      <c r="F1751" s="25">
        <f t="shared" si="336"/>
        <v>11632.625</v>
      </c>
      <c r="G1751" s="25">
        <f t="shared" si="325"/>
        <v>1.0704376699154319</v>
      </c>
      <c r="H1751" s="25">
        <f t="shared" si="332"/>
        <v>1.0009863906666931</v>
      </c>
      <c r="I1751" s="4">
        <f t="shared" si="326"/>
        <v>12439.729566859063</v>
      </c>
      <c r="J1751" s="25">
        <f t="shared" si="333"/>
        <v>14852.777095082554</v>
      </c>
      <c r="K1751" s="15">
        <f t="shared" si="327"/>
        <v>14867.427735783618</v>
      </c>
      <c r="L1751" s="36">
        <f t="shared" si="328"/>
        <v>-2415.4277357836181</v>
      </c>
      <c r="M1751" s="36">
        <f t="shared" si="329"/>
        <v>2415.4277357836181</v>
      </c>
      <c r="N1751" s="36">
        <f t="shared" si="330"/>
        <v>0.19397909860131851</v>
      </c>
      <c r="O1751" s="36">
        <f t="shared" si="331"/>
        <v>5834291.146792776</v>
      </c>
      <c r="P1751" s="35">
        <f t="shared" si="334"/>
        <v>5834291.146792776</v>
      </c>
    </row>
    <row r="1752" spans="1:16" x14ac:dyDescent="0.4">
      <c r="A1752" s="1">
        <v>1751</v>
      </c>
      <c r="B1752" s="21">
        <v>41564</v>
      </c>
      <c r="C1752" s="43">
        <v>3</v>
      </c>
      <c r="D1752" s="23">
        <v>9928</v>
      </c>
      <c r="E1752" s="25">
        <f t="shared" si="335"/>
        <v>11773.5</v>
      </c>
      <c r="F1752" s="25">
        <f t="shared" si="336"/>
        <v>11586.875</v>
      </c>
      <c r="G1752" s="25">
        <f t="shared" si="325"/>
        <v>0.85683154431199093</v>
      </c>
      <c r="H1752" s="25">
        <f t="shared" si="332"/>
        <v>0.99987902821477848</v>
      </c>
      <c r="I1752" s="4">
        <f t="shared" si="326"/>
        <v>9929.201153189324</v>
      </c>
      <c r="J1752" s="25">
        <f t="shared" si="333"/>
        <v>14853.145949623748</v>
      </c>
      <c r="K1752" s="15">
        <f t="shared" si="327"/>
        <v>14851.349138042066</v>
      </c>
      <c r="L1752" s="36">
        <f t="shared" si="328"/>
        <v>-4923.3491380420655</v>
      </c>
      <c r="M1752" s="36">
        <f t="shared" si="329"/>
        <v>4923.3491380420655</v>
      </c>
      <c r="N1752" s="36">
        <f t="shared" si="330"/>
        <v>0.49590543292123945</v>
      </c>
      <c r="O1752" s="36">
        <f t="shared" si="331"/>
        <v>24239366.735059548</v>
      </c>
      <c r="P1752" s="35">
        <f t="shared" si="334"/>
        <v>24239366.735059548</v>
      </c>
    </row>
    <row r="1753" spans="1:16" x14ac:dyDescent="0.4">
      <c r="A1753" s="1">
        <v>1752</v>
      </c>
      <c r="B1753" s="21">
        <v>41565</v>
      </c>
      <c r="C1753" s="43">
        <v>4</v>
      </c>
      <c r="D1753" s="23">
        <v>12432</v>
      </c>
      <c r="E1753" s="25">
        <f t="shared" si="335"/>
        <v>11400.25</v>
      </c>
      <c r="F1753" s="25">
        <f t="shared" si="336"/>
        <v>11044.125</v>
      </c>
      <c r="G1753" s="25">
        <f t="shared" si="325"/>
        <v>1.1256663610743269</v>
      </c>
      <c r="H1753" s="25">
        <f t="shared" si="332"/>
        <v>0.99887394017609554</v>
      </c>
      <c r="I1753" s="4">
        <f t="shared" si="326"/>
        <v>12446.014957411255</v>
      </c>
      <c r="J1753" s="25">
        <f t="shared" si="333"/>
        <v>14853.514804164941</v>
      </c>
      <c r="K1753" s="15">
        <f t="shared" si="327"/>
        <v>14836.788857900201</v>
      </c>
      <c r="L1753" s="36">
        <f t="shared" si="328"/>
        <v>-2404.788857900201</v>
      </c>
      <c r="M1753" s="36">
        <f t="shared" si="329"/>
        <v>2404.788857900201</v>
      </c>
      <c r="N1753" s="36">
        <f t="shared" si="330"/>
        <v>0.19343539719274461</v>
      </c>
      <c r="O1753" s="36">
        <f t="shared" si="331"/>
        <v>5783009.4510809537</v>
      </c>
      <c r="P1753" s="35">
        <f t="shared" si="334"/>
        <v>5783009.4510809537</v>
      </c>
    </row>
    <row r="1754" spans="1:16" x14ac:dyDescent="0.4">
      <c r="A1754" s="1">
        <v>1753</v>
      </c>
      <c r="B1754" s="21">
        <v>41566</v>
      </c>
      <c r="C1754" s="43">
        <v>1</v>
      </c>
      <c r="D1754" s="23">
        <v>10789</v>
      </c>
      <c r="E1754" s="25">
        <f t="shared" si="335"/>
        <v>10688</v>
      </c>
      <c r="F1754" s="25">
        <f t="shared" si="336"/>
        <v>11475.875</v>
      </c>
      <c r="G1754" s="25">
        <f t="shared" si="325"/>
        <v>0.94014617621749974</v>
      </c>
      <c r="H1754" s="25">
        <f t="shared" si="332"/>
        <v>1.0002606409424328</v>
      </c>
      <c r="I1754" s="4">
        <f t="shared" si="326"/>
        <v>10786.188677617807</v>
      </c>
      <c r="J1754" s="25">
        <f t="shared" si="333"/>
        <v>14853.883658706132</v>
      </c>
      <c r="K1754" s="15">
        <f t="shared" si="327"/>
        <v>14857.755188941725</v>
      </c>
      <c r="L1754" s="36">
        <f t="shared" si="328"/>
        <v>-4068.7551889417246</v>
      </c>
      <c r="M1754" s="36">
        <f t="shared" si="329"/>
        <v>4068.7551889417246</v>
      </c>
      <c r="N1754" s="36">
        <f t="shared" si="330"/>
        <v>0.3771206959812517</v>
      </c>
      <c r="O1754" s="36">
        <f t="shared" si="331"/>
        <v>16554768.787540209</v>
      </c>
      <c r="P1754" s="35">
        <f t="shared" si="334"/>
        <v>16554768.787540209</v>
      </c>
    </row>
    <row r="1755" spans="1:16" x14ac:dyDescent="0.4">
      <c r="A1755" s="1">
        <v>1754</v>
      </c>
      <c r="B1755" s="21">
        <v>41567</v>
      </c>
      <c r="C1755" s="43">
        <v>2</v>
      </c>
      <c r="D1755" s="23">
        <v>9603</v>
      </c>
      <c r="E1755" s="25">
        <f t="shared" si="335"/>
        <v>12263.75</v>
      </c>
      <c r="F1755" s="25">
        <f t="shared" si="336"/>
        <v>12278.375</v>
      </c>
      <c r="G1755" s="25">
        <f t="shared" si="325"/>
        <v>0.78210675272582897</v>
      </c>
      <c r="H1755" s="25">
        <f t="shared" si="332"/>
        <v>1.0009863906666931</v>
      </c>
      <c r="I1755" s="4">
        <f t="shared" si="326"/>
        <v>9593.5370246183411</v>
      </c>
      <c r="J1755" s="25">
        <f t="shared" si="333"/>
        <v>14854.252513247326</v>
      </c>
      <c r="K1755" s="15">
        <f t="shared" si="327"/>
        <v>14868.904609287096</v>
      </c>
      <c r="L1755" s="36">
        <f t="shared" si="328"/>
        <v>-5265.9046092870958</v>
      </c>
      <c r="M1755" s="36">
        <f t="shared" si="329"/>
        <v>5265.9046092870958</v>
      </c>
      <c r="N1755" s="36">
        <f t="shared" si="330"/>
        <v>0.54836036751922268</v>
      </c>
      <c r="O1755" s="36">
        <f t="shared" si="331"/>
        <v>27729751.354111083</v>
      </c>
      <c r="P1755" s="35">
        <f t="shared" si="334"/>
        <v>27729751.354111083</v>
      </c>
    </row>
    <row r="1756" spans="1:16" x14ac:dyDescent="0.4">
      <c r="A1756" s="1">
        <v>1755</v>
      </c>
      <c r="B1756" s="21">
        <v>41568</v>
      </c>
      <c r="C1756" s="43">
        <v>3</v>
      </c>
      <c r="D1756" s="23">
        <v>16231</v>
      </c>
      <c r="E1756" s="25">
        <f t="shared" si="335"/>
        <v>12293</v>
      </c>
      <c r="F1756" s="25">
        <f t="shared" si="336"/>
        <v>12675.5</v>
      </c>
      <c r="G1756" s="25">
        <f t="shared" si="325"/>
        <v>1.2805017553548184</v>
      </c>
      <c r="H1756" s="25">
        <f t="shared" si="332"/>
        <v>0.99987902821477848</v>
      </c>
      <c r="I1756" s="4">
        <f t="shared" si="326"/>
        <v>16232.963730601927</v>
      </c>
      <c r="J1756" s="25">
        <f t="shared" si="333"/>
        <v>14854.621367788519</v>
      </c>
      <c r="K1756" s="15">
        <f t="shared" si="327"/>
        <v>14852.824377722867</v>
      </c>
      <c r="L1756" s="36">
        <f t="shared" si="328"/>
        <v>1378.1756222771328</v>
      </c>
      <c r="M1756" s="36">
        <f t="shared" si="329"/>
        <v>1378.1756222771328</v>
      </c>
      <c r="N1756" s="36">
        <f t="shared" si="330"/>
        <v>8.4910087011098076E-2</v>
      </c>
      <c r="O1756" s="36">
        <f t="shared" si="331"/>
        <v>1899368.0458389621</v>
      </c>
      <c r="P1756" s="35">
        <f t="shared" si="334"/>
        <v>1899368.0458389621</v>
      </c>
    </row>
    <row r="1757" spans="1:16" x14ac:dyDescent="0.4">
      <c r="A1757" s="1">
        <v>1756</v>
      </c>
      <c r="B1757" s="21">
        <v>41569</v>
      </c>
      <c r="C1757" s="43">
        <v>4</v>
      </c>
      <c r="D1757" s="23">
        <v>12549</v>
      </c>
      <c r="E1757" s="25">
        <f t="shared" si="335"/>
        <v>13058</v>
      </c>
      <c r="F1757" s="25">
        <f t="shared" si="336"/>
        <v>13629.625</v>
      </c>
      <c r="G1757" s="25">
        <f t="shared" si="325"/>
        <v>0.92071498665590579</v>
      </c>
      <c r="H1757" s="25">
        <f t="shared" si="332"/>
        <v>0.99887394017609554</v>
      </c>
      <c r="I1757" s="4">
        <f t="shared" si="326"/>
        <v>12563.146854935154</v>
      </c>
      <c r="J1757" s="25">
        <f t="shared" si="333"/>
        <v>14854.99022232971</v>
      </c>
      <c r="K1757" s="15">
        <f t="shared" si="327"/>
        <v>14838.26261465585</v>
      </c>
      <c r="L1757" s="36">
        <f t="shared" si="328"/>
        <v>-2289.2626146558505</v>
      </c>
      <c r="M1757" s="36">
        <f t="shared" si="329"/>
        <v>2289.2626146558505</v>
      </c>
      <c r="N1757" s="36">
        <f t="shared" si="330"/>
        <v>0.18242589964585629</v>
      </c>
      <c r="O1757" s="36">
        <f t="shared" si="331"/>
        <v>5240723.3188609406</v>
      </c>
      <c r="P1757" s="35">
        <f t="shared" si="334"/>
        <v>5240723.3188609406</v>
      </c>
    </row>
    <row r="1758" spans="1:16" x14ac:dyDescent="0.4">
      <c r="A1758" s="1">
        <v>1757</v>
      </c>
      <c r="B1758" s="21">
        <v>41570</v>
      </c>
      <c r="C1758" s="43">
        <v>1</v>
      </c>
      <c r="D1758" s="23">
        <v>13849</v>
      </c>
      <c r="E1758" s="25">
        <f t="shared" si="335"/>
        <v>14201.25</v>
      </c>
      <c r="F1758" s="25">
        <f t="shared" si="336"/>
        <v>14034.75</v>
      </c>
      <c r="G1758" s="25">
        <f t="shared" si="325"/>
        <v>0.98676499403266893</v>
      </c>
      <c r="H1758" s="25">
        <f t="shared" si="332"/>
        <v>1.0002606409424328</v>
      </c>
      <c r="I1758" s="4">
        <f t="shared" si="326"/>
        <v>13845.391324156921</v>
      </c>
      <c r="J1758" s="25">
        <f t="shared" si="333"/>
        <v>14855.359076870904</v>
      </c>
      <c r="K1758" s="15">
        <f t="shared" si="327"/>
        <v>14859.230991660877</v>
      </c>
      <c r="L1758" s="36">
        <f t="shared" si="328"/>
        <v>-1010.2309916608774</v>
      </c>
      <c r="M1758" s="36">
        <f t="shared" si="329"/>
        <v>1010.2309916608774</v>
      </c>
      <c r="N1758" s="36">
        <f t="shared" si="330"/>
        <v>7.2946132692676538E-2</v>
      </c>
      <c r="O1758" s="36">
        <f t="shared" si="331"/>
        <v>1020566.6565121198</v>
      </c>
      <c r="P1758" s="35">
        <f t="shared" si="334"/>
        <v>1020566.6565121198</v>
      </c>
    </row>
    <row r="1759" spans="1:16" x14ac:dyDescent="0.4">
      <c r="A1759" s="1">
        <v>1758</v>
      </c>
      <c r="B1759" s="21">
        <v>41571</v>
      </c>
      <c r="C1759" s="43">
        <v>2</v>
      </c>
      <c r="D1759" s="23">
        <v>14176</v>
      </c>
      <c r="E1759" s="25">
        <f t="shared" si="335"/>
        <v>13868.25</v>
      </c>
      <c r="F1759" s="25">
        <f t="shared" si="336"/>
        <v>13904.625</v>
      </c>
      <c r="G1759" s="25">
        <f t="shared" si="325"/>
        <v>1.0195168873666136</v>
      </c>
      <c r="H1759" s="25">
        <f t="shared" si="332"/>
        <v>1.0009863906666931</v>
      </c>
      <c r="I1759" s="4">
        <f t="shared" si="326"/>
        <v>14162.030705091076</v>
      </c>
      <c r="J1759" s="25">
        <f t="shared" si="333"/>
        <v>14855.727931412097</v>
      </c>
      <c r="K1759" s="15">
        <f t="shared" si="327"/>
        <v>14870.381482790575</v>
      </c>
      <c r="L1759" s="36">
        <f t="shared" si="328"/>
        <v>-694.38148279057532</v>
      </c>
      <c r="M1759" s="36">
        <f t="shared" si="329"/>
        <v>694.38148279057532</v>
      </c>
      <c r="N1759" s="36">
        <f t="shared" si="330"/>
        <v>4.898289240904171E-2</v>
      </c>
      <c r="O1759" s="36">
        <f t="shared" si="331"/>
        <v>482165.64364243805</v>
      </c>
      <c r="P1759" s="35">
        <f t="shared" si="334"/>
        <v>482165.64364243805</v>
      </c>
    </row>
    <row r="1760" spans="1:16" x14ac:dyDescent="0.4">
      <c r="A1760" s="1">
        <v>1759</v>
      </c>
      <c r="B1760" s="21">
        <v>41572</v>
      </c>
      <c r="C1760" s="43">
        <v>3</v>
      </c>
      <c r="D1760" s="23">
        <v>14899</v>
      </c>
      <c r="E1760" s="25">
        <f t="shared" si="335"/>
        <v>13941</v>
      </c>
      <c r="F1760" s="25">
        <f t="shared" si="336"/>
        <v>13876.875</v>
      </c>
      <c r="G1760" s="25">
        <f t="shared" si="325"/>
        <v>1.0736567130567942</v>
      </c>
      <c r="H1760" s="25">
        <f t="shared" si="332"/>
        <v>0.99987902821477848</v>
      </c>
      <c r="I1760" s="4">
        <f t="shared" si="326"/>
        <v>14900.802576688935</v>
      </c>
      <c r="J1760" s="25">
        <f t="shared" si="333"/>
        <v>14856.09678595329</v>
      </c>
      <c r="K1760" s="15">
        <f t="shared" si="327"/>
        <v>14854.299617403669</v>
      </c>
      <c r="L1760" s="36">
        <f t="shared" si="328"/>
        <v>44.70038259633111</v>
      </c>
      <c r="M1760" s="36">
        <f t="shared" si="329"/>
        <v>44.70038259633111</v>
      </c>
      <c r="N1760" s="36">
        <f t="shared" si="330"/>
        <v>3.0002270351252506E-3</v>
      </c>
      <c r="O1760" s="36">
        <f t="shared" si="331"/>
        <v>1998.1242042583813</v>
      </c>
      <c r="P1760" s="35">
        <f t="shared" si="334"/>
        <v>1998.1242042583813</v>
      </c>
    </row>
    <row r="1761" spans="1:16" x14ac:dyDescent="0.4">
      <c r="A1761" s="1">
        <v>1760</v>
      </c>
      <c r="B1761" s="21">
        <v>41573</v>
      </c>
      <c r="C1761" s="43">
        <v>4</v>
      </c>
      <c r="D1761" s="23">
        <v>12840</v>
      </c>
      <c r="E1761" s="25">
        <f t="shared" si="335"/>
        <v>13812.75</v>
      </c>
      <c r="F1761" s="25">
        <f t="shared" si="336"/>
        <v>13551</v>
      </c>
      <c r="G1761" s="25">
        <f t="shared" si="325"/>
        <v>0.94753154748727031</v>
      </c>
      <c r="H1761" s="25">
        <f t="shared" si="332"/>
        <v>0.99887394017609554</v>
      </c>
      <c r="I1761" s="4">
        <f t="shared" si="326"/>
        <v>12854.474907751006</v>
      </c>
      <c r="J1761" s="25">
        <f t="shared" si="333"/>
        <v>14856.465640494484</v>
      </c>
      <c r="K1761" s="15">
        <f t="shared" si="327"/>
        <v>14839.736371411505</v>
      </c>
      <c r="L1761" s="36">
        <f t="shared" si="328"/>
        <v>-1999.7363714115054</v>
      </c>
      <c r="M1761" s="36">
        <f t="shared" si="329"/>
        <v>1999.7363714115054</v>
      </c>
      <c r="N1761" s="36">
        <f t="shared" si="330"/>
        <v>0.15574270805385557</v>
      </c>
      <c r="O1761" s="36">
        <f t="shared" si="331"/>
        <v>3998945.5551460544</v>
      </c>
      <c r="P1761" s="35">
        <f t="shared" si="334"/>
        <v>3998945.5551460544</v>
      </c>
    </row>
    <row r="1762" spans="1:16" x14ac:dyDescent="0.4">
      <c r="A1762" s="1">
        <v>1761</v>
      </c>
      <c r="B1762" s="21">
        <v>41574</v>
      </c>
      <c r="C1762" s="43">
        <v>1</v>
      </c>
      <c r="D1762" s="23">
        <v>13336</v>
      </c>
      <c r="E1762" s="25">
        <f t="shared" si="335"/>
        <v>13289.25</v>
      </c>
      <c r="F1762" s="25">
        <f t="shared" si="336"/>
        <v>13020.625</v>
      </c>
      <c r="G1762" s="25">
        <f t="shared" si="325"/>
        <v>1.0242211875390006</v>
      </c>
      <c r="H1762" s="25">
        <f t="shared" si="332"/>
        <v>1.0002606409424328</v>
      </c>
      <c r="I1762" s="4">
        <f t="shared" si="326"/>
        <v>13332.524998119481</v>
      </c>
      <c r="J1762" s="25">
        <f t="shared" si="333"/>
        <v>14856.834495035675</v>
      </c>
      <c r="K1762" s="15">
        <f t="shared" si="327"/>
        <v>14860.70679438003</v>
      </c>
      <c r="L1762" s="36">
        <f t="shared" si="328"/>
        <v>-1524.7067943800303</v>
      </c>
      <c r="M1762" s="36">
        <f t="shared" si="329"/>
        <v>1524.7067943800303</v>
      </c>
      <c r="N1762" s="36">
        <f t="shared" si="330"/>
        <v>0.11433014354979232</v>
      </c>
      <c r="O1762" s="36">
        <f t="shared" si="331"/>
        <v>2324730.8088286277</v>
      </c>
      <c r="P1762" s="35">
        <f t="shared" si="334"/>
        <v>2324730.8088286277</v>
      </c>
    </row>
    <row r="1763" spans="1:16" x14ac:dyDescent="0.4">
      <c r="A1763" s="1">
        <v>1762</v>
      </c>
      <c r="B1763" s="21">
        <v>41575</v>
      </c>
      <c r="C1763" s="43">
        <v>2</v>
      </c>
      <c r="D1763" s="23">
        <v>12082</v>
      </c>
      <c r="E1763" s="25">
        <f t="shared" si="335"/>
        <v>12752</v>
      </c>
      <c r="F1763" s="25">
        <f t="shared" si="336"/>
        <v>12743.75</v>
      </c>
      <c r="G1763" s="25">
        <f t="shared" si="325"/>
        <v>0.94807258460029431</v>
      </c>
      <c r="H1763" s="25">
        <f t="shared" si="332"/>
        <v>1.0009863906666931</v>
      </c>
      <c r="I1763" s="4">
        <f t="shared" si="326"/>
        <v>12070.094171762867</v>
      </c>
      <c r="J1763" s="25">
        <f t="shared" si="333"/>
        <v>14857.203349576868</v>
      </c>
      <c r="K1763" s="15">
        <f t="shared" si="327"/>
        <v>14871.858356294053</v>
      </c>
      <c r="L1763" s="36">
        <f t="shared" si="328"/>
        <v>-2789.858356294053</v>
      </c>
      <c r="M1763" s="36">
        <f t="shared" si="329"/>
        <v>2789.858356294053</v>
      </c>
      <c r="N1763" s="36">
        <f t="shared" si="330"/>
        <v>0.23091030924466588</v>
      </c>
      <c r="O1763" s="36">
        <f t="shared" si="331"/>
        <v>7783309.6481837556</v>
      </c>
      <c r="P1763" s="35">
        <f t="shared" si="334"/>
        <v>7783309.6481837556</v>
      </c>
    </row>
    <row r="1764" spans="1:16" x14ac:dyDescent="0.4">
      <c r="A1764" s="1">
        <v>1763</v>
      </c>
      <c r="B1764" s="21">
        <v>41576</v>
      </c>
      <c r="C1764" s="43">
        <v>3</v>
      </c>
      <c r="D1764" s="23">
        <v>12750</v>
      </c>
      <c r="E1764" s="25">
        <f t="shared" si="335"/>
        <v>12735.5</v>
      </c>
      <c r="F1764" s="25">
        <f t="shared" si="336"/>
        <v>12387.5</v>
      </c>
      <c r="G1764" s="25">
        <f t="shared" si="325"/>
        <v>1.029263370332997</v>
      </c>
      <c r="H1764" s="25">
        <f t="shared" si="332"/>
        <v>0.99987902821477848</v>
      </c>
      <c r="I1764" s="4">
        <f t="shared" si="326"/>
        <v>12751.542576869851</v>
      </c>
      <c r="J1764" s="25">
        <f t="shared" si="333"/>
        <v>14857.572204118062</v>
      </c>
      <c r="K1764" s="15">
        <f t="shared" si="327"/>
        <v>14855.774857084472</v>
      </c>
      <c r="L1764" s="36">
        <f t="shared" si="328"/>
        <v>-2105.7748570844724</v>
      </c>
      <c r="M1764" s="36">
        <f t="shared" si="329"/>
        <v>2105.7748570844724</v>
      </c>
      <c r="N1764" s="36">
        <f t="shared" si="330"/>
        <v>0.16515881232035076</v>
      </c>
      <c r="O1764" s="36">
        <f t="shared" si="331"/>
        <v>4434287.7487291303</v>
      </c>
      <c r="P1764" s="35">
        <f t="shared" si="334"/>
        <v>4434287.7487291303</v>
      </c>
    </row>
    <row r="1765" spans="1:16" x14ac:dyDescent="0.4">
      <c r="A1765" s="1">
        <v>1764</v>
      </c>
      <c r="B1765" s="21">
        <v>41577</v>
      </c>
      <c r="C1765" s="43">
        <v>4</v>
      </c>
      <c r="D1765" s="23">
        <v>12774</v>
      </c>
      <c r="E1765" s="25">
        <f t="shared" si="335"/>
        <v>12039.5</v>
      </c>
      <c r="F1765" s="25">
        <f t="shared" si="336"/>
        <v>12170.375</v>
      </c>
      <c r="G1765" s="25">
        <f t="shared" si="325"/>
        <v>1.0495978965315367</v>
      </c>
      <c r="H1765" s="25">
        <f t="shared" si="332"/>
        <v>0.99887394017609554</v>
      </c>
      <c r="I1765" s="4">
        <f t="shared" si="326"/>
        <v>12788.400504019575</v>
      </c>
      <c r="J1765" s="25">
        <f t="shared" si="333"/>
        <v>14857.941058659255</v>
      </c>
      <c r="K1765" s="15">
        <f t="shared" si="327"/>
        <v>14841.210128167158</v>
      </c>
      <c r="L1765" s="36">
        <f t="shared" si="328"/>
        <v>-2067.2101281671585</v>
      </c>
      <c r="M1765" s="36">
        <f t="shared" si="329"/>
        <v>2067.2101281671585</v>
      </c>
      <c r="N1765" s="36">
        <f t="shared" si="330"/>
        <v>0.16182950745006722</v>
      </c>
      <c r="O1765" s="36">
        <f t="shared" si="331"/>
        <v>4273357.7139968798</v>
      </c>
      <c r="P1765" s="35">
        <f t="shared" si="334"/>
        <v>4273357.7139968798</v>
      </c>
    </row>
    <row r="1766" spans="1:16" x14ac:dyDescent="0.4">
      <c r="A1766" s="1">
        <v>1765</v>
      </c>
      <c r="B1766" s="21">
        <v>41578</v>
      </c>
      <c r="C1766" s="43">
        <v>1</v>
      </c>
      <c r="D1766" s="23">
        <v>10552</v>
      </c>
      <c r="E1766" s="25">
        <f t="shared" si="335"/>
        <v>12301.25</v>
      </c>
      <c r="F1766" s="25">
        <f t="shared" si="336"/>
        <v>12078.75</v>
      </c>
      <c r="G1766" s="25">
        <f t="shared" si="325"/>
        <v>0.87360033116009517</v>
      </c>
      <c r="H1766" s="25">
        <f t="shared" si="332"/>
        <v>1.0002606409424328</v>
      </c>
      <c r="I1766" s="4">
        <f t="shared" si="326"/>
        <v>10549.250433425072</v>
      </c>
      <c r="J1766" s="25">
        <f t="shared" si="333"/>
        <v>14858.309913200446</v>
      </c>
      <c r="K1766" s="15">
        <f t="shared" si="327"/>
        <v>14862.182597099181</v>
      </c>
      <c r="L1766" s="36">
        <f t="shared" si="328"/>
        <v>-4310.1825970991813</v>
      </c>
      <c r="M1766" s="36">
        <f t="shared" si="329"/>
        <v>4310.1825970991813</v>
      </c>
      <c r="N1766" s="36">
        <f t="shared" si="330"/>
        <v>0.40847067826944478</v>
      </c>
      <c r="O1766" s="36">
        <f t="shared" si="331"/>
        <v>18577674.020336643</v>
      </c>
      <c r="P1766" s="35">
        <f t="shared" si="334"/>
        <v>18577674.020336643</v>
      </c>
    </row>
    <row r="1767" spans="1:16" x14ac:dyDescent="0.4">
      <c r="A1767" s="1">
        <v>1766</v>
      </c>
      <c r="B1767" s="21">
        <v>41579</v>
      </c>
      <c r="C1767" s="43">
        <v>2</v>
      </c>
      <c r="D1767" s="23">
        <v>13129</v>
      </c>
      <c r="E1767" s="25">
        <f t="shared" si="335"/>
        <v>11856.25</v>
      </c>
      <c r="F1767" s="25">
        <f t="shared" si="336"/>
        <v>11553.5</v>
      </c>
      <c r="G1767" s="25">
        <f t="shared" si="325"/>
        <v>1.136365603496776</v>
      </c>
      <c r="H1767" s="25">
        <f t="shared" si="332"/>
        <v>1.0009863906666931</v>
      </c>
      <c r="I1767" s="4">
        <f t="shared" si="326"/>
        <v>13116.06243842697</v>
      </c>
      <c r="J1767" s="25">
        <f t="shared" si="333"/>
        <v>14858.67876774164</v>
      </c>
      <c r="K1767" s="15">
        <f t="shared" si="327"/>
        <v>14873.335229797533</v>
      </c>
      <c r="L1767" s="36">
        <f t="shared" si="328"/>
        <v>-1744.3352297975325</v>
      </c>
      <c r="M1767" s="36">
        <f t="shared" si="329"/>
        <v>1744.3352297975325</v>
      </c>
      <c r="N1767" s="36">
        <f t="shared" si="330"/>
        <v>0.13286124074929792</v>
      </c>
      <c r="O1767" s="36">
        <f t="shared" si="331"/>
        <v>3042705.3939128104</v>
      </c>
      <c r="P1767" s="35">
        <f t="shared" si="334"/>
        <v>3042705.3939128104</v>
      </c>
    </row>
    <row r="1768" spans="1:16" x14ac:dyDescent="0.4">
      <c r="A1768" s="1">
        <v>1767</v>
      </c>
      <c r="B1768" s="21">
        <v>41580</v>
      </c>
      <c r="C1768" s="43">
        <v>3</v>
      </c>
      <c r="D1768" s="23">
        <v>10970</v>
      </c>
      <c r="E1768" s="25">
        <f t="shared" si="335"/>
        <v>11250.75</v>
      </c>
      <c r="F1768" s="25">
        <f t="shared" si="336"/>
        <v>11537.625</v>
      </c>
      <c r="G1768" s="25">
        <f t="shared" si="325"/>
        <v>0.95080226649765442</v>
      </c>
      <c r="H1768" s="25">
        <f t="shared" si="332"/>
        <v>0.99987902821477848</v>
      </c>
      <c r="I1768" s="4">
        <f t="shared" si="326"/>
        <v>10971.327221040179</v>
      </c>
      <c r="J1768" s="25">
        <f t="shared" si="333"/>
        <v>14859.047622282833</v>
      </c>
      <c r="K1768" s="15">
        <f t="shared" si="327"/>
        <v>14857.250096765274</v>
      </c>
      <c r="L1768" s="36">
        <f t="shared" si="328"/>
        <v>-3887.2500967652741</v>
      </c>
      <c r="M1768" s="36">
        <f t="shared" si="329"/>
        <v>3887.2500967652741</v>
      </c>
      <c r="N1768" s="36">
        <f t="shared" si="330"/>
        <v>0.35435278913083629</v>
      </c>
      <c r="O1768" s="36">
        <f t="shared" si="331"/>
        <v>15110713.314801633</v>
      </c>
      <c r="P1768" s="35">
        <f t="shared" si="334"/>
        <v>15110713.314801633</v>
      </c>
    </row>
    <row r="1769" spans="1:16" x14ac:dyDescent="0.4">
      <c r="A1769" s="1">
        <v>1768</v>
      </c>
      <c r="B1769" s="21">
        <v>41581</v>
      </c>
      <c r="C1769" s="43">
        <v>4</v>
      </c>
      <c r="D1769" s="23">
        <v>10352</v>
      </c>
      <c r="E1769" s="25">
        <f t="shared" si="335"/>
        <v>11824.5</v>
      </c>
      <c r="F1769" s="25">
        <f t="shared" si="336"/>
        <v>11849.25</v>
      </c>
      <c r="G1769" s="25">
        <f t="shared" si="325"/>
        <v>0.87364179167457856</v>
      </c>
      <c r="H1769" s="25">
        <f t="shared" si="332"/>
        <v>0.99887394017609554</v>
      </c>
      <c r="I1769" s="4">
        <f t="shared" si="326"/>
        <v>10363.670112541933</v>
      </c>
      <c r="J1769" s="25">
        <f t="shared" si="333"/>
        <v>14859.416476824026</v>
      </c>
      <c r="K1769" s="15">
        <f t="shared" si="327"/>
        <v>14842.683884922812</v>
      </c>
      <c r="L1769" s="36">
        <f t="shared" si="328"/>
        <v>-4490.6838849228116</v>
      </c>
      <c r="M1769" s="36">
        <f t="shared" si="329"/>
        <v>4490.6838849228116</v>
      </c>
      <c r="N1769" s="36">
        <f t="shared" si="330"/>
        <v>0.4337986751277832</v>
      </c>
      <c r="O1769" s="36">
        <f t="shared" si="331"/>
        <v>20166241.754305437</v>
      </c>
      <c r="P1769" s="35">
        <f t="shared" si="334"/>
        <v>20166241.754305437</v>
      </c>
    </row>
    <row r="1770" spans="1:16" x14ac:dyDescent="0.4">
      <c r="A1770" s="1">
        <v>1769</v>
      </c>
      <c r="B1770" s="21">
        <v>41582</v>
      </c>
      <c r="C1770" s="43">
        <v>1</v>
      </c>
      <c r="D1770" s="23">
        <v>12847</v>
      </c>
      <c r="E1770" s="25">
        <f t="shared" si="335"/>
        <v>11874</v>
      </c>
      <c r="F1770" s="25">
        <f t="shared" si="336"/>
        <v>12747.375</v>
      </c>
      <c r="G1770" s="25">
        <f t="shared" si="325"/>
        <v>1.0078153345296581</v>
      </c>
      <c r="H1770" s="25">
        <f t="shared" si="332"/>
        <v>1.0002606409424328</v>
      </c>
      <c r="I1770" s="4">
        <f t="shared" si="326"/>
        <v>12843.652418329408</v>
      </c>
      <c r="J1770" s="25">
        <f t="shared" si="333"/>
        <v>14859.785331365218</v>
      </c>
      <c r="K1770" s="15">
        <f t="shared" si="327"/>
        <v>14863.658399818334</v>
      </c>
      <c r="L1770" s="36">
        <f t="shared" si="328"/>
        <v>-2016.6583998183341</v>
      </c>
      <c r="M1770" s="36">
        <f t="shared" si="329"/>
        <v>2016.6583998183341</v>
      </c>
      <c r="N1770" s="36">
        <f t="shared" si="330"/>
        <v>0.15697504474339022</v>
      </c>
      <c r="O1770" s="36">
        <f t="shared" si="331"/>
        <v>4066911.1015578439</v>
      </c>
      <c r="P1770" s="35">
        <f t="shared" si="334"/>
        <v>4066911.1015578439</v>
      </c>
    </row>
    <row r="1771" spans="1:16" x14ac:dyDescent="0.4">
      <c r="A1771" s="1">
        <v>1770</v>
      </c>
      <c r="B1771" s="21">
        <v>41583</v>
      </c>
      <c r="C1771" s="43">
        <v>2</v>
      </c>
      <c r="D1771" s="23">
        <v>13327</v>
      </c>
      <c r="E1771" s="25">
        <f t="shared" si="335"/>
        <v>13620.75</v>
      </c>
      <c r="F1771" s="25">
        <f t="shared" si="336"/>
        <v>13650.875</v>
      </c>
      <c r="G1771" s="25">
        <f t="shared" si="325"/>
        <v>0.97627441464374998</v>
      </c>
      <c r="H1771" s="25">
        <f t="shared" si="332"/>
        <v>1.0009863906666931</v>
      </c>
      <c r="I1771" s="4">
        <f t="shared" si="326"/>
        <v>13313.867325532505</v>
      </c>
      <c r="J1771" s="25">
        <f t="shared" si="333"/>
        <v>14860.154185906411</v>
      </c>
      <c r="K1771" s="15">
        <f t="shared" si="327"/>
        <v>14874.81210330101</v>
      </c>
      <c r="L1771" s="36">
        <f t="shared" si="328"/>
        <v>-1547.8121033010102</v>
      </c>
      <c r="M1771" s="36">
        <f t="shared" si="329"/>
        <v>1547.8121033010102</v>
      </c>
      <c r="N1771" s="36">
        <f t="shared" si="330"/>
        <v>0.11614107475808585</v>
      </c>
      <c r="O1771" s="36">
        <f t="shared" si="331"/>
        <v>2395722.3071250971</v>
      </c>
      <c r="P1771" s="35">
        <f t="shared" si="334"/>
        <v>2395722.3071250971</v>
      </c>
    </row>
    <row r="1772" spans="1:16" x14ac:dyDescent="0.4">
      <c r="A1772" s="1">
        <v>1771</v>
      </c>
      <c r="B1772" s="21">
        <v>41584</v>
      </c>
      <c r="C1772" s="43">
        <v>3</v>
      </c>
      <c r="D1772" s="23">
        <v>17957</v>
      </c>
      <c r="E1772" s="25">
        <f t="shared" si="335"/>
        <v>13681</v>
      </c>
      <c r="F1772" s="25">
        <f t="shared" si="336"/>
        <v>13899.875</v>
      </c>
      <c r="G1772" s="25">
        <f t="shared" si="325"/>
        <v>1.2918821212420974</v>
      </c>
      <c r="H1772" s="25">
        <f t="shared" si="332"/>
        <v>0.99987902821477848</v>
      </c>
      <c r="I1772" s="4">
        <f t="shared" si="326"/>
        <v>17959.172553164859</v>
      </c>
      <c r="J1772" s="25">
        <f t="shared" si="333"/>
        <v>14860.523040447604</v>
      </c>
      <c r="K1772" s="15">
        <f t="shared" si="327"/>
        <v>14858.725336446076</v>
      </c>
      <c r="L1772" s="36">
        <f t="shared" si="328"/>
        <v>3098.2746635539243</v>
      </c>
      <c r="M1772" s="36">
        <f t="shared" si="329"/>
        <v>3098.2746635539243</v>
      </c>
      <c r="N1772" s="36">
        <f t="shared" si="330"/>
        <v>0.17253854561195769</v>
      </c>
      <c r="O1772" s="36">
        <f t="shared" si="331"/>
        <v>9599305.8908201829</v>
      </c>
      <c r="P1772" s="35">
        <f t="shared" si="334"/>
        <v>9599305.8908201829</v>
      </c>
    </row>
    <row r="1773" spans="1:16" x14ac:dyDescent="0.4">
      <c r="A1773" s="1">
        <v>1772</v>
      </c>
      <c r="B1773" s="21">
        <v>41585</v>
      </c>
      <c r="C1773" s="43">
        <v>4</v>
      </c>
      <c r="D1773" s="23">
        <v>10593</v>
      </c>
      <c r="E1773" s="25">
        <f t="shared" si="335"/>
        <v>14118.75</v>
      </c>
      <c r="F1773" s="25">
        <f t="shared" si="336"/>
        <v>14511.5</v>
      </c>
      <c r="G1773" s="25">
        <f t="shared" ref="G1773:G1836" si="337">D1773/F1773</f>
        <v>0.72997278020879997</v>
      </c>
      <c r="H1773" s="25">
        <f t="shared" si="332"/>
        <v>0.99887394017609554</v>
      </c>
      <c r="I1773" s="4">
        <f t="shared" ref="I1773:I1836" si="338">D1773/H1773</f>
        <v>10604.941798894581</v>
      </c>
      <c r="J1773" s="25">
        <f t="shared" si="333"/>
        <v>14860.891894988798</v>
      </c>
      <c r="K1773" s="15">
        <f t="shared" ref="K1773:K1836" si="339">H1773*J1773</f>
        <v>14844.157641678463</v>
      </c>
      <c r="L1773" s="36">
        <f t="shared" ref="L1773:L1836" si="340">D1773-K1773</f>
        <v>-4251.1576416784628</v>
      </c>
      <c r="M1773" s="36">
        <f t="shared" ref="M1773:M1836" si="341">ABS(L1773)</f>
        <v>4251.1576416784628</v>
      </c>
      <c r="N1773" s="36">
        <f t="shared" ref="N1773:N1836" si="342">M1773/D1773</f>
        <v>0.40131762878112553</v>
      </c>
      <c r="O1773" s="36">
        <f t="shared" ref="O1773:O1836" si="343">L1773^2</f>
        <v>18072341.294401191</v>
      </c>
      <c r="P1773" s="35">
        <f t="shared" si="334"/>
        <v>18072341.294401191</v>
      </c>
    </row>
    <row r="1774" spans="1:16" x14ac:dyDescent="0.4">
      <c r="A1774" s="1">
        <v>1773</v>
      </c>
      <c r="B1774" s="21">
        <v>41586</v>
      </c>
      <c r="C1774" s="43">
        <v>1</v>
      </c>
      <c r="D1774" s="23">
        <v>14598</v>
      </c>
      <c r="E1774" s="25">
        <f t="shared" si="335"/>
        <v>14904.25</v>
      </c>
      <c r="F1774" s="25">
        <f t="shared" si="336"/>
        <v>14388.75</v>
      </c>
      <c r="G1774" s="25">
        <f t="shared" si="337"/>
        <v>1.0145426114151681</v>
      </c>
      <c r="H1774" s="25">
        <f t="shared" si="332"/>
        <v>1.0002606409424328</v>
      </c>
      <c r="I1774" s="4">
        <f t="shared" si="338"/>
        <v>14594.196154960122</v>
      </c>
      <c r="J1774" s="25">
        <f t="shared" si="333"/>
        <v>14861.260749529989</v>
      </c>
      <c r="K1774" s="15">
        <f t="shared" si="339"/>
        <v>14865.134202537487</v>
      </c>
      <c r="L1774" s="36">
        <f t="shared" si="340"/>
        <v>-267.134202537487</v>
      </c>
      <c r="M1774" s="36">
        <f t="shared" si="341"/>
        <v>267.134202537487</v>
      </c>
      <c r="N1774" s="36">
        <f t="shared" si="342"/>
        <v>1.8299369950506027E-2</v>
      </c>
      <c r="O1774" s="36">
        <f t="shared" si="343"/>
        <v>71360.682165339123</v>
      </c>
      <c r="P1774" s="35">
        <f t="shared" si="334"/>
        <v>71360.682165339123</v>
      </c>
    </row>
    <row r="1775" spans="1:16" x14ac:dyDescent="0.4">
      <c r="A1775" s="1">
        <v>1774</v>
      </c>
      <c r="B1775" s="21">
        <v>41587</v>
      </c>
      <c r="C1775" s="43">
        <v>2</v>
      </c>
      <c r="D1775" s="23">
        <v>16469</v>
      </c>
      <c r="E1775" s="25">
        <f t="shared" si="335"/>
        <v>13873.25</v>
      </c>
      <c r="F1775" s="25">
        <f t="shared" si="336"/>
        <v>14484.125</v>
      </c>
      <c r="G1775" s="25">
        <f t="shared" si="337"/>
        <v>1.1370379639778032</v>
      </c>
      <c r="H1775" s="25">
        <f t="shared" si="332"/>
        <v>1.0009863906666931</v>
      </c>
      <c r="I1775" s="4">
        <f t="shared" si="338"/>
        <v>16452.771140106161</v>
      </c>
      <c r="J1775" s="25">
        <f t="shared" si="333"/>
        <v>14861.629604071182</v>
      </c>
      <c r="K1775" s="15">
        <f t="shared" si="339"/>
        <v>14876.288976804488</v>
      </c>
      <c r="L1775" s="36">
        <f t="shared" si="340"/>
        <v>1592.7110231955121</v>
      </c>
      <c r="M1775" s="36">
        <f t="shared" si="341"/>
        <v>1592.7110231955121</v>
      </c>
      <c r="N1775" s="36">
        <f t="shared" si="342"/>
        <v>9.6709637694790948E-2</v>
      </c>
      <c r="O1775" s="36">
        <f t="shared" si="343"/>
        <v>2536728.4034084952</v>
      </c>
      <c r="P1775" s="35">
        <f t="shared" si="334"/>
        <v>2536728.4034084952</v>
      </c>
    </row>
    <row r="1776" spans="1:16" x14ac:dyDescent="0.4">
      <c r="A1776" s="1">
        <v>1775</v>
      </c>
      <c r="B1776" s="21">
        <v>41588</v>
      </c>
      <c r="C1776" s="43">
        <v>3</v>
      </c>
      <c r="D1776" s="23">
        <v>13833</v>
      </c>
      <c r="E1776" s="25">
        <f t="shared" si="335"/>
        <v>15095</v>
      </c>
      <c r="F1776" s="25">
        <f t="shared" si="336"/>
        <v>15488</v>
      </c>
      <c r="G1776" s="25">
        <f t="shared" si="337"/>
        <v>0.89314307851239672</v>
      </c>
      <c r="H1776" s="25">
        <f t="shared" si="332"/>
        <v>0.99987902821477848</v>
      </c>
      <c r="I1776" s="4">
        <f t="shared" si="338"/>
        <v>13834.673605163975</v>
      </c>
      <c r="J1776" s="25">
        <f t="shared" si="333"/>
        <v>14861.998458612376</v>
      </c>
      <c r="K1776" s="15">
        <f t="shared" si="339"/>
        <v>14860.200576126877</v>
      </c>
      <c r="L1776" s="36">
        <f t="shared" si="340"/>
        <v>-1027.2005761268774</v>
      </c>
      <c r="M1776" s="36">
        <f t="shared" si="341"/>
        <v>1027.2005761268774</v>
      </c>
      <c r="N1776" s="36">
        <f t="shared" si="342"/>
        <v>7.4257252665862611E-2</v>
      </c>
      <c r="O1776" s="36">
        <f t="shared" si="343"/>
        <v>1055141.023595389</v>
      </c>
      <c r="P1776" s="35">
        <f t="shared" si="334"/>
        <v>1055141.023595389</v>
      </c>
    </row>
    <row r="1777" spans="1:16" x14ac:dyDescent="0.4">
      <c r="A1777" s="1">
        <v>1776</v>
      </c>
      <c r="B1777" s="21">
        <v>41589</v>
      </c>
      <c r="C1777" s="43">
        <v>4</v>
      </c>
      <c r="D1777" s="23">
        <v>15480</v>
      </c>
      <c r="E1777" s="25">
        <f t="shared" si="335"/>
        <v>15881</v>
      </c>
      <c r="F1777" s="25">
        <f t="shared" si="336"/>
        <v>15490.75</v>
      </c>
      <c r="G1777" s="25">
        <f t="shared" si="337"/>
        <v>0.99930603747397639</v>
      </c>
      <c r="H1777" s="25">
        <f t="shared" si="332"/>
        <v>0.99887394017609554</v>
      </c>
      <c r="I1777" s="4">
        <f t="shared" si="338"/>
        <v>15497.451057008222</v>
      </c>
      <c r="J1777" s="25">
        <f t="shared" si="333"/>
        <v>14862.367313153569</v>
      </c>
      <c r="K1777" s="15">
        <f t="shared" si="339"/>
        <v>14845.631398434116</v>
      </c>
      <c r="L1777" s="36">
        <f t="shared" si="340"/>
        <v>634.36860156588409</v>
      </c>
      <c r="M1777" s="36">
        <f t="shared" si="341"/>
        <v>634.36860156588409</v>
      </c>
      <c r="N1777" s="36">
        <f t="shared" si="342"/>
        <v>4.0979883822085533E-2</v>
      </c>
      <c r="O1777" s="36">
        <f t="shared" si="343"/>
        <v>402423.52265265537</v>
      </c>
      <c r="P1777" s="35">
        <f t="shared" si="334"/>
        <v>402423.52265265537</v>
      </c>
    </row>
    <row r="1778" spans="1:16" x14ac:dyDescent="0.4">
      <c r="A1778" s="1">
        <v>1777</v>
      </c>
      <c r="B1778" s="21">
        <v>41590</v>
      </c>
      <c r="C1778" s="43">
        <v>1</v>
      </c>
      <c r="D1778" s="23">
        <v>17742</v>
      </c>
      <c r="E1778" s="25">
        <f t="shared" si="335"/>
        <v>15100.5</v>
      </c>
      <c r="F1778" s="25">
        <f t="shared" si="336"/>
        <v>14697.375</v>
      </c>
      <c r="G1778" s="25">
        <f t="shared" si="337"/>
        <v>1.207154338784987</v>
      </c>
      <c r="H1778" s="25">
        <f t="shared" si="332"/>
        <v>1.0002606409424328</v>
      </c>
      <c r="I1778" s="4">
        <f t="shared" si="338"/>
        <v>17737.376913365013</v>
      </c>
      <c r="J1778" s="25">
        <f t="shared" si="333"/>
        <v>14862.736167694762</v>
      </c>
      <c r="K1778" s="15">
        <f t="shared" si="339"/>
        <v>14866.61000525664</v>
      </c>
      <c r="L1778" s="36">
        <f t="shared" si="340"/>
        <v>2875.3899947433601</v>
      </c>
      <c r="M1778" s="36">
        <f t="shared" si="341"/>
        <v>2875.3899947433601</v>
      </c>
      <c r="N1778" s="36">
        <f t="shared" si="342"/>
        <v>0.16206684673336491</v>
      </c>
      <c r="O1778" s="36">
        <f t="shared" si="343"/>
        <v>8267867.6218702206</v>
      </c>
      <c r="P1778" s="35">
        <f t="shared" si="334"/>
        <v>8267867.6218702206</v>
      </c>
    </row>
    <row r="1779" spans="1:16" x14ac:dyDescent="0.4">
      <c r="A1779" s="1">
        <v>1778</v>
      </c>
      <c r="B1779" s="21">
        <v>41591</v>
      </c>
      <c r="C1779" s="43">
        <v>2</v>
      </c>
      <c r="D1779" s="23">
        <v>13347</v>
      </c>
      <c r="E1779" s="25">
        <f t="shared" si="335"/>
        <v>14294.25</v>
      </c>
      <c r="F1779" s="25">
        <f t="shared" si="336"/>
        <v>14004.625</v>
      </c>
      <c r="G1779" s="25">
        <f t="shared" si="337"/>
        <v>0.95304229852637967</v>
      </c>
      <c r="H1779" s="25">
        <f t="shared" si="332"/>
        <v>1.0009863906666931</v>
      </c>
      <c r="I1779" s="4">
        <f t="shared" si="338"/>
        <v>13333.847617159325</v>
      </c>
      <c r="J1779" s="25">
        <f t="shared" si="333"/>
        <v>14863.105022235954</v>
      </c>
      <c r="K1779" s="15">
        <f t="shared" si="339"/>
        <v>14877.765850307967</v>
      </c>
      <c r="L1779" s="36">
        <f t="shared" si="340"/>
        <v>-1530.7658503079674</v>
      </c>
      <c r="M1779" s="36">
        <f t="shared" si="341"/>
        <v>1530.7658503079674</v>
      </c>
      <c r="N1779" s="36">
        <f t="shared" si="342"/>
        <v>0.11468988164441203</v>
      </c>
      <c r="O1779" s="36">
        <f t="shared" si="343"/>
        <v>2343244.0884690746</v>
      </c>
      <c r="P1779" s="35">
        <f t="shared" si="334"/>
        <v>2343244.0884690746</v>
      </c>
    </row>
    <row r="1780" spans="1:16" x14ac:dyDescent="0.4">
      <c r="A1780" s="1">
        <v>1779</v>
      </c>
      <c r="B1780" s="21">
        <v>41592</v>
      </c>
      <c r="C1780" s="43">
        <v>3</v>
      </c>
      <c r="D1780" s="23">
        <v>10608</v>
      </c>
      <c r="E1780" s="25">
        <f t="shared" si="335"/>
        <v>13715</v>
      </c>
      <c r="F1780" s="25">
        <f t="shared" si="336"/>
        <v>12931.375</v>
      </c>
      <c r="G1780" s="25">
        <f t="shared" si="337"/>
        <v>0.8203303979661869</v>
      </c>
      <c r="H1780" s="25">
        <f t="shared" si="332"/>
        <v>0.99987902821477848</v>
      </c>
      <c r="I1780" s="4">
        <f t="shared" si="338"/>
        <v>10609.283423955718</v>
      </c>
      <c r="J1780" s="25">
        <f t="shared" si="333"/>
        <v>14863.473876777147</v>
      </c>
      <c r="K1780" s="15">
        <f t="shared" si="339"/>
        <v>14861.675815807679</v>
      </c>
      <c r="L1780" s="36">
        <f t="shared" si="340"/>
        <v>-4253.6758158076791</v>
      </c>
      <c r="M1780" s="36">
        <f t="shared" si="341"/>
        <v>4253.6758158076791</v>
      </c>
      <c r="N1780" s="36">
        <f t="shared" si="342"/>
        <v>0.40098753919755648</v>
      </c>
      <c r="O1780" s="36">
        <f t="shared" si="343"/>
        <v>18093757.945987124</v>
      </c>
      <c r="P1780" s="35">
        <f t="shared" si="334"/>
        <v>18093757.945987124</v>
      </c>
    </row>
    <row r="1781" spans="1:16" x14ac:dyDescent="0.4">
      <c r="A1781" s="1">
        <v>1780</v>
      </c>
      <c r="B1781" s="21">
        <v>41593</v>
      </c>
      <c r="C1781" s="43">
        <v>4</v>
      </c>
      <c r="D1781" s="23">
        <v>13163</v>
      </c>
      <c r="E1781" s="25">
        <f t="shared" si="335"/>
        <v>12147.75</v>
      </c>
      <c r="F1781" s="25">
        <f t="shared" si="336"/>
        <v>11795.75</v>
      </c>
      <c r="G1781" s="25">
        <f t="shared" si="337"/>
        <v>1.1159103914545494</v>
      </c>
      <c r="H1781" s="25">
        <f t="shared" si="332"/>
        <v>0.99887394017609554</v>
      </c>
      <c r="I1781" s="4">
        <f t="shared" si="338"/>
        <v>13177.83903510331</v>
      </c>
      <c r="J1781" s="25">
        <f t="shared" si="333"/>
        <v>14863.84273131834</v>
      </c>
      <c r="K1781" s="15">
        <f t="shared" si="339"/>
        <v>14847.105155189769</v>
      </c>
      <c r="L1781" s="36">
        <f t="shared" si="340"/>
        <v>-1684.105155189769</v>
      </c>
      <c r="M1781" s="36">
        <f t="shared" si="341"/>
        <v>1684.105155189769</v>
      </c>
      <c r="N1781" s="36">
        <f t="shared" si="342"/>
        <v>0.12794235016255937</v>
      </c>
      <c r="O1781" s="36">
        <f t="shared" si="343"/>
        <v>2836210.1737367557</v>
      </c>
      <c r="P1781" s="35">
        <f t="shared" si="334"/>
        <v>2836210.1737367557</v>
      </c>
    </row>
    <row r="1782" spans="1:16" x14ac:dyDescent="0.4">
      <c r="A1782" s="1">
        <v>1781</v>
      </c>
      <c r="B1782" s="21">
        <v>41594</v>
      </c>
      <c r="C1782" s="43">
        <v>1</v>
      </c>
      <c r="D1782" s="23">
        <v>11473</v>
      </c>
      <c r="E1782" s="25">
        <f t="shared" si="335"/>
        <v>11443.75</v>
      </c>
      <c r="F1782" s="25">
        <f t="shared" si="336"/>
        <v>11740.25</v>
      </c>
      <c r="G1782" s="25">
        <f t="shared" si="337"/>
        <v>0.97723643022933926</v>
      </c>
      <c r="H1782" s="25">
        <f t="shared" si="332"/>
        <v>1.0002606409424328</v>
      </c>
      <c r="I1782" s="4">
        <f t="shared" si="338"/>
        <v>11470.010445667727</v>
      </c>
      <c r="J1782" s="25">
        <f t="shared" si="333"/>
        <v>14864.211585859533</v>
      </c>
      <c r="K1782" s="15">
        <f t="shared" si="339"/>
        <v>14868.085807975793</v>
      </c>
      <c r="L1782" s="36">
        <f t="shared" si="340"/>
        <v>-3395.0858079757927</v>
      </c>
      <c r="M1782" s="36">
        <f t="shared" si="341"/>
        <v>3395.0858079757927</v>
      </c>
      <c r="N1782" s="36">
        <f t="shared" si="342"/>
        <v>0.29591962067251742</v>
      </c>
      <c r="O1782" s="36">
        <f t="shared" si="343"/>
        <v>11526607.643518642</v>
      </c>
      <c r="P1782" s="35">
        <f t="shared" si="334"/>
        <v>11526607.643518642</v>
      </c>
    </row>
    <row r="1783" spans="1:16" x14ac:dyDescent="0.4">
      <c r="A1783" s="1">
        <v>1782</v>
      </c>
      <c r="B1783" s="21">
        <v>41595</v>
      </c>
      <c r="C1783" s="43">
        <v>2</v>
      </c>
      <c r="D1783" s="23">
        <v>10531</v>
      </c>
      <c r="E1783" s="25">
        <f t="shared" si="335"/>
        <v>12036.75</v>
      </c>
      <c r="F1783" s="25">
        <f t="shared" si="336"/>
        <v>12098.375</v>
      </c>
      <c r="G1783" s="25">
        <f t="shared" si="337"/>
        <v>0.87044747745048401</v>
      </c>
      <c r="H1783" s="25">
        <f t="shared" si="332"/>
        <v>1.0009863906666931</v>
      </c>
      <c r="I1783" s="4">
        <f t="shared" si="338"/>
        <v>10520.622556102859</v>
      </c>
      <c r="J1783" s="25">
        <f t="shared" si="333"/>
        <v>14864.580440400725</v>
      </c>
      <c r="K1783" s="15">
        <f t="shared" si="339"/>
        <v>14879.242723811445</v>
      </c>
      <c r="L1783" s="36">
        <f t="shared" si="340"/>
        <v>-4348.2427238114451</v>
      </c>
      <c r="M1783" s="36">
        <f t="shared" si="341"/>
        <v>4348.2427238114451</v>
      </c>
      <c r="N1783" s="36">
        <f t="shared" si="342"/>
        <v>0.41289931856532569</v>
      </c>
      <c r="O1783" s="36">
        <f t="shared" si="343"/>
        <v>18907214.785179175</v>
      </c>
      <c r="P1783" s="35">
        <f t="shared" si="334"/>
        <v>18907214.785179175</v>
      </c>
    </row>
    <row r="1784" spans="1:16" x14ac:dyDescent="0.4">
      <c r="A1784" s="1">
        <v>1783</v>
      </c>
      <c r="B1784" s="21">
        <v>41596</v>
      </c>
      <c r="C1784" s="43">
        <v>3</v>
      </c>
      <c r="D1784" s="23">
        <v>12980</v>
      </c>
      <c r="E1784" s="25">
        <f t="shared" si="335"/>
        <v>12160</v>
      </c>
      <c r="F1784" s="25">
        <f t="shared" si="336"/>
        <v>12761.125</v>
      </c>
      <c r="G1784" s="25">
        <f t="shared" si="337"/>
        <v>1.0171517009668034</v>
      </c>
      <c r="H1784" s="25">
        <f t="shared" si="332"/>
        <v>0.99987902821477848</v>
      </c>
      <c r="I1784" s="4">
        <f t="shared" si="338"/>
        <v>12981.57040374672</v>
      </c>
      <c r="J1784" s="25">
        <f t="shared" si="333"/>
        <v>14864.949294941918</v>
      </c>
      <c r="K1784" s="15">
        <f t="shared" si="339"/>
        <v>14863.151055488481</v>
      </c>
      <c r="L1784" s="36">
        <f t="shared" si="340"/>
        <v>-1883.1510554884808</v>
      </c>
      <c r="M1784" s="36">
        <f t="shared" si="341"/>
        <v>1883.1510554884808</v>
      </c>
      <c r="N1784" s="36">
        <f t="shared" si="342"/>
        <v>0.14508097499911254</v>
      </c>
      <c r="O1784" s="36">
        <f t="shared" si="343"/>
        <v>3546257.8977873791</v>
      </c>
      <c r="P1784" s="35">
        <f t="shared" si="334"/>
        <v>3546257.8977873791</v>
      </c>
    </row>
    <row r="1785" spans="1:16" x14ac:dyDescent="0.4">
      <c r="A1785" s="1">
        <v>1784</v>
      </c>
      <c r="B1785" s="21">
        <v>41597</v>
      </c>
      <c r="C1785" s="43">
        <v>4</v>
      </c>
      <c r="D1785" s="23">
        <v>13656</v>
      </c>
      <c r="E1785" s="25">
        <f t="shared" si="335"/>
        <v>13362.25</v>
      </c>
      <c r="F1785" s="25">
        <f t="shared" si="336"/>
        <v>13393.125</v>
      </c>
      <c r="G1785" s="25">
        <f t="shared" si="337"/>
        <v>1.019627607447851</v>
      </c>
      <c r="H1785" s="25">
        <f t="shared" si="332"/>
        <v>0.99887394017609554</v>
      </c>
      <c r="I1785" s="4">
        <f t="shared" si="338"/>
        <v>13671.39480843051</v>
      </c>
      <c r="J1785" s="25">
        <f t="shared" si="333"/>
        <v>14865.318149483111</v>
      </c>
      <c r="K1785" s="15">
        <f t="shared" si="339"/>
        <v>14848.57891194542</v>
      </c>
      <c r="L1785" s="36">
        <f t="shared" si="340"/>
        <v>-1192.5789119454203</v>
      </c>
      <c r="M1785" s="36">
        <f t="shared" si="341"/>
        <v>1192.5789119454203</v>
      </c>
      <c r="N1785" s="36">
        <f t="shared" si="342"/>
        <v>8.7330031630449639E-2</v>
      </c>
      <c r="O1785" s="36">
        <f t="shared" si="343"/>
        <v>1422244.4612169224</v>
      </c>
      <c r="P1785" s="35">
        <f t="shared" si="334"/>
        <v>1422244.4612169224</v>
      </c>
    </row>
    <row r="1786" spans="1:16" x14ac:dyDescent="0.4">
      <c r="A1786" s="1">
        <v>1785</v>
      </c>
      <c r="B1786" s="21">
        <v>41598</v>
      </c>
      <c r="C1786" s="43">
        <v>1</v>
      </c>
      <c r="D1786" s="23">
        <v>16282</v>
      </c>
      <c r="E1786" s="25">
        <f t="shared" si="335"/>
        <v>13424</v>
      </c>
      <c r="F1786" s="25">
        <f t="shared" si="336"/>
        <v>13459.125</v>
      </c>
      <c r="G1786" s="25">
        <f t="shared" si="337"/>
        <v>1.20973688854216</v>
      </c>
      <c r="H1786" s="25">
        <f t="shared" si="332"/>
        <v>1.0002606409424328</v>
      </c>
      <c r="I1786" s="4">
        <f t="shared" si="338"/>
        <v>16277.757349983607</v>
      </c>
      <c r="J1786" s="25">
        <f t="shared" si="333"/>
        <v>14865.687004024305</v>
      </c>
      <c r="K1786" s="15">
        <f t="shared" si="339"/>
        <v>14869.561610694946</v>
      </c>
      <c r="L1786" s="36">
        <f t="shared" si="340"/>
        <v>1412.4383893050544</v>
      </c>
      <c r="M1786" s="36">
        <f t="shared" si="341"/>
        <v>1412.4383893050544</v>
      </c>
      <c r="N1786" s="36">
        <f t="shared" si="342"/>
        <v>8.6748457763484485E-2</v>
      </c>
      <c r="O1786" s="36">
        <f t="shared" si="343"/>
        <v>1994982.2035826566</v>
      </c>
      <c r="P1786" s="35">
        <f t="shared" si="334"/>
        <v>1994982.2035826566</v>
      </c>
    </row>
    <row r="1787" spans="1:16" x14ac:dyDescent="0.4">
      <c r="A1787" s="1">
        <v>1786</v>
      </c>
      <c r="B1787" s="21">
        <v>41599</v>
      </c>
      <c r="C1787" s="43">
        <v>2</v>
      </c>
      <c r="D1787" s="23">
        <v>10778</v>
      </c>
      <c r="E1787" s="25">
        <f t="shared" si="335"/>
        <v>13494.25</v>
      </c>
      <c r="F1787" s="25">
        <f t="shared" si="336"/>
        <v>13238.375</v>
      </c>
      <c r="G1787" s="25">
        <f t="shared" si="337"/>
        <v>0.81414826215453184</v>
      </c>
      <c r="H1787" s="25">
        <f t="shared" si="332"/>
        <v>1.0009863906666931</v>
      </c>
      <c r="I1787" s="4">
        <f t="shared" si="338"/>
        <v>10767.379157694104</v>
      </c>
      <c r="J1787" s="25">
        <f t="shared" si="333"/>
        <v>14866.055858565496</v>
      </c>
      <c r="K1787" s="15">
        <f t="shared" si="339"/>
        <v>14880.719597314925</v>
      </c>
      <c r="L1787" s="36">
        <f t="shared" si="340"/>
        <v>-4102.7195973149246</v>
      </c>
      <c r="M1787" s="36">
        <f t="shared" si="341"/>
        <v>4102.7195973149246</v>
      </c>
      <c r="N1787" s="36">
        <f t="shared" si="342"/>
        <v>0.38065685631053298</v>
      </c>
      <c r="O1787" s="36">
        <f t="shared" si="343"/>
        <v>16832308.094191939</v>
      </c>
      <c r="P1787" s="35">
        <f t="shared" si="334"/>
        <v>16832308.094191939</v>
      </c>
    </row>
    <row r="1788" spans="1:16" x14ac:dyDescent="0.4">
      <c r="A1788" s="1">
        <v>1787</v>
      </c>
      <c r="B1788" s="21">
        <v>41600</v>
      </c>
      <c r="C1788" s="43">
        <v>3</v>
      </c>
      <c r="D1788" s="23">
        <v>13261</v>
      </c>
      <c r="E1788" s="25">
        <f t="shared" si="335"/>
        <v>12982.5</v>
      </c>
      <c r="F1788" s="25">
        <f t="shared" si="336"/>
        <v>12272.75</v>
      </c>
      <c r="G1788" s="25">
        <f t="shared" si="337"/>
        <v>1.0805239249556946</v>
      </c>
      <c r="H1788" s="25">
        <f t="shared" si="332"/>
        <v>0.99987902821477848</v>
      </c>
      <c r="I1788" s="4">
        <f t="shared" si="338"/>
        <v>13262.604400931068</v>
      </c>
      <c r="J1788" s="25">
        <f t="shared" si="333"/>
        <v>14866.42471310669</v>
      </c>
      <c r="K1788" s="15">
        <f t="shared" si="339"/>
        <v>14864.626295169284</v>
      </c>
      <c r="L1788" s="36">
        <f t="shared" si="340"/>
        <v>-1603.6262951692843</v>
      </c>
      <c r="M1788" s="36">
        <f t="shared" si="341"/>
        <v>1603.6262951692843</v>
      </c>
      <c r="N1788" s="36">
        <f t="shared" si="342"/>
        <v>0.12092800657335678</v>
      </c>
      <c r="O1788" s="36">
        <f t="shared" si="343"/>
        <v>2571617.2945583644</v>
      </c>
      <c r="P1788" s="35">
        <f t="shared" si="334"/>
        <v>2571617.2945583644</v>
      </c>
    </row>
    <row r="1789" spans="1:16" x14ac:dyDescent="0.4">
      <c r="A1789" s="1">
        <v>1788</v>
      </c>
      <c r="B1789" s="21">
        <v>41601</v>
      </c>
      <c r="C1789" s="43">
        <v>4</v>
      </c>
      <c r="D1789" s="23">
        <v>11609</v>
      </c>
      <c r="E1789" s="25">
        <f t="shared" si="335"/>
        <v>11563</v>
      </c>
      <c r="F1789" s="25">
        <f t="shared" si="336"/>
        <v>11879.25</v>
      </c>
      <c r="G1789" s="25">
        <f t="shared" si="337"/>
        <v>0.97725024727992083</v>
      </c>
      <c r="H1789" s="25">
        <f t="shared" si="332"/>
        <v>0.99887394017609554</v>
      </c>
      <c r="I1789" s="4">
        <f t="shared" si="338"/>
        <v>11622.087165426903</v>
      </c>
      <c r="J1789" s="25">
        <f t="shared" si="333"/>
        <v>14866.793567647883</v>
      </c>
      <c r="K1789" s="15">
        <f t="shared" si="339"/>
        <v>14850.052668701073</v>
      </c>
      <c r="L1789" s="36">
        <f t="shared" si="340"/>
        <v>-3241.0526687010733</v>
      </c>
      <c r="M1789" s="36">
        <f t="shared" si="341"/>
        <v>3241.0526687010733</v>
      </c>
      <c r="N1789" s="36">
        <f t="shared" si="342"/>
        <v>0.27918448347842822</v>
      </c>
      <c r="O1789" s="36">
        <f t="shared" si="343"/>
        <v>10504422.401294349</v>
      </c>
      <c r="P1789" s="35">
        <f t="shared" si="334"/>
        <v>10504422.401294349</v>
      </c>
    </row>
    <row r="1790" spans="1:16" x14ac:dyDescent="0.4">
      <c r="A1790" s="1">
        <v>1789</v>
      </c>
      <c r="B1790" s="21">
        <v>41602</v>
      </c>
      <c r="C1790" s="43">
        <v>1</v>
      </c>
      <c r="D1790" s="23">
        <v>10604</v>
      </c>
      <c r="E1790" s="25">
        <f t="shared" si="335"/>
        <v>12195.5</v>
      </c>
      <c r="F1790" s="25">
        <f t="shared" si="336"/>
        <v>12267.625</v>
      </c>
      <c r="G1790" s="25">
        <f t="shared" si="337"/>
        <v>0.86438899134918123</v>
      </c>
      <c r="H1790" s="25">
        <f t="shared" si="332"/>
        <v>1.0002606409424328</v>
      </c>
      <c r="I1790" s="4">
        <f t="shared" si="338"/>
        <v>10601.236883627698</v>
      </c>
      <c r="J1790" s="25">
        <f t="shared" si="333"/>
        <v>14867.162422189076</v>
      </c>
      <c r="K1790" s="15">
        <f t="shared" si="339"/>
        <v>14871.037413414097</v>
      </c>
      <c r="L1790" s="36">
        <f t="shared" si="340"/>
        <v>-4267.0374134140966</v>
      </c>
      <c r="M1790" s="36">
        <f t="shared" si="341"/>
        <v>4267.0374134140966</v>
      </c>
      <c r="N1790" s="36">
        <f t="shared" si="342"/>
        <v>0.40239885075576165</v>
      </c>
      <c r="O1790" s="36">
        <f t="shared" si="343"/>
        <v>18207608.287475664</v>
      </c>
      <c r="P1790" s="35">
        <f t="shared" si="334"/>
        <v>18207608.287475664</v>
      </c>
    </row>
    <row r="1791" spans="1:16" x14ac:dyDescent="0.4">
      <c r="A1791" s="1">
        <v>1790</v>
      </c>
      <c r="B1791" s="21">
        <v>41603</v>
      </c>
      <c r="C1791" s="43">
        <v>2</v>
      </c>
      <c r="D1791" s="23">
        <v>13308</v>
      </c>
      <c r="E1791" s="25">
        <f t="shared" si="335"/>
        <v>12339.75</v>
      </c>
      <c r="F1791" s="25">
        <f t="shared" si="336"/>
        <v>12679</v>
      </c>
      <c r="G1791" s="25">
        <f t="shared" si="337"/>
        <v>1.0496095906617242</v>
      </c>
      <c r="H1791" s="25">
        <f t="shared" si="332"/>
        <v>1.0009863906666931</v>
      </c>
      <c r="I1791" s="4">
        <f t="shared" si="338"/>
        <v>13294.886048487024</v>
      </c>
      <c r="J1791" s="25">
        <f t="shared" si="333"/>
        <v>14867.531276730268</v>
      </c>
      <c r="K1791" s="15">
        <f t="shared" si="339"/>
        <v>14882.196470818402</v>
      </c>
      <c r="L1791" s="36">
        <f t="shared" si="340"/>
        <v>-1574.1964708184023</v>
      </c>
      <c r="M1791" s="36">
        <f t="shared" si="341"/>
        <v>1574.1964708184023</v>
      </c>
      <c r="N1791" s="36">
        <f t="shared" si="342"/>
        <v>0.11828948533351386</v>
      </c>
      <c r="O1791" s="36">
        <f t="shared" si="343"/>
        <v>2478094.5287371129</v>
      </c>
      <c r="P1791" s="35">
        <f t="shared" si="334"/>
        <v>2478094.5287371129</v>
      </c>
    </row>
    <row r="1792" spans="1:16" x14ac:dyDescent="0.4">
      <c r="A1792" s="1">
        <v>1791</v>
      </c>
      <c r="B1792" s="21">
        <v>41604</v>
      </c>
      <c r="C1792" s="43">
        <v>3</v>
      </c>
      <c r="D1792" s="23">
        <v>13838</v>
      </c>
      <c r="E1792" s="25">
        <f t="shared" si="335"/>
        <v>13018.25</v>
      </c>
      <c r="F1792" s="25">
        <f t="shared" si="336"/>
        <v>13150</v>
      </c>
      <c r="G1792" s="25">
        <f t="shared" si="337"/>
        <v>1.0523193916349809</v>
      </c>
      <c r="H1792" s="25">
        <f t="shared" si="332"/>
        <v>0.99987902821477848</v>
      </c>
      <c r="I1792" s="4">
        <f t="shared" si="338"/>
        <v>13839.67421009608</v>
      </c>
      <c r="J1792" s="25">
        <f t="shared" si="333"/>
        <v>14867.900131271461</v>
      </c>
      <c r="K1792" s="15">
        <f t="shared" si="339"/>
        <v>14866.101534850086</v>
      </c>
      <c r="L1792" s="36">
        <f t="shared" si="340"/>
        <v>-1028.101534850086</v>
      </c>
      <c r="M1792" s="36">
        <f t="shared" si="341"/>
        <v>1028.101534850086</v>
      </c>
      <c r="N1792" s="36">
        <f t="shared" si="342"/>
        <v>7.4295529328666426E-2</v>
      </c>
      <c r="O1792" s="36">
        <f t="shared" si="343"/>
        <v>1056992.7659611024</v>
      </c>
      <c r="P1792" s="35">
        <f t="shared" si="334"/>
        <v>1056992.7659611024</v>
      </c>
    </row>
    <row r="1793" spans="1:16" x14ac:dyDescent="0.4">
      <c r="A1793" s="1">
        <v>1792</v>
      </c>
      <c r="B1793" s="21">
        <v>41605</v>
      </c>
      <c r="C1793" s="43">
        <v>4</v>
      </c>
      <c r="D1793" s="23">
        <v>14323</v>
      </c>
      <c r="E1793" s="25">
        <f t="shared" si="335"/>
        <v>13281.75</v>
      </c>
      <c r="F1793" s="25">
        <f t="shared" si="336"/>
        <v>13424.25</v>
      </c>
      <c r="G1793" s="25">
        <f t="shared" si="337"/>
        <v>1.0669497364843474</v>
      </c>
      <c r="H1793" s="25">
        <f t="shared" si="332"/>
        <v>0.99887394017609554</v>
      </c>
      <c r="I1793" s="4">
        <f t="shared" si="338"/>
        <v>14339.146737049663</v>
      </c>
      <c r="J1793" s="25">
        <f t="shared" si="333"/>
        <v>14868.268985812654</v>
      </c>
      <c r="K1793" s="15">
        <f t="shared" si="339"/>
        <v>14851.526425456726</v>
      </c>
      <c r="L1793" s="36">
        <f t="shared" si="340"/>
        <v>-528.52642545672643</v>
      </c>
      <c r="M1793" s="36">
        <f t="shared" si="341"/>
        <v>528.52642545672643</v>
      </c>
      <c r="N1793" s="36">
        <f t="shared" si="342"/>
        <v>3.6900539374204178E-2</v>
      </c>
      <c r="O1793" s="36">
        <f t="shared" si="343"/>
        <v>279340.18240606459</v>
      </c>
      <c r="P1793" s="35">
        <f t="shared" si="334"/>
        <v>279340.18240606459</v>
      </c>
    </row>
    <row r="1794" spans="1:16" x14ac:dyDescent="0.4">
      <c r="A1794" s="1">
        <v>1793</v>
      </c>
      <c r="B1794" s="21">
        <v>41606</v>
      </c>
      <c r="C1794" s="43">
        <v>1</v>
      </c>
      <c r="D1794" s="23">
        <v>11658</v>
      </c>
      <c r="E1794" s="25">
        <f t="shared" si="335"/>
        <v>13566.75</v>
      </c>
      <c r="F1794" s="25">
        <f t="shared" si="336"/>
        <v>13429.5</v>
      </c>
      <c r="G1794" s="25">
        <f t="shared" si="337"/>
        <v>0.86808890874567179</v>
      </c>
      <c r="H1794" s="25">
        <f t="shared" ref="H1794:H1857" si="344">VLOOKUP(C1794,$Q$38:$S$42,3,FALSE)</f>
        <v>1.0002606409424328</v>
      </c>
      <c r="I1794" s="4">
        <f t="shared" si="338"/>
        <v>11654.962239657836</v>
      </c>
      <c r="J1794" s="25">
        <f t="shared" si="333"/>
        <v>14868.637840353847</v>
      </c>
      <c r="K1794" s="15">
        <f t="shared" si="339"/>
        <v>14872.513216133249</v>
      </c>
      <c r="L1794" s="36">
        <f t="shared" si="340"/>
        <v>-3214.5132161332494</v>
      </c>
      <c r="M1794" s="36">
        <f t="shared" si="341"/>
        <v>3214.5132161332494</v>
      </c>
      <c r="N1794" s="36">
        <f t="shared" si="342"/>
        <v>0.27573453560930256</v>
      </c>
      <c r="O1794" s="36">
        <f t="shared" si="343"/>
        <v>10333095.216695327</v>
      </c>
      <c r="P1794" s="35">
        <f t="shared" si="334"/>
        <v>10333095.216695327</v>
      </c>
    </row>
    <row r="1795" spans="1:16" x14ac:dyDescent="0.4">
      <c r="A1795" s="1">
        <v>1794</v>
      </c>
      <c r="B1795" s="21">
        <v>41607</v>
      </c>
      <c r="C1795" s="43">
        <v>2</v>
      </c>
      <c r="D1795" s="23">
        <v>14448</v>
      </c>
      <c r="E1795" s="25">
        <f t="shared" si="335"/>
        <v>13292.25</v>
      </c>
      <c r="F1795" s="25">
        <f t="shared" si="336"/>
        <v>12985.5</v>
      </c>
      <c r="G1795" s="25">
        <f t="shared" si="337"/>
        <v>1.1126256208848331</v>
      </c>
      <c r="H1795" s="25">
        <f t="shared" si="344"/>
        <v>1.0009863906666931</v>
      </c>
      <c r="I1795" s="4">
        <f t="shared" si="338"/>
        <v>14433.762671215849</v>
      </c>
      <c r="J1795" s="25">
        <f t="shared" ref="J1795:J1858" si="345">INTERCEPT($I$2:$I$3896,$A$2:$A$3896)+SLOPE($I$2:$I$3896,$A$2:$A$3896)*A1795</f>
        <v>14869.006694895039</v>
      </c>
      <c r="K1795" s="15">
        <f t="shared" si="339"/>
        <v>14883.673344321882</v>
      </c>
      <c r="L1795" s="36">
        <f t="shared" si="340"/>
        <v>-435.67334432188181</v>
      </c>
      <c r="M1795" s="36">
        <f t="shared" si="341"/>
        <v>435.67334432188181</v>
      </c>
      <c r="N1795" s="36">
        <f t="shared" si="342"/>
        <v>3.0154578095368343E-2</v>
      </c>
      <c r="O1795" s="36">
        <f t="shared" si="343"/>
        <v>189811.26295261297</v>
      </c>
      <c r="P1795" s="35">
        <f t="shared" ref="P1795:P1858" si="346">(D1795-K1795)^2</f>
        <v>189811.26295261297</v>
      </c>
    </row>
    <row r="1796" spans="1:16" x14ac:dyDescent="0.4">
      <c r="A1796" s="1">
        <v>1795</v>
      </c>
      <c r="B1796" s="21">
        <v>41608</v>
      </c>
      <c r="C1796" s="43">
        <v>3</v>
      </c>
      <c r="D1796" s="23">
        <v>12740</v>
      </c>
      <c r="E1796" s="25">
        <f t="shared" si="335"/>
        <v>12678.75</v>
      </c>
      <c r="F1796" s="25">
        <f t="shared" si="336"/>
        <v>13034.875</v>
      </c>
      <c r="G1796" s="25">
        <f t="shared" si="337"/>
        <v>0.97737799556957772</v>
      </c>
      <c r="H1796" s="25">
        <f t="shared" si="344"/>
        <v>0.99987902821477848</v>
      </c>
      <c r="I1796" s="4">
        <f t="shared" si="338"/>
        <v>12741.54136700564</v>
      </c>
      <c r="J1796" s="25">
        <f t="shared" si="345"/>
        <v>14869.375549436232</v>
      </c>
      <c r="K1796" s="15">
        <f t="shared" si="339"/>
        <v>14867.576774530888</v>
      </c>
      <c r="L1796" s="36">
        <f t="shared" si="340"/>
        <v>-2127.5767745308876</v>
      </c>
      <c r="M1796" s="36">
        <f t="shared" si="341"/>
        <v>2127.5767745308876</v>
      </c>
      <c r="N1796" s="36">
        <f t="shared" si="342"/>
        <v>0.16699974682346055</v>
      </c>
      <c r="O1796" s="36">
        <f t="shared" si="343"/>
        <v>4526582.9315232551</v>
      </c>
      <c r="P1796" s="35">
        <f t="shared" si="346"/>
        <v>4526582.9315232551</v>
      </c>
    </row>
    <row r="1797" spans="1:16" x14ac:dyDescent="0.4">
      <c r="A1797" s="1">
        <v>1796</v>
      </c>
      <c r="B1797" s="21">
        <v>41609</v>
      </c>
      <c r="C1797" s="43">
        <v>4</v>
      </c>
      <c r="D1797" s="23">
        <v>11869</v>
      </c>
      <c r="E1797" s="25">
        <f t="shared" ref="E1797:E1860" si="347">AVERAGE(D1795:D1798)</f>
        <v>13391</v>
      </c>
      <c r="F1797" s="25">
        <f t="shared" ref="F1797:F1860" si="348">AVERAGE(E1797:E1798)</f>
        <v>13419.5</v>
      </c>
      <c r="G1797" s="25">
        <f t="shared" si="337"/>
        <v>0.88445918253288125</v>
      </c>
      <c r="H1797" s="25">
        <f t="shared" si="344"/>
        <v>0.99887394017609554</v>
      </c>
      <c r="I1797" s="4">
        <f t="shared" si="338"/>
        <v>11882.380271035569</v>
      </c>
      <c r="J1797" s="25">
        <f t="shared" si="345"/>
        <v>14869.744403977425</v>
      </c>
      <c r="K1797" s="15">
        <f t="shared" si="339"/>
        <v>14853.000182212378</v>
      </c>
      <c r="L1797" s="36">
        <f t="shared" si="340"/>
        <v>-2984.0001822123777</v>
      </c>
      <c r="M1797" s="36">
        <f t="shared" si="341"/>
        <v>2984.0001822123777</v>
      </c>
      <c r="N1797" s="36">
        <f t="shared" si="342"/>
        <v>0.25141125471500358</v>
      </c>
      <c r="O1797" s="36">
        <f t="shared" si="343"/>
        <v>8904257.0874435026</v>
      </c>
      <c r="P1797" s="35">
        <f t="shared" si="346"/>
        <v>8904257.0874435026</v>
      </c>
    </row>
    <row r="1798" spans="1:16" x14ac:dyDescent="0.4">
      <c r="A1798" s="1">
        <v>1797</v>
      </c>
      <c r="B1798" s="21">
        <v>41610</v>
      </c>
      <c r="C1798" s="43">
        <v>1</v>
      </c>
      <c r="D1798" s="23">
        <v>14507</v>
      </c>
      <c r="E1798" s="25">
        <f t="shared" si="347"/>
        <v>13448</v>
      </c>
      <c r="F1798" s="25">
        <f t="shared" si="348"/>
        <v>13725.375</v>
      </c>
      <c r="G1798" s="25">
        <f t="shared" si="337"/>
        <v>1.0569474422374616</v>
      </c>
      <c r="H1798" s="25">
        <f t="shared" si="344"/>
        <v>1.0002606409424328</v>
      </c>
      <c r="I1798" s="4">
        <f t="shared" si="338"/>
        <v>14503.219867105527</v>
      </c>
      <c r="J1798" s="25">
        <f t="shared" si="345"/>
        <v>14870.113258518619</v>
      </c>
      <c r="K1798" s="15">
        <f t="shared" si="339"/>
        <v>14873.989018852402</v>
      </c>
      <c r="L1798" s="36">
        <f t="shared" si="340"/>
        <v>-366.9890188524023</v>
      </c>
      <c r="M1798" s="36">
        <f t="shared" si="341"/>
        <v>366.9890188524023</v>
      </c>
      <c r="N1798" s="36">
        <f t="shared" si="342"/>
        <v>2.5297374981209229E-2</v>
      </c>
      <c r="O1798" s="36">
        <f t="shared" si="343"/>
        <v>134680.9399582489</v>
      </c>
      <c r="P1798" s="35">
        <f t="shared" si="346"/>
        <v>134680.9399582489</v>
      </c>
    </row>
    <row r="1799" spans="1:16" x14ac:dyDescent="0.4">
      <c r="A1799" s="1">
        <v>1798</v>
      </c>
      <c r="B1799" s="21">
        <v>41611</v>
      </c>
      <c r="C1799" s="43">
        <v>2</v>
      </c>
      <c r="D1799" s="23">
        <v>14676</v>
      </c>
      <c r="E1799" s="25">
        <f t="shared" si="347"/>
        <v>14002.75</v>
      </c>
      <c r="F1799" s="25">
        <f t="shared" si="348"/>
        <v>13994</v>
      </c>
      <c r="G1799" s="25">
        <f t="shared" si="337"/>
        <v>1.0487351722166642</v>
      </c>
      <c r="H1799" s="25">
        <f t="shared" si="344"/>
        <v>1.0009863906666931</v>
      </c>
      <c r="I1799" s="4">
        <f t="shared" si="338"/>
        <v>14661.537995761613</v>
      </c>
      <c r="J1799" s="25">
        <f t="shared" si="345"/>
        <v>14870.48211305981</v>
      </c>
      <c r="K1799" s="15">
        <f t="shared" si="339"/>
        <v>14885.15021782536</v>
      </c>
      <c r="L1799" s="36">
        <f t="shared" si="340"/>
        <v>-209.1502178253595</v>
      </c>
      <c r="M1799" s="36">
        <f t="shared" si="341"/>
        <v>209.1502178253595</v>
      </c>
      <c r="N1799" s="36">
        <f t="shared" si="342"/>
        <v>1.4251173196058838E-2</v>
      </c>
      <c r="O1799" s="36">
        <f t="shared" si="343"/>
        <v>43743.813616395331</v>
      </c>
      <c r="P1799" s="35">
        <f t="shared" si="346"/>
        <v>43743.813616395331</v>
      </c>
    </row>
    <row r="1800" spans="1:16" x14ac:dyDescent="0.4">
      <c r="A1800" s="1">
        <v>1799</v>
      </c>
      <c r="B1800" s="21">
        <v>41612</v>
      </c>
      <c r="C1800" s="43">
        <v>3</v>
      </c>
      <c r="D1800" s="23">
        <v>14959</v>
      </c>
      <c r="E1800" s="25">
        <f t="shared" si="347"/>
        <v>13985.25</v>
      </c>
      <c r="F1800" s="25">
        <f t="shared" si="348"/>
        <v>13916.375</v>
      </c>
      <c r="G1800" s="25">
        <f t="shared" si="337"/>
        <v>1.0749207318716261</v>
      </c>
      <c r="H1800" s="25">
        <f t="shared" si="344"/>
        <v>0.99987902821477848</v>
      </c>
      <c r="I1800" s="4">
        <f t="shared" si="338"/>
        <v>14960.809835874206</v>
      </c>
      <c r="J1800" s="25">
        <f t="shared" si="345"/>
        <v>14870.850967601004</v>
      </c>
      <c r="K1800" s="15">
        <f t="shared" si="339"/>
        <v>14869.052014211689</v>
      </c>
      <c r="L1800" s="36">
        <f t="shared" si="340"/>
        <v>89.947985788310689</v>
      </c>
      <c r="M1800" s="36">
        <f t="shared" si="341"/>
        <v>89.947985788310689</v>
      </c>
      <c r="N1800" s="36">
        <f t="shared" si="342"/>
        <v>6.0129678312929131E-3</v>
      </c>
      <c r="O1800" s="36">
        <f t="shared" si="343"/>
        <v>8090.6401473741416</v>
      </c>
      <c r="P1800" s="35">
        <f t="shared" si="346"/>
        <v>8090.6401473741416</v>
      </c>
    </row>
    <row r="1801" spans="1:16" x14ac:dyDescent="0.4">
      <c r="A1801" s="1">
        <v>1800</v>
      </c>
      <c r="B1801" s="21">
        <v>41613</v>
      </c>
      <c r="C1801" s="43">
        <v>4</v>
      </c>
      <c r="D1801" s="23">
        <v>11799</v>
      </c>
      <c r="E1801" s="25">
        <f t="shared" si="347"/>
        <v>13847.5</v>
      </c>
      <c r="F1801" s="25">
        <f t="shared" si="348"/>
        <v>13506.875</v>
      </c>
      <c r="G1801" s="25">
        <f t="shared" si="337"/>
        <v>0.87355513395955764</v>
      </c>
      <c r="H1801" s="25">
        <f t="shared" si="344"/>
        <v>0.99887394017609554</v>
      </c>
      <c r="I1801" s="4">
        <f t="shared" si="338"/>
        <v>11812.301357987082</v>
      </c>
      <c r="J1801" s="25">
        <f t="shared" si="345"/>
        <v>14871.219822142197</v>
      </c>
      <c r="K1801" s="15">
        <f t="shared" si="339"/>
        <v>14854.473938968031</v>
      </c>
      <c r="L1801" s="36">
        <f t="shared" si="340"/>
        <v>-3055.4739389680308</v>
      </c>
      <c r="M1801" s="36">
        <f t="shared" si="341"/>
        <v>3055.4739389680308</v>
      </c>
      <c r="N1801" s="36">
        <f t="shared" si="342"/>
        <v>0.25896041520196889</v>
      </c>
      <c r="O1801" s="36">
        <f t="shared" si="343"/>
        <v>9335920.9917128142</v>
      </c>
      <c r="P1801" s="35">
        <f t="shared" si="346"/>
        <v>9335920.9917128142</v>
      </c>
    </row>
    <row r="1802" spans="1:16" x14ac:dyDescent="0.4">
      <c r="A1802" s="1">
        <v>1801</v>
      </c>
      <c r="B1802" s="21">
        <v>41614</v>
      </c>
      <c r="C1802" s="43">
        <v>1</v>
      </c>
      <c r="D1802" s="23">
        <v>13956</v>
      </c>
      <c r="E1802" s="25">
        <f t="shared" si="347"/>
        <v>13166.25</v>
      </c>
      <c r="F1802" s="25">
        <f t="shared" si="348"/>
        <v>12695.25</v>
      </c>
      <c r="G1802" s="25">
        <f t="shared" si="337"/>
        <v>1.0993087965971524</v>
      </c>
      <c r="H1802" s="25">
        <f t="shared" si="344"/>
        <v>1.0002606409424328</v>
      </c>
      <c r="I1802" s="4">
        <f t="shared" si="338"/>
        <v>13952.363442843092</v>
      </c>
      <c r="J1802" s="25">
        <f t="shared" si="345"/>
        <v>14871.58867668339</v>
      </c>
      <c r="K1802" s="15">
        <f t="shared" si="339"/>
        <v>14875.464821571555</v>
      </c>
      <c r="L1802" s="36">
        <f t="shared" si="340"/>
        <v>-919.46482157155515</v>
      </c>
      <c r="M1802" s="36">
        <f t="shared" si="341"/>
        <v>919.46482157155515</v>
      </c>
      <c r="N1802" s="36">
        <f t="shared" si="342"/>
        <v>6.5883119917709593E-2</v>
      </c>
      <c r="O1802" s="36">
        <f t="shared" si="343"/>
        <v>845415.55810761172</v>
      </c>
      <c r="P1802" s="35">
        <f t="shared" si="346"/>
        <v>845415.55810761172</v>
      </c>
    </row>
    <row r="1803" spans="1:16" x14ac:dyDescent="0.4">
      <c r="A1803" s="1">
        <v>1802</v>
      </c>
      <c r="B1803" s="21">
        <v>41615</v>
      </c>
      <c r="C1803" s="43">
        <v>2</v>
      </c>
      <c r="D1803" s="23">
        <v>11951</v>
      </c>
      <c r="E1803" s="25">
        <f t="shared" si="347"/>
        <v>12224.25</v>
      </c>
      <c r="F1803" s="25">
        <f t="shared" si="348"/>
        <v>12175.125</v>
      </c>
      <c r="G1803" s="25">
        <f t="shared" si="337"/>
        <v>0.98159156476832887</v>
      </c>
      <c r="H1803" s="25">
        <f t="shared" si="344"/>
        <v>1.0009863906666931</v>
      </c>
      <c r="I1803" s="4">
        <f t="shared" si="338"/>
        <v>11939.223261607185</v>
      </c>
      <c r="J1803" s="25">
        <f t="shared" si="345"/>
        <v>14871.957531224583</v>
      </c>
      <c r="K1803" s="15">
        <f t="shared" si="339"/>
        <v>14886.627091328841</v>
      </c>
      <c r="L1803" s="36">
        <f t="shared" si="340"/>
        <v>-2935.6270913288408</v>
      </c>
      <c r="M1803" s="36">
        <f t="shared" si="341"/>
        <v>2935.6270913288408</v>
      </c>
      <c r="N1803" s="36">
        <f t="shared" si="342"/>
        <v>0.24563861528983691</v>
      </c>
      <c r="O1803" s="36">
        <f t="shared" si="343"/>
        <v>8617906.419343831</v>
      </c>
      <c r="P1803" s="35">
        <f t="shared" si="346"/>
        <v>8617906.419343831</v>
      </c>
    </row>
    <row r="1804" spans="1:16" x14ac:dyDescent="0.4">
      <c r="A1804" s="1">
        <v>1803</v>
      </c>
      <c r="B1804" s="21">
        <v>41616</v>
      </c>
      <c r="C1804" s="43">
        <v>3</v>
      </c>
      <c r="D1804" s="23">
        <v>11191</v>
      </c>
      <c r="E1804" s="25">
        <f t="shared" si="347"/>
        <v>12126</v>
      </c>
      <c r="F1804" s="25">
        <f t="shared" si="348"/>
        <v>12121.5</v>
      </c>
      <c r="G1804" s="25">
        <f t="shared" si="337"/>
        <v>0.9232355731551376</v>
      </c>
      <c r="H1804" s="25">
        <f t="shared" si="344"/>
        <v>0.99987902821477848</v>
      </c>
      <c r="I1804" s="4">
        <f t="shared" si="338"/>
        <v>11192.353959039256</v>
      </c>
      <c r="J1804" s="25">
        <f t="shared" si="345"/>
        <v>14872.326385765775</v>
      </c>
      <c r="K1804" s="15">
        <f t="shared" si="339"/>
        <v>14870.527253892491</v>
      </c>
      <c r="L1804" s="36">
        <f t="shared" si="340"/>
        <v>-3679.527253892491</v>
      </c>
      <c r="M1804" s="36">
        <f t="shared" si="341"/>
        <v>3679.527253892491</v>
      </c>
      <c r="N1804" s="36">
        <f t="shared" si="342"/>
        <v>0.32879342810226886</v>
      </c>
      <c r="O1804" s="36">
        <f t="shared" si="343"/>
        <v>13538920.812137615</v>
      </c>
      <c r="P1804" s="35">
        <f t="shared" si="346"/>
        <v>13538920.812137615</v>
      </c>
    </row>
    <row r="1805" spans="1:16" x14ac:dyDescent="0.4">
      <c r="A1805" s="1">
        <v>1804</v>
      </c>
      <c r="B1805" s="21">
        <v>41617</v>
      </c>
      <c r="C1805" s="43">
        <v>4</v>
      </c>
      <c r="D1805" s="23">
        <v>11406</v>
      </c>
      <c r="E1805" s="25">
        <f t="shared" si="347"/>
        <v>12117</v>
      </c>
      <c r="F1805" s="25">
        <f t="shared" si="348"/>
        <v>12404.375</v>
      </c>
      <c r="G1805" s="25">
        <f t="shared" si="337"/>
        <v>0.9195142842747015</v>
      </c>
      <c r="H1805" s="25">
        <f t="shared" si="344"/>
        <v>0.99887394017609554</v>
      </c>
      <c r="I1805" s="4">
        <f t="shared" si="338"/>
        <v>11418.858317586291</v>
      </c>
      <c r="J1805" s="25">
        <f t="shared" si="345"/>
        <v>14872.695240306968</v>
      </c>
      <c r="K1805" s="15">
        <f t="shared" si="339"/>
        <v>14855.947695723684</v>
      </c>
      <c r="L1805" s="36">
        <f t="shared" si="340"/>
        <v>-3449.9476957236839</v>
      </c>
      <c r="M1805" s="36">
        <f t="shared" si="341"/>
        <v>3449.9476957236839</v>
      </c>
      <c r="N1805" s="36">
        <f t="shared" si="342"/>
        <v>0.30246779727544132</v>
      </c>
      <c r="O1805" s="36">
        <f t="shared" si="343"/>
        <v>11902139.103229156</v>
      </c>
      <c r="P1805" s="35">
        <f t="shared" si="346"/>
        <v>11902139.103229156</v>
      </c>
    </row>
    <row r="1806" spans="1:16" x14ac:dyDescent="0.4">
      <c r="A1806" s="1">
        <v>1805</v>
      </c>
      <c r="B1806" s="21">
        <v>41618</v>
      </c>
      <c r="C1806" s="43">
        <v>1</v>
      </c>
      <c r="D1806" s="23">
        <v>13920</v>
      </c>
      <c r="E1806" s="25">
        <f t="shared" si="347"/>
        <v>12691.75</v>
      </c>
      <c r="F1806" s="25">
        <f t="shared" si="348"/>
        <v>12752.375</v>
      </c>
      <c r="G1806" s="25">
        <f t="shared" si="337"/>
        <v>1.0915613758221507</v>
      </c>
      <c r="H1806" s="25">
        <f t="shared" si="344"/>
        <v>1.0002606409424328</v>
      </c>
      <c r="I1806" s="4">
        <f t="shared" si="338"/>
        <v>13916.372823472044</v>
      </c>
      <c r="J1806" s="25">
        <f t="shared" si="345"/>
        <v>14873.064094848161</v>
      </c>
      <c r="K1806" s="15">
        <f t="shared" si="339"/>
        <v>14876.940624290706</v>
      </c>
      <c r="L1806" s="36">
        <f t="shared" si="340"/>
        <v>-956.94062429070618</v>
      </c>
      <c r="M1806" s="36">
        <f t="shared" si="341"/>
        <v>956.94062429070618</v>
      </c>
      <c r="N1806" s="36">
        <f t="shared" si="342"/>
        <v>6.8745734503642686E-2</v>
      </c>
      <c r="O1806" s="36">
        <f t="shared" si="343"/>
        <v>915735.35841788654</v>
      </c>
      <c r="P1806" s="35">
        <f t="shared" si="346"/>
        <v>915735.35841788654</v>
      </c>
    </row>
    <row r="1807" spans="1:16" x14ac:dyDescent="0.4">
      <c r="A1807" s="1">
        <v>1806</v>
      </c>
      <c r="B1807" s="21">
        <v>41619</v>
      </c>
      <c r="C1807" s="43">
        <v>2</v>
      </c>
      <c r="D1807" s="23">
        <v>14250</v>
      </c>
      <c r="E1807" s="25">
        <f t="shared" si="347"/>
        <v>12813</v>
      </c>
      <c r="F1807" s="25">
        <f t="shared" si="348"/>
        <v>13194</v>
      </c>
      <c r="G1807" s="25">
        <f t="shared" si="337"/>
        <v>1.0800363801728059</v>
      </c>
      <c r="H1807" s="25">
        <f t="shared" si="344"/>
        <v>1.0009863906666931</v>
      </c>
      <c r="I1807" s="4">
        <f t="shared" si="338"/>
        <v>14235.957784110316</v>
      </c>
      <c r="J1807" s="25">
        <f t="shared" si="345"/>
        <v>14873.432949389355</v>
      </c>
      <c r="K1807" s="15">
        <f t="shared" si="339"/>
        <v>14888.103964832319</v>
      </c>
      <c r="L1807" s="36">
        <f t="shared" si="340"/>
        <v>-638.10396483231852</v>
      </c>
      <c r="M1807" s="36">
        <f t="shared" si="341"/>
        <v>638.10396483231852</v>
      </c>
      <c r="N1807" s="36">
        <f t="shared" si="342"/>
        <v>4.4779225602267964E-2</v>
      </c>
      <c r="O1807" s="36">
        <f t="shared" si="343"/>
        <v>407176.66993472481</v>
      </c>
      <c r="P1807" s="35">
        <f t="shared" si="346"/>
        <v>407176.66993472481</v>
      </c>
    </row>
    <row r="1808" spans="1:16" x14ac:dyDescent="0.4">
      <c r="A1808" s="1">
        <v>1807</v>
      </c>
      <c r="B1808" s="21">
        <v>41620</v>
      </c>
      <c r="C1808" s="43">
        <v>3</v>
      </c>
      <c r="D1808" s="23">
        <v>11676</v>
      </c>
      <c r="E1808" s="25">
        <f t="shared" si="347"/>
        <v>13575</v>
      </c>
      <c r="F1808" s="25">
        <f t="shared" si="348"/>
        <v>13463.625</v>
      </c>
      <c r="G1808" s="25">
        <f t="shared" si="337"/>
        <v>0.86722558003509453</v>
      </c>
      <c r="H1808" s="25">
        <f t="shared" si="344"/>
        <v>0.99987902821477848</v>
      </c>
      <c r="I1808" s="4">
        <f t="shared" si="338"/>
        <v>11677.412637453521</v>
      </c>
      <c r="J1808" s="25">
        <f t="shared" si="345"/>
        <v>14873.801803930546</v>
      </c>
      <c r="K1808" s="15">
        <f t="shared" si="339"/>
        <v>14872.002493573293</v>
      </c>
      <c r="L1808" s="36">
        <f t="shared" si="340"/>
        <v>-3196.0024935732927</v>
      </c>
      <c r="M1808" s="36">
        <f t="shared" si="341"/>
        <v>3196.0024935732927</v>
      </c>
      <c r="N1808" s="36">
        <f t="shared" si="342"/>
        <v>0.27372409160442723</v>
      </c>
      <c r="O1808" s="36">
        <f t="shared" si="343"/>
        <v>10214431.938926704</v>
      </c>
      <c r="P1808" s="35">
        <f t="shared" si="346"/>
        <v>10214431.938926704</v>
      </c>
    </row>
    <row r="1809" spans="1:16" x14ac:dyDescent="0.4">
      <c r="A1809" s="1">
        <v>1808</v>
      </c>
      <c r="B1809" s="21">
        <v>41621</v>
      </c>
      <c r="C1809" s="43">
        <v>4</v>
      </c>
      <c r="D1809" s="23">
        <v>14454</v>
      </c>
      <c r="E1809" s="25">
        <f t="shared" si="347"/>
        <v>13352.25</v>
      </c>
      <c r="F1809" s="25">
        <f t="shared" si="348"/>
        <v>13088.75</v>
      </c>
      <c r="G1809" s="25">
        <f t="shared" si="337"/>
        <v>1.1043071339891128</v>
      </c>
      <c r="H1809" s="25">
        <f t="shared" si="344"/>
        <v>0.99887394017609554</v>
      </c>
      <c r="I1809" s="4">
        <f t="shared" si="338"/>
        <v>14470.294417183259</v>
      </c>
      <c r="J1809" s="25">
        <f t="shared" si="345"/>
        <v>14874.170658471739</v>
      </c>
      <c r="K1809" s="15">
        <f t="shared" si="339"/>
        <v>14857.421452479335</v>
      </c>
      <c r="L1809" s="36">
        <f t="shared" si="340"/>
        <v>-403.42145247933513</v>
      </c>
      <c r="M1809" s="36">
        <f t="shared" si="341"/>
        <v>403.42145247933513</v>
      </c>
      <c r="N1809" s="36">
        <f t="shared" si="342"/>
        <v>2.7910713468889934E-2</v>
      </c>
      <c r="O1809" s="36">
        <f t="shared" si="343"/>
        <v>162748.86832053645</v>
      </c>
      <c r="P1809" s="35">
        <f t="shared" si="346"/>
        <v>162748.86832053645</v>
      </c>
    </row>
    <row r="1810" spans="1:16" x14ac:dyDescent="0.4">
      <c r="A1810" s="1">
        <v>1809</v>
      </c>
      <c r="B1810" s="21">
        <v>41622</v>
      </c>
      <c r="C1810" s="43">
        <v>1</v>
      </c>
      <c r="D1810" s="23">
        <v>13029</v>
      </c>
      <c r="E1810" s="25">
        <f t="shared" si="347"/>
        <v>12825.25</v>
      </c>
      <c r="F1810" s="25">
        <f t="shared" si="348"/>
        <v>13198.75</v>
      </c>
      <c r="G1810" s="25">
        <f t="shared" si="337"/>
        <v>0.98713893361113747</v>
      </c>
      <c r="H1810" s="25">
        <f t="shared" si="344"/>
        <v>1.0002606409424328</v>
      </c>
      <c r="I1810" s="4">
        <f t="shared" si="338"/>
        <v>13025.604994038596</v>
      </c>
      <c r="J1810" s="25">
        <f t="shared" si="345"/>
        <v>14874.539513012933</v>
      </c>
      <c r="K1810" s="15">
        <f t="shared" si="339"/>
        <v>14878.416427009859</v>
      </c>
      <c r="L1810" s="36">
        <f t="shared" si="340"/>
        <v>-1849.416427009859</v>
      </c>
      <c r="M1810" s="36">
        <f t="shared" si="341"/>
        <v>1849.416427009859</v>
      </c>
      <c r="N1810" s="36">
        <f t="shared" si="342"/>
        <v>0.14194615296721613</v>
      </c>
      <c r="O1810" s="36">
        <f t="shared" si="343"/>
        <v>3420341.1204939131</v>
      </c>
      <c r="P1810" s="35">
        <f t="shared" si="346"/>
        <v>3420341.1204939131</v>
      </c>
    </row>
    <row r="1811" spans="1:16" x14ac:dyDescent="0.4">
      <c r="A1811" s="1">
        <v>1810</v>
      </c>
      <c r="B1811" s="21">
        <v>41623</v>
      </c>
      <c r="C1811" s="43">
        <v>2</v>
      </c>
      <c r="D1811" s="23">
        <v>12142</v>
      </c>
      <c r="E1811" s="25">
        <f t="shared" si="347"/>
        <v>13572.25</v>
      </c>
      <c r="F1811" s="25">
        <f t="shared" si="348"/>
        <v>13624.25</v>
      </c>
      <c r="G1811" s="25">
        <f t="shared" si="337"/>
        <v>0.89120502045984185</v>
      </c>
      <c r="H1811" s="25">
        <f t="shared" si="344"/>
        <v>1.0009863906666931</v>
      </c>
      <c r="I1811" s="4">
        <f t="shared" si="338"/>
        <v>12130.03504664333</v>
      </c>
      <c r="J1811" s="25">
        <f t="shared" si="345"/>
        <v>14874.908367554126</v>
      </c>
      <c r="K1811" s="15">
        <f t="shared" si="339"/>
        <v>14889.580838335798</v>
      </c>
      <c r="L1811" s="36">
        <f t="shared" si="340"/>
        <v>-2747.580838335798</v>
      </c>
      <c r="M1811" s="36">
        <f t="shared" si="341"/>
        <v>2747.580838335798</v>
      </c>
      <c r="N1811" s="36">
        <f t="shared" si="342"/>
        <v>0.22628733638081025</v>
      </c>
      <c r="O1811" s="36">
        <f t="shared" si="343"/>
        <v>7549200.4631900471</v>
      </c>
      <c r="P1811" s="35">
        <f t="shared" si="346"/>
        <v>7549200.4631900471</v>
      </c>
    </row>
    <row r="1812" spans="1:16" x14ac:dyDescent="0.4">
      <c r="A1812" s="1">
        <v>1811</v>
      </c>
      <c r="B1812" s="21">
        <v>41624</v>
      </c>
      <c r="C1812" s="43">
        <v>3</v>
      </c>
      <c r="D1812" s="23">
        <v>14664</v>
      </c>
      <c r="E1812" s="25">
        <f t="shared" si="347"/>
        <v>13676.25</v>
      </c>
      <c r="F1812" s="25">
        <f t="shared" si="348"/>
        <v>13887.125</v>
      </c>
      <c r="G1812" s="25">
        <f t="shared" si="337"/>
        <v>1.0559421046472901</v>
      </c>
      <c r="H1812" s="25">
        <f t="shared" si="344"/>
        <v>0.99987902821477848</v>
      </c>
      <c r="I1812" s="4">
        <f t="shared" si="338"/>
        <v>14665.774144879962</v>
      </c>
      <c r="J1812" s="25">
        <f t="shared" si="345"/>
        <v>14875.277222095317</v>
      </c>
      <c r="K1812" s="15">
        <f t="shared" si="339"/>
        <v>14873.477733254096</v>
      </c>
      <c r="L1812" s="36">
        <f t="shared" si="340"/>
        <v>-209.47773325409617</v>
      </c>
      <c r="M1812" s="36">
        <f t="shared" si="341"/>
        <v>209.47773325409617</v>
      </c>
      <c r="N1812" s="36">
        <f t="shared" si="342"/>
        <v>1.4285170025511195E-2</v>
      </c>
      <c r="O1812" s="36">
        <f t="shared" si="343"/>
        <v>43880.920729274265</v>
      </c>
      <c r="P1812" s="35">
        <f t="shared" si="346"/>
        <v>43880.920729274265</v>
      </c>
    </row>
    <row r="1813" spans="1:16" x14ac:dyDescent="0.4">
      <c r="A1813" s="1">
        <v>1812</v>
      </c>
      <c r="B1813" s="21">
        <v>41625</v>
      </c>
      <c r="C1813" s="43">
        <v>4</v>
      </c>
      <c r="D1813" s="23">
        <v>14870</v>
      </c>
      <c r="E1813" s="25">
        <f t="shared" si="347"/>
        <v>14098</v>
      </c>
      <c r="F1813" s="25">
        <f t="shared" si="348"/>
        <v>14026.25</v>
      </c>
      <c r="G1813" s="25">
        <f t="shared" si="337"/>
        <v>1.0601550663933696</v>
      </c>
      <c r="H1813" s="25">
        <f t="shared" si="344"/>
        <v>0.99887394017609554</v>
      </c>
      <c r="I1813" s="4">
        <f t="shared" si="338"/>
        <v>14886.763386157123</v>
      </c>
      <c r="J1813" s="25">
        <f t="shared" si="345"/>
        <v>14875.646076636511</v>
      </c>
      <c r="K1813" s="15">
        <f t="shared" si="339"/>
        <v>14858.895209234988</v>
      </c>
      <c r="L1813" s="36">
        <f t="shared" si="340"/>
        <v>11.104790765011785</v>
      </c>
      <c r="M1813" s="36">
        <f t="shared" si="341"/>
        <v>11.104790765011785</v>
      </c>
      <c r="N1813" s="36">
        <f t="shared" si="342"/>
        <v>7.4679157801020742E-4</v>
      </c>
      <c r="O1813" s="36">
        <f t="shared" si="343"/>
        <v>123.31637793469102</v>
      </c>
      <c r="P1813" s="35">
        <f t="shared" si="346"/>
        <v>123.31637793469102</v>
      </c>
    </row>
    <row r="1814" spans="1:16" x14ac:dyDescent="0.4">
      <c r="A1814" s="1">
        <v>1813</v>
      </c>
      <c r="B1814" s="21">
        <v>41626</v>
      </c>
      <c r="C1814" s="43">
        <v>1</v>
      </c>
      <c r="D1814" s="23">
        <v>14716</v>
      </c>
      <c r="E1814" s="25">
        <f t="shared" si="347"/>
        <v>13954.5</v>
      </c>
      <c r="F1814" s="25">
        <f t="shared" si="348"/>
        <v>13860.5</v>
      </c>
      <c r="G1814" s="25">
        <f t="shared" si="337"/>
        <v>1.0617221600952347</v>
      </c>
      <c r="H1814" s="25">
        <f t="shared" si="344"/>
        <v>1.0002606409424328</v>
      </c>
      <c r="I1814" s="4">
        <f t="shared" si="338"/>
        <v>14712.165407343002</v>
      </c>
      <c r="J1814" s="25">
        <f t="shared" si="345"/>
        <v>14876.014931177704</v>
      </c>
      <c r="K1814" s="15">
        <f t="shared" si="339"/>
        <v>14879.892229729012</v>
      </c>
      <c r="L1814" s="36">
        <f t="shared" si="340"/>
        <v>-163.89222972901189</v>
      </c>
      <c r="M1814" s="36">
        <f t="shared" si="341"/>
        <v>163.89222972901189</v>
      </c>
      <c r="N1814" s="36">
        <f t="shared" si="342"/>
        <v>1.1137009359133724E-2</v>
      </c>
      <c r="O1814" s="36">
        <f t="shared" si="343"/>
        <v>26860.66296554721</v>
      </c>
      <c r="P1814" s="35">
        <f t="shared" si="346"/>
        <v>26860.66296554721</v>
      </c>
    </row>
    <row r="1815" spans="1:16" x14ac:dyDescent="0.4">
      <c r="A1815" s="1">
        <v>1814</v>
      </c>
      <c r="B1815" s="21">
        <v>41627</v>
      </c>
      <c r="C1815" s="43">
        <v>2</v>
      </c>
      <c r="D1815" s="23">
        <v>11568</v>
      </c>
      <c r="E1815" s="25">
        <f t="shared" si="347"/>
        <v>13766.5</v>
      </c>
      <c r="F1815" s="25">
        <f t="shared" si="348"/>
        <v>13436.625</v>
      </c>
      <c r="G1815" s="25">
        <f t="shared" si="337"/>
        <v>0.86093047919399401</v>
      </c>
      <c r="H1815" s="25">
        <f t="shared" si="344"/>
        <v>1.0009863906666931</v>
      </c>
      <c r="I1815" s="4">
        <f t="shared" si="338"/>
        <v>11556.600676953552</v>
      </c>
      <c r="J1815" s="25">
        <f t="shared" si="345"/>
        <v>14876.383785718897</v>
      </c>
      <c r="K1815" s="15">
        <f t="shared" si="339"/>
        <v>14891.057711839276</v>
      </c>
      <c r="L1815" s="36">
        <f t="shared" si="340"/>
        <v>-3323.0577118392757</v>
      </c>
      <c r="M1815" s="36">
        <f t="shared" si="341"/>
        <v>3323.0577118392757</v>
      </c>
      <c r="N1815" s="36">
        <f t="shared" si="342"/>
        <v>0.28726294189481982</v>
      </c>
      <c r="O1815" s="36">
        <f t="shared" si="343"/>
        <v>11042712.556214483</v>
      </c>
      <c r="P1815" s="35">
        <f t="shared" si="346"/>
        <v>11042712.556214483</v>
      </c>
    </row>
    <row r="1816" spans="1:16" x14ac:dyDescent="0.4">
      <c r="A1816" s="1">
        <v>1815</v>
      </c>
      <c r="B1816" s="21">
        <v>41628</v>
      </c>
      <c r="C1816" s="43">
        <v>3</v>
      </c>
      <c r="D1816" s="23">
        <v>13912</v>
      </c>
      <c r="E1816" s="25">
        <f t="shared" si="347"/>
        <v>13106.75</v>
      </c>
      <c r="F1816" s="25">
        <f t="shared" si="348"/>
        <v>12680.875</v>
      </c>
      <c r="G1816" s="25">
        <f t="shared" si="337"/>
        <v>1.0970851774818378</v>
      </c>
      <c r="H1816" s="25">
        <f t="shared" si="344"/>
        <v>0.99987902821477848</v>
      </c>
      <c r="I1816" s="4">
        <f t="shared" si="338"/>
        <v>13913.683163091246</v>
      </c>
      <c r="J1816" s="25">
        <f t="shared" si="345"/>
        <v>14876.752640260089</v>
      </c>
      <c r="K1816" s="15">
        <f t="shared" si="339"/>
        <v>14874.952972934898</v>
      </c>
      <c r="L1816" s="36">
        <f t="shared" si="340"/>
        <v>-962.95297293489784</v>
      </c>
      <c r="M1816" s="36">
        <f t="shared" si="341"/>
        <v>962.95297293489784</v>
      </c>
      <c r="N1816" s="36">
        <f t="shared" si="342"/>
        <v>6.9217436237413582E-2</v>
      </c>
      <c r="O1816" s="36">
        <f t="shared" si="343"/>
        <v>927278.42808415811</v>
      </c>
      <c r="P1816" s="35">
        <f t="shared" si="346"/>
        <v>927278.42808415811</v>
      </c>
    </row>
    <row r="1817" spans="1:16" x14ac:dyDescent="0.4">
      <c r="A1817" s="1">
        <v>1816</v>
      </c>
      <c r="B1817" s="21">
        <v>41629</v>
      </c>
      <c r="C1817" s="43">
        <v>4</v>
      </c>
      <c r="D1817" s="23">
        <v>12231</v>
      </c>
      <c r="E1817" s="25">
        <f t="shared" si="347"/>
        <v>12255</v>
      </c>
      <c r="F1817" s="25">
        <f t="shared" si="348"/>
        <v>12446.875</v>
      </c>
      <c r="G1817" s="25">
        <f t="shared" si="337"/>
        <v>0.98265628922922421</v>
      </c>
      <c r="H1817" s="25">
        <f t="shared" si="344"/>
        <v>0.99887394017609554</v>
      </c>
      <c r="I1817" s="4">
        <f t="shared" si="338"/>
        <v>12244.788364229171</v>
      </c>
      <c r="J1817" s="25">
        <f t="shared" si="345"/>
        <v>14877.121494801282</v>
      </c>
      <c r="K1817" s="15">
        <f t="shared" si="339"/>
        <v>14860.368965990641</v>
      </c>
      <c r="L1817" s="36">
        <f t="shared" si="340"/>
        <v>-2629.3689659906413</v>
      </c>
      <c r="M1817" s="36">
        <f t="shared" si="341"/>
        <v>2629.3689659906413</v>
      </c>
      <c r="N1817" s="36">
        <f t="shared" si="342"/>
        <v>0.21497579641817033</v>
      </c>
      <c r="O1817" s="36">
        <f t="shared" si="343"/>
        <v>6913581.1593146939</v>
      </c>
      <c r="P1817" s="35">
        <f t="shared" si="346"/>
        <v>6913581.1593146939</v>
      </c>
    </row>
    <row r="1818" spans="1:16" x14ac:dyDescent="0.4">
      <c r="A1818" s="1">
        <v>1817</v>
      </c>
      <c r="B1818" s="21">
        <v>41630</v>
      </c>
      <c r="C1818" s="43">
        <v>1</v>
      </c>
      <c r="D1818" s="23">
        <v>11309</v>
      </c>
      <c r="E1818" s="25">
        <f t="shared" si="347"/>
        <v>12638.75</v>
      </c>
      <c r="F1818" s="25">
        <f t="shared" si="348"/>
        <v>12546.625</v>
      </c>
      <c r="G1818" s="25">
        <f t="shared" si="337"/>
        <v>0.90135793490281246</v>
      </c>
      <c r="H1818" s="25">
        <f t="shared" si="344"/>
        <v>1.0002606409424328</v>
      </c>
      <c r="I1818" s="4">
        <f t="shared" si="338"/>
        <v>11306.053179644061</v>
      </c>
      <c r="J1818" s="25">
        <f t="shared" si="345"/>
        <v>14877.490349342475</v>
      </c>
      <c r="K1818" s="15">
        <f t="shared" si="339"/>
        <v>14881.368032448163</v>
      </c>
      <c r="L1818" s="36">
        <f t="shared" si="340"/>
        <v>-3572.3680324481629</v>
      </c>
      <c r="M1818" s="36">
        <f t="shared" si="341"/>
        <v>3572.3680324481629</v>
      </c>
      <c r="N1818" s="36">
        <f t="shared" si="342"/>
        <v>0.31588717238024255</v>
      </c>
      <c r="O1818" s="36">
        <f t="shared" si="343"/>
        <v>12761813.359257558</v>
      </c>
      <c r="P1818" s="35">
        <f t="shared" si="346"/>
        <v>12761813.359257558</v>
      </c>
    </row>
    <row r="1819" spans="1:16" x14ac:dyDescent="0.4">
      <c r="A1819" s="1">
        <v>1818</v>
      </c>
      <c r="B1819" s="21">
        <v>41631</v>
      </c>
      <c r="C1819" s="43">
        <v>2</v>
      </c>
      <c r="D1819" s="23">
        <v>13103</v>
      </c>
      <c r="E1819" s="25">
        <f t="shared" si="347"/>
        <v>12454.5</v>
      </c>
      <c r="F1819" s="25">
        <f t="shared" si="348"/>
        <v>12407.125</v>
      </c>
      <c r="G1819" s="25">
        <f t="shared" si="337"/>
        <v>1.0560867243620098</v>
      </c>
      <c r="H1819" s="25">
        <f t="shared" si="344"/>
        <v>1.0009863906666931</v>
      </c>
      <c r="I1819" s="4">
        <f t="shared" si="338"/>
        <v>13090.088059312104</v>
      </c>
      <c r="J1819" s="25">
        <f t="shared" si="345"/>
        <v>14877.859203883669</v>
      </c>
      <c r="K1819" s="15">
        <f t="shared" si="339"/>
        <v>14892.534585342753</v>
      </c>
      <c r="L1819" s="36">
        <f t="shared" si="340"/>
        <v>-1789.5345853427534</v>
      </c>
      <c r="M1819" s="36">
        <f t="shared" si="341"/>
        <v>1789.5345853427534</v>
      </c>
      <c r="N1819" s="36">
        <f t="shared" si="342"/>
        <v>0.13657441695357958</v>
      </c>
      <c r="O1819" s="36">
        <f t="shared" si="343"/>
        <v>3202434.0321378605</v>
      </c>
      <c r="P1819" s="35">
        <f t="shared" si="346"/>
        <v>3202434.0321378605</v>
      </c>
    </row>
    <row r="1820" spans="1:16" x14ac:dyDescent="0.4">
      <c r="A1820" s="1">
        <v>1819</v>
      </c>
      <c r="B1820" s="21">
        <v>41632</v>
      </c>
      <c r="C1820" s="43">
        <v>3</v>
      </c>
      <c r="D1820" s="23">
        <v>13175</v>
      </c>
      <c r="E1820" s="25">
        <f t="shared" si="347"/>
        <v>12359.75</v>
      </c>
      <c r="F1820" s="25">
        <f t="shared" si="348"/>
        <v>11947.75</v>
      </c>
      <c r="G1820" s="25">
        <f t="shared" si="337"/>
        <v>1.1027180849950828</v>
      </c>
      <c r="H1820" s="25">
        <f t="shared" si="344"/>
        <v>0.99987902821477848</v>
      </c>
      <c r="I1820" s="4">
        <f t="shared" si="338"/>
        <v>13176.593996098847</v>
      </c>
      <c r="J1820" s="25">
        <f t="shared" si="345"/>
        <v>14878.228058424862</v>
      </c>
      <c r="K1820" s="15">
        <f t="shared" si="339"/>
        <v>14876.428212615701</v>
      </c>
      <c r="L1820" s="36">
        <f t="shared" si="340"/>
        <v>-1701.4282126157013</v>
      </c>
      <c r="M1820" s="36">
        <f t="shared" si="341"/>
        <v>1701.4282126157013</v>
      </c>
      <c r="N1820" s="36">
        <f t="shared" si="342"/>
        <v>0.12914066129910445</v>
      </c>
      <c r="O1820" s="36">
        <f t="shared" si="343"/>
        <v>2894857.9626846602</v>
      </c>
      <c r="P1820" s="35">
        <f t="shared" si="346"/>
        <v>2894857.9626846602</v>
      </c>
    </row>
    <row r="1821" spans="1:16" x14ac:dyDescent="0.4">
      <c r="A1821" s="1">
        <v>1820</v>
      </c>
      <c r="B1821" s="21">
        <v>41633</v>
      </c>
      <c r="C1821" s="43">
        <v>4</v>
      </c>
      <c r="D1821" s="23">
        <v>11852</v>
      </c>
      <c r="E1821" s="25">
        <f t="shared" si="347"/>
        <v>11535.75</v>
      </c>
      <c r="F1821" s="25">
        <f t="shared" si="348"/>
        <v>11358.5</v>
      </c>
      <c r="G1821" s="25">
        <f t="shared" si="337"/>
        <v>1.0434476383325264</v>
      </c>
      <c r="H1821" s="25">
        <f t="shared" si="344"/>
        <v>0.99887394017609554</v>
      </c>
      <c r="I1821" s="4">
        <f t="shared" si="338"/>
        <v>11865.361106438078</v>
      </c>
      <c r="J1821" s="25">
        <f t="shared" si="345"/>
        <v>14878.596912966053</v>
      </c>
      <c r="K1821" s="15">
        <f t="shared" si="339"/>
        <v>14861.842722746293</v>
      </c>
      <c r="L1821" s="36">
        <f t="shared" si="340"/>
        <v>-3009.8427227462926</v>
      </c>
      <c r="M1821" s="36">
        <f t="shared" si="341"/>
        <v>3009.8427227462926</v>
      </c>
      <c r="N1821" s="36">
        <f t="shared" si="342"/>
        <v>0.25395230532790186</v>
      </c>
      <c r="O1821" s="36">
        <f t="shared" si="343"/>
        <v>9059153.2156688161</v>
      </c>
      <c r="P1821" s="35">
        <f t="shared" si="346"/>
        <v>9059153.2156688161</v>
      </c>
    </row>
    <row r="1822" spans="1:16" x14ac:dyDescent="0.4">
      <c r="A1822" s="1">
        <v>1821</v>
      </c>
      <c r="B1822" s="21">
        <v>41634</v>
      </c>
      <c r="C1822" s="43">
        <v>1</v>
      </c>
      <c r="D1822" s="23">
        <v>8013</v>
      </c>
      <c r="E1822" s="25">
        <f t="shared" si="347"/>
        <v>11181.25</v>
      </c>
      <c r="F1822" s="25">
        <f t="shared" si="348"/>
        <v>11014.875</v>
      </c>
      <c r="G1822" s="25">
        <f t="shared" si="337"/>
        <v>0.72747080652299734</v>
      </c>
      <c r="H1822" s="25">
        <f t="shared" si="344"/>
        <v>1.0002606409424328</v>
      </c>
      <c r="I1822" s="4">
        <f t="shared" si="338"/>
        <v>8010.9120283391876</v>
      </c>
      <c r="J1822" s="25">
        <f t="shared" si="345"/>
        <v>14878.965767507247</v>
      </c>
      <c r="K1822" s="15">
        <f t="shared" si="339"/>
        <v>14882.843835167316</v>
      </c>
      <c r="L1822" s="36">
        <f t="shared" si="340"/>
        <v>-6869.8438351673158</v>
      </c>
      <c r="M1822" s="36">
        <f t="shared" si="341"/>
        <v>6869.8438351673158</v>
      </c>
      <c r="N1822" s="36">
        <f t="shared" si="342"/>
        <v>0.85733730627322047</v>
      </c>
      <c r="O1822" s="36">
        <f t="shared" si="343"/>
        <v>47194754.319586374</v>
      </c>
      <c r="P1822" s="35">
        <f t="shared" si="346"/>
        <v>47194754.319586374</v>
      </c>
    </row>
    <row r="1823" spans="1:16" x14ac:dyDescent="0.4">
      <c r="A1823" s="1">
        <v>1822</v>
      </c>
      <c r="B1823" s="21">
        <v>41635</v>
      </c>
      <c r="C1823" s="43">
        <v>2</v>
      </c>
      <c r="D1823" s="23">
        <v>11685</v>
      </c>
      <c r="E1823" s="25">
        <f t="shared" si="347"/>
        <v>10848.5</v>
      </c>
      <c r="F1823" s="25">
        <f t="shared" si="348"/>
        <v>10765.75</v>
      </c>
      <c r="G1823" s="25">
        <f t="shared" si="337"/>
        <v>1.0853865267166709</v>
      </c>
      <c r="H1823" s="25">
        <f t="shared" si="344"/>
        <v>1.0009863906666931</v>
      </c>
      <c r="I1823" s="4">
        <f t="shared" si="338"/>
        <v>11673.485382970459</v>
      </c>
      <c r="J1823" s="25">
        <f t="shared" si="345"/>
        <v>14879.33462204844</v>
      </c>
      <c r="K1823" s="15">
        <f t="shared" si="339"/>
        <v>14894.011458846233</v>
      </c>
      <c r="L1823" s="36">
        <f t="shared" si="340"/>
        <v>-3209.0114588462329</v>
      </c>
      <c r="M1823" s="36">
        <f t="shared" si="341"/>
        <v>3209.0114588462329</v>
      </c>
      <c r="N1823" s="36">
        <f t="shared" si="342"/>
        <v>0.27462656900695187</v>
      </c>
      <c r="O1823" s="36">
        <f t="shared" si="343"/>
        <v>10297754.543006428</v>
      </c>
      <c r="P1823" s="35">
        <f t="shared" si="346"/>
        <v>10297754.543006428</v>
      </c>
    </row>
    <row r="1824" spans="1:16" x14ac:dyDescent="0.4">
      <c r="A1824" s="1">
        <v>1823</v>
      </c>
      <c r="B1824" s="21">
        <v>41636</v>
      </c>
      <c r="C1824" s="43">
        <v>3</v>
      </c>
      <c r="D1824" s="23">
        <v>11844</v>
      </c>
      <c r="E1824" s="25">
        <f t="shared" si="347"/>
        <v>10683</v>
      </c>
      <c r="F1824" s="25">
        <f t="shared" si="348"/>
        <v>11770.875</v>
      </c>
      <c r="G1824" s="25">
        <f t="shared" si="337"/>
        <v>1.00621236738985</v>
      </c>
      <c r="H1824" s="25">
        <f t="shared" si="344"/>
        <v>0.99987902821477848</v>
      </c>
      <c r="I1824" s="4">
        <f t="shared" si="338"/>
        <v>11845.432963172278</v>
      </c>
      <c r="J1824" s="25">
        <f t="shared" si="345"/>
        <v>14879.703476589633</v>
      </c>
      <c r="K1824" s="15">
        <f t="shared" si="339"/>
        <v>14877.903452296503</v>
      </c>
      <c r="L1824" s="36">
        <f t="shared" si="340"/>
        <v>-3033.903452296503</v>
      </c>
      <c r="M1824" s="36">
        <f t="shared" si="341"/>
        <v>3033.903452296503</v>
      </c>
      <c r="N1824" s="36">
        <f t="shared" si="342"/>
        <v>0.25615530667819175</v>
      </c>
      <c r="O1824" s="36">
        <f t="shared" si="343"/>
        <v>9204570.1578566395</v>
      </c>
      <c r="P1824" s="35">
        <f t="shared" si="346"/>
        <v>9204570.1578566395</v>
      </c>
    </row>
    <row r="1825" spans="1:16" x14ac:dyDescent="0.4">
      <c r="A1825" s="1">
        <v>1824</v>
      </c>
      <c r="B1825" s="21">
        <v>41637</v>
      </c>
      <c r="C1825" s="43">
        <v>4</v>
      </c>
      <c r="D1825" s="23">
        <v>11190</v>
      </c>
      <c r="E1825" s="25">
        <f t="shared" si="347"/>
        <v>12858.75</v>
      </c>
      <c r="F1825" s="25">
        <f t="shared" si="348"/>
        <v>14810.5</v>
      </c>
      <c r="G1825" s="25">
        <f t="shared" si="337"/>
        <v>0.75554505249653958</v>
      </c>
      <c r="H1825" s="25">
        <f t="shared" si="344"/>
        <v>0.99887394017609554</v>
      </c>
      <c r="I1825" s="4">
        <f t="shared" si="338"/>
        <v>11202.614814465247</v>
      </c>
      <c r="J1825" s="25">
        <f t="shared" si="345"/>
        <v>14880.072331130825</v>
      </c>
      <c r="K1825" s="15">
        <f t="shared" si="339"/>
        <v>14863.316479501946</v>
      </c>
      <c r="L1825" s="36">
        <f t="shared" si="340"/>
        <v>-3673.3164795019457</v>
      </c>
      <c r="M1825" s="36">
        <f t="shared" si="341"/>
        <v>3673.3164795019457</v>
      </c>
      <c r="N1825" s="36">
        <f t="shared" si="342"/>
        <v>0.32826778190365913</v>
      </c>
      <c r="O1825" s="36">
        <f t="shared" si="343"/>
        <v>13493253.958580568</v>
      </c>
      <c r="P1825" s="35">
        <f t="shared" si="346"/>
        <v>13493253.958580568</v>
      </c>
    </row>
    <row r="1826" spans="1:16" x14ac:dyDescent="0.4">
      <c r="A1826" s="1">
        <v>1825</v>
      </c>
      <c r="B1826" s="21">
        <v>41638</v>
      </c>
      <c r="C1826" s="43">
        <v>1</v>
      </c>
      <c r="D1826" s="23">
        <v>16716</v>
      </c>
      <c r="E1826" s="25">
        <f t="shared" si="347"/>
        <v>16762.25</v>
      </c>
      <c r="F1826" s="25">
        <f t="shared" si="348"/>
        <v>16870.875</v>
      </c>
      <c r="G1826" s="25">
        <f t="shared" si="337"/>
        <v>0.99081997821689749</v>
      </c>
      <c r="H1826" s="25">
        <f t="shared" si="344"/>
        <v>1.0002606409424328</v>
      </c>
      <c r="I1826" s="4">
        <f t="shared" si="338"/>
        <v>16711.644261290134</v>
      </c>
      <c r="J1826" s="25">
        <f t="shared" si="345"/>
        <v>14880.441185672018</v>
      </c>
      <c r="K1826" s="15">
        <f t="shared" si="339"/>
        <v>14884.319637886469</v>
      </c>
      <c r="L1826" s="36">
        <f t="shared" si="340"/>
        <v>1831.6803621135314</v>
      </c>
      <c r="M1826" s="36">
        <f t="shared" si="341"/>
        <v>1831.6803621135314</v>
      </c>
      <c r="N1826" s="36">
        <f t="shared" si="342"/>
        <v>0.10957647535974703</v>
      </c>
      <c r="O1826" s="36">
        <f t="shared" si="343"/>
        <v>3355052.9489523573</v>
      </c>
      <c r="P1826" s="35">
        <f t="shared" si="346"/>
        <v>3355052.9489523573</v>
      </c>
    </row>
    <row r="1827" spans="1:16" x14ac:dyDescent="0.4">
      <c r="A1827" s="1">
        <v>1826</v>
      </c>
      <c r="B1827" s="21">
        <v>41639</v>
      </c>
      <c r="C1827" s="43">
        <v>2</v>
      </c>
      <c r="D1827" s="23">
        <v>27299</v>
      </c>
      <c r="E1827" s="25">
        <f t="shared" si="347"/>
        <v>16979.5</v>
      </c>
      <c r="F1827" s="25">
        <f t="shared" si="348"/>
        <v>16913.75</v>
      </c>
      <c r="G1827" s="25">
        <f t="shared" si="337"/>
        <v>1.6140122681250462</v>
      </c>
      <c r="H1827" s="25">
        <f t="shared" si="344"/>
        <v>1.0009863906666931</v>
      </c>
      <c r="I1827" s="4">
        <f t="shared" si="338"/>
        <v>27272.099056030002</v>
      </c>
      <c r="J1827" s="25">
        <f t="shared" si="345"/>
        <v>14880.810040213211</v>
      </c>
      <c r="K1827" s="15">
        <f t="shared" si="339"/>
        <v>14895.488332349711</v>
      </c>
      <c r="L1827" s="36">
        <f t="shared" si="340"/>
        <v>12403.511667650289</v>
      </c>
      <c r="M1827" s="36">
        <f t="shared" si="341"/>
        <v>12403.511667650289</v>
      </c>
      <c r="N1827" s="36">
        <f t="shared" si="342"/>
        <v>0.45435772986740502</v>
      </c>
      <c r="O1827" s="36">
        <f t="shared" si="343"/>
        <v>153847101.68953687</v>
      </c>
      <c r="P1827" s="35">
        <f t="shared" si="346"/>
        <v>153847101.68953687</v>
      </c>
    </row>
    <row r="1828" spans="1:16" x14ac:dyDescent="0.4">
      <c r="A1828" s="1">
        <v>1827</v>
      </c>
      <c r="B1828" s="21">
        <v>41640</v>
      </c>
      <c r="C1828" s="43">
        <v>3</v>
      </c>
      <c r="D1828" s="23">
        <v>12713</v>
      </c>
      <c r="E1828" s="25">
        <f t="shared" si="347"/>
        <v>16848</v>
      </c>
      <c r="F1828" s="25">
        <f t="shared" si="348"/>
        <v>16593.5</v>
      </c>
      <c r="G1828" s="25">
        <f t="shared" si="337"/>
        <v>0.7661433693916293</v>
      </c>
      <c r="H1828" s="25">
        <f t="shared" si="344"/>
        <v>0.99987902821477848</v>
      </c>
      <c r="I1828" s="4">
        <f t="shared" si="338"/>
        <v>12714.538100372269</v>
      </c>
      <c r="J1828" s="25">
        <f t="shared" si="345"/>
        <v>14881.178894754405</v>
      </c>
      <c r="K1828" s="15">
        <f t="shared" si="339"/>
        <v>14879.378691977305</v>
      </c>
      <c r="L1828" s="36">
        <f t="shared" si="340"/>
        <v>-2166.3786919773047</v>
      </c>
      <c r="M1828" s="36">
        <f t="shared" si="341"/>
        <v>2166.3786919773047</v>
      </c>
      <c r="N1828" s="36">
        <f t="shared" si="342"/>
        <v>0.17040656744885588</v>
      </c>
      <c r="O1828" s="36">
        <f t="shared" si="343"/>
        <v>4693196.6370532978</v>
      </c>
      <c r="P1828" s="35">
        <f t="shared" si="346"/>
        <v>4693196.6370532978</v>
      </c>
    </row>
    <row r="1829" spans="1:16" x14ac:dyDescent="0.4">
      <c r="A1829" s="1">
        <v>1828</v>
      </c>
      <c r="B1829" s="21">
        <v>41641</v>
      </c>
      <c r="C1829" s="43">
        <v>4</v>
      </c>
      <c r="D1829" s="23">
        <v>10664</v>
      </c>
      <c r="E1829" s="25">
        <f t="shared" si="347"/>
        <v>16339</v>
      </c>
      <c r="F1829" s="25">
        <f t="shared" si="348"/>
        <v>14262.125</v>
      </c>
      <c r="G1829" s="25">
        <f t="shared" si="337"/>
        <v>0.74771466383866358</v>
      </c>
      <c r="H1829" s="25">
        <f t="shared" si="344"/>
        <v>0.99887394017609554</v>
      </c>
      <c r="I1829" s="4">
        <f t="shared" si="338"/>
        <v>10676.021839272331</v>
      </c>
      <c r="J1829" s="25">
        <f t="shared" si="345"/>
        <v>14881.547749295596</v>
      </c>
      <c r="K1829" s="15">
        <f t="shared" si="339"/>
        <v>14864.790236257599</v>
      </c>
      <c r="L1829" s="36">
        <f t="shared" si="340"/>
        <v>-4200.7902362575987</v>
      </c>
      <c r="M1829" s="36">
        <f t="shared" si="341"/>
        <v>4200.7902362575987</v>
      </c>
      <c r="N1829" s="36">
        <f t="shared" si="342"/>
        <v>0.39392256529047248</v>
      </c>
      <c r="O1829" s="36">
        <f t="shared" si="343"/>
        <v>17646638.609037172</v>
      </c>
      <c r="P1829" s="35">
        <f t="shared" si="346"/>
        <v>17646638.609037172</v>
      </c>
    </row>
    <row r="1830" spans="1:16" x14ac:dyDescent="0.4">
      <c r="A1830" s="1">
        <v>1829</v>
      </c>
      <c r="B1830" s="21">
        <v>41642</v>
      </c>
      <c r="C1830" s="43">
        <v>1</v>
      </c>
      <c r="D1830" s="23">
        <v>14680</v>
      </c>
      <c r="E1830" s="25">
        <f t="shared" si="347"/>
        <v>12185.25</v>
      </c>
      <c r="F1830" s="25">
        <f t="shared" si="348"/>
        <v>12219.5</v>
      </c>
      <c r="G1830" s="25">
        <f t="shared" si="337"/>
        <v>1.2013584843897049</v>
      </c>
      <c r="H1830" s="25">
        <f t="shared" si="344"/>
        <v>1.0002606409424328</v>
      </c>
      <c r="I1830" s="4">
        <f t="shared" si="338"/>
        <v>14676.174787971953</v>
      </c>
      <c r="J1830" s="25">
        <f t="shared" si="345"/>
        <v>14881.916603836789</v>
      </c>
      <c r="K1830" s="15">
        <f t="shared" si="339"/>
        <v>14885.79544060562</v>
      </c>
      <c r="L1830" s="36">
        <f t="shared" si="340"/>
        <v>-205.79544060561966</v>
      </c>
      <c r="M1830" s="36">
        <f t="shared" si="341"/>
        <v>205.79544060561966</v>
      </c>
      <c r="N1830" s="36">
        <f t="shared" si="342"/>
        <v>1.4018762984034037E-2</v>
      </c>
      <c r="O1830" s="36">
        <f t="shared" si="343"/>
        <v>42351.763374061127</v>
      </c>
      <c r="P1830" s="35">
        <f t="shared" si="346"/>
        <v>42351.763374061127</v>
      </c>
    </row>
    <row r="1831" spans="1:16" x14ac:dyDescent="0.4">
      <c r="A1831" s="1">
        <v>1830</v>
      </c>
      <c r="B1831" s="21">
        <v>41643</v>
      </c>
      <c r="C1831" s="43">
        <v>2</v>
      </c>
      <c r="D1831" s="23">
        <v>10684</v>
      </c>
      <c r="E1831" s="25">
        <f t="shared" si="347"/>
        <v>12253.75</v>
      </c>
      <c r="F1831" s="25">
        <f t="shared" si="348"/>
        <v>12614.875</v>
      </c>
      <c r="G1831" s="25">
        <f t="shared" si="337"/>
        <v>0.84693665216658909</v>
      </c>
      <c r="H1831" s="25">
        <f t="shared" si="344"/>
        <v>1.0009863906666931</v>
      </c>
      <c r="I1831" s="4">
        <f t="shared" si="338"/>
        <v>10673.471787048044</v>
      </c>
      <c r="J1831" s="25">
        <f t="shared" si="345"/>
        <v>14882.285458377983</v>
      </c>
      <c r="K1831" s="15">
        <f t="shared" si="339"/>
        <v>14896.96520585319</v>
      </c>
      <c r="L1831" s="36">
        <f t="shared" si="340"/>
        <v>-4212.9652058531901</v>
      </c>
      <c r="M1831" s="36">
        <f t="shared" si="341"/>
        <v>4212.9652058531901</v>
      </c>
      <c r="N1831" s="36">
        <f t="shared" si="342"/>
        <v>0.39432471039434575</v>
      </c>
      <c r="O1831" s="36">
        <f t="shared" si="343"/>
        <v>17749075.825729612</v>
      </c>
      <c r="P1831" s="35">
        <f t="shared" si="346"/>
        <v>17749075.825729612</v>
      </c>
    </row>
    <row r="1832" spans="1:16" x14ac:dyDescent="0.4">
      <c r="A1832" s="1">
        <v>1831</v>
      </c>
      <c r="B1832" s="21">
        <v>41644</v>
      </c>
      <c r="C1832" s="43">
        <v>3</v>
      </c>
      <c r="D1832" s="23">
        <v>12987</v>
      </c>
      <c r="E1832" s="25">
        <f t="shared" si="347"/>
        <v>12976</v>
      </c>
      <c r="F1832" s="25">
        <f t="shared" si="348"/>
        <v>12543.375</v>
      </c>
      <c r="G1832" s="25">
        <f t="shared" si="337"/>
        <v>1.0353672755538281</v>
      </c>
      <c r="H1832" s="25">
        <f t="shared" si="344"/>
        <v>0.99987902821477848</v>
      </c>
      <c r="I1832" s="4">
        <f t="shared" si="338"/>
        <v>12988.571250651668</v>
      </c>
      <c r="J1832" s="25">
        <f t="shared" si="345"/>
        <v>14882.654312919176</v>
      </c>
      <c r="K1832" s="15">
        <f t="shared" si="339"/>
        <v>14880.853931658108</v>
      </c>
      <c r="L1832" s="36">
        <f t="shared" si="340"/>
        <v>-1893.8539316581082</v>
      </c>
      <c r="M1832" s="36">
        <f t="shared" si="341"/>
        <v>1893.8539316581082</v>
      </c>
      <c r="N1832" s="36">
        <f t="shared" si="342"/>
        <v>0.1458268985645729</v>
      </c>
      <c r="O1832" s="36">
        <f t="shared" si="343"/>
        <v>3586682.7144568744</v>
      </c>
      <c r="P1832" s="35">
        <f t="shared" si="346"/>
        <v>3586682.7144568744</v>
      </c>
    </row>
    <row r="1833" spans="1:16" x14ac:dyDescent="0.4">
      <c r="A1833" s="1">
        <v>1832</v>
      </c>
      <c r="B1833" s="21">
        <v>41645</v>
      </c>
      <c r="C1833" s="43">
        <v>4</v>
      </c>
      <c r="D1833" s="23">
        <v>13553</v>
      </c>
      <c r="E1833" s="25">
        <f t="shared" si="347"/>
        <v>12110.75</v>
      </c>
      <c r="F1833" s="25">
        <f t="shared" si="348"/>
        <v>12789.5</v>
      </c>
      <c r="G1833" s="25">
        <f t="shared" si="337"/>
        <v>1.0596974080300245</v>
      </c>
      <c r="H1833" s="25">
        <f t="shared" si="344"/>
        <v>0.99887394017609554</v>
      </c>
      <c r="I1833" s="4">
        <f t="shared" si="338"/>
        <v>13568.278693516308</v>
      </c>
      <c r="J1833" s="25">
        <f t="shared" si="345"/>
        <v>14883.023167460367</v>
      </c>
      <c r="K1833" s="15">
        <f t="shared" si="339"/>
        <v>14866.263993013252</v>
      </c>
      <c r="L1833" s="36">
        <f t="shared" si="340"/>
        <v>-1313.2639930132518</v>
      </c>
      <c r="M1833" s="36">
        <f t="shared" si="341"/>
        <v>1313.2639930132518</v>
      </c>
      <c r="N1833" s="36">
        <f t="shared" si="342"/>
        <v>9.6898398362964058E-2</v>
      </c>
      <c r="O1833" s="36">
        <f t="shared" si="343"/>
        <v>1724662.3153451104</v>
      </c>
      <c r="P1833" s="35">
        <f t="shared" si="346"/>
        <v>1724662.3153451104</v>
      </c>
    </row>
    <row r="1834" spans="1:16" x14ac:dyDescent="0.4">
      <c r="A1834" s="1">
        <v>1833</v>
      </c>
      <c r="B1834" s="21">
        <v>41646</v>
      </c>
      <c r="C1834" s="43">
        <v>1</v>
      </c>
      <c r="D1834" s="23">
        <v>11219</v>
      </c>
      <c r="E1834" s="25">
        <f t="shared" si="347"/>
        <v>13468.25</v>
      </c>
      <c r="F1834" s="25">
        <f t="shared" si="348"/>
        <v>13133.75</v>
      </c>
      <c r="G1834" s="25">
        <f t="shared" si="337"/>
        <v>0.85421147806224418</v>
      </c>
      <c r="H1834" s="25">
        <f t="shared" si="344"/>
        <v>1.0002606409424328</v>
      </c>
      <c r="I1834" s="4">
        <f t="shared" si="338"/>
        <v>11216.076631216441</v>
      </c>
      <c r="J1834" s="25">
        <f t="shared" si="345"/>
        <v>14883.392022001561</v>
      </c>
      <c r="K1834" s="15">
        <f t="shared" si="339"/>
        <v>14887.271243324773</v>
      </c>
      <c r="L1834" s="36">
        <f t="shared" si="340"/>
        <v>-3668.2712433247725</v>
      </c>
      <c r="M1834" s="36">
        <f t="shared" si="341"/>
        <v>3668.2712433247725</v>
      </c>
      <c r="N1834" s="36">
        <f t="shared" si="342"/>
        <v>0.32696953768827636</v>
      </c>
      <c r="O1834" s="36">
        <f t="shared" si="343"/>
        <v>13456213.914603472</v>
      </c>
      <c r="P1834" s="35">
        <f t="shared" si="346"/>
        <v>13456213.914603472</v>
      </c>
    </row>
    <row r="1835" spans="1:16" x14ac:dyDescent="0.4">
      <c r="A1835" s="1">
        <v>1834</v>
      </c>
      <c r="B1835" s="21">
        <v>41647</v>
      </c>
      <c r="C1835" s="43">
        <v>2</v>
      </c>
      <c r="D1835" s="23">
        <v>16114</v>
      </c>
      <c r="E1835" s="25">
        <f t="shared" si="347"/>
        <v>12799.25</v>
      </c>
      <c r="F1835" s="25">
        <f t="shared" si="348"/>
        <v>13227</v>
      </c>
      <c r="G1835" s="25">
        <f t="shared" si="337"/>
        <v>1.2182656687079458</v>
      </c>
      <c r="H1835" s="25">
        <f t="shared" si="344"/>
        <v>1.0009863906666931</v>
      </c>
      <c r="I1835" s="4">
        <f t="shared" si="338"/>
        <v>16098.12096373008</v>
      </c>
      <c r="J1835" s="25">
        <f t="shared" si="345"/>
        <v>14883.760876542754</v>
      </c>
      <c r="K1835" s="15">
        <f t="shared" si="339"/>
        <v>14898.442079356668</v>
      </c>
      <c r="L1835" s="36">
        <f t="shared" si="340"/>
        <v>1215.5579206433322</v>
      </c>
      <c r="M1835" s="36">
        <f t="shared" si="341"/>
        <v>1215.5579206433322</v>
      </c>
      <c r="N1835" s="36">
        <f t="shared" si="342"/>
        <v>7.5434896403334506E-2</v>
      </c>
      <c r="O1835" s="36">
        <f t="shared" si="343"/>
        <v>1477581.0584387414</v>
      </c>
      <c r="P1835" s="35">
        <f t="shared" si="346"/>
        <v>1477581.0584387414</v>
      </c>
    </row>
    <row r="1836" spans="1:16" x14ac:dyDescent="0.4">
      <c r="A1836" s="1">
        <v>1835</v>
      </c>
      <c r="B1836" s="21">
        <v>41648</v>
      </c>
      <c r="C1836" s="43">
        <v>3</v>
      </c>
      <c r="D1836" s="23">
        <v>10311</v>
      </c>
      <c r="E1836" s="25">
        <f t="shared" si="347"/>
        <v>13654.75</v>
      </c>
      <c r="F1836" s="25">
        <f t="shared" si="348"/>
        <v>15419.875</v>
      </c>
      <c r="G1836" s="25">
        <f t="shared" si="337"/>
        <v>0.66868246337924275</v>
      </c>
      <c r="H1836" s="25">
        <f t="shared" si="344"/>
        <v>0.99987902821477848</v>
      </c>
      <c r="I1836" s="4">
        <f t="shared" si="338"/>
        <v>10312.247490988631</v>
      </c>
      <c r="J1836" s="25">
        <f t="shared" si="345"/>
        <v>14884.129731083947</v>
      </c>
      <c r="K1836" s="15">
        <f t="shared" si="339"/>
        <v>14882.32917133891</v>
      </c>
      <c r="L1836" s="36">
        <f t="shared" si="340"/>
        <v>-4571.3291713389099</v>
      </c>
      <c r="M1836" s="36">
        <f t="shared" si="341"/>
        <v>4571.3291713389099</v>
      </c>
      <c r="N1836" s="36">
        <f t="shared" si="342"/>
        <v>0.4433448910230734</v>
      </c>
      <c r="O1836" s="36">
        <f t="shared" si="343"/>
        <v>20897050.392734084</v>
      </c>
      <c r="P1836" s="35">
        <f t="shared" si="346"/>
        <v>20897050.392734084</v>
      </c>
    </row>
    <row r="1837" spans="1:16" x14ac:dyDescent="0.4">
      <c r="A1837" s="1">
        <v>1836</v>
      </c>
      <c r="B1837" s="21">
        <v>41649</v>
      </c>
      <c r="C1837" s="43">
        <v>4</v>
      </c>
      <c r="D1837" s="23">
        <v>16975</v>
      </c>
      <c r="E1837" s="25">
        <f t="shared" si="347"/>
        <v>17185</v>
      </c>
      <c r="F1837" s="25">
        <f t="shared" si="348"/>
        <v>16897.625</v>
      </c>
      <c r="G1837" s="25">
        <f t="shared" ref="G1837:G1900" si="349">D1837/F1837</f>
        <v>1.0045790458718311</v>
      </c>
      <c r="H1837" s="25">
        <f t="shared" si="344"/>
        <v>0.99887394017609554</v>
      </c>
      <c r="I1837" s="4">
        <f t="shared" ref="I1837:I1900" si="350">D1837/H1837</f>
        <v>16994.136414258046</v>
      </c>
      <c r="J1837" s="25">
        <f t="shared" si="345"/>
        <v>14884.498585625139</v>
      </c>
      <c r="K1837" s="15">
        <f t="shared" ref="K1837:K1900" si="351">H1837*J1837</f>
        <v>14867.737749768903</v>
      </c>
      <c r="L1837" s="36">
        <f t="shared" ref="L1837:L1900" si="352">D1837-K1837</f>
        <v>2107.2622502310969</v>
      </c>
      <c r="M1837" s="36">
        <f t="shared" ref="M1837:M1900" si="353">ABS(L1837)</f>
        <v>2107.2622502310969</v>
      </c>
      <c r="N1837" s="36">
        <f t="shared" ref="N1837:N1900" si="354">M1837/D1837</f>
        <v>0.12413916054380542</v>
      </c>
      <c r="O1837" s="36">
        <f t="shared" ref="O1837:O1900" si="355">L1837^2</f>
        <v>4440554.191249026</v>
      </c>
      <c r="P1837" s="35">
        <f t="shared" si="346"/>
        <v>4440554.191249026</v>
      </c>
    </row>
    <row r="1838" spans="1:16" x14ac:dyDescent="0.4">
      <c r="A1838" s="1">
        <v>1837</v>
      </c>
      <c r="B1838" s="21">
        <v>41650</v>
      </c>
      <c r="C1838" s="43">
        <v>1</v>
      </c>
      <c r="D1838" s="23">
        <v>25340</v>
      </c>
      <c r="E1838" s="25">
        <f t="shared" si="347"/>
        <v>16610.25</v>
      </c>
      <c r="F1838" s="25">
        <f t="shared" si="348"/>
        <v>17561</v>
      </c>
      <c r="G1838" s="25">
        <f t="shared" si="349"/>
        <v>1.4429702180969193</v>
      </c>
      <c r="H1838" s="25">
        <f t="shared" si="344"/>
        <v>1.0002606409424328</v>
      </c>
      <c r="I1838" s="4">
        <f t="shared" si="350"/>
        <v>25333.39707951017</v>
      </c>
      <c r="J1838" s="25">
        <f t="shared" si="345"/>
        <v>14884.867440166332</v>
      </c>
      <c r="K1838" s="15">
        <f t="shared" si="351"/>
        <v>14888.747046043925</v>
      </c>
      <c r="L1838" s="36">
        <f t="shared" si="352"/>
        <v>10451.252953956075</v>
      </c>
      <c r="M1838" s="36">
        <f t="shared" si="353"/>
        <v>10451.252953956075</v>
      </c>
      <c r="N1838" s="36">
        <f t="shared" si="354"/>
        <v>0.41244092162415447</v>
      </c>
      <c r="O1838" s="36">
        <f t="shared" si="355"/>
        <v>109228688.30757557</v>
      </c>
      <c r="P1838" s="35">
        <f t="shared" si="346"/>
        <v>109228688.30757557</v>
      </c>
    </row>
    <row r="1839" spans="1:16" x14ac:dyDescent="0.4">
      <c r="A1839" s="1">
        <v>1838</v>
      </c>
      <c r="B1839" s="21">
        <v>41651</v>
      </c>
      <c r="C1839" s="43">
        <v>2</v>
      </c>
      <c r="D1839" s="23">
        <v>13815</v>
      </c>
      <c r="E1839" s="25">
        <f t="shared" si="347"/>
        <v>18511.75</v>
      </c>
      <c r="F1839" s="25">
        <f t="shared" si="348"/>
        <v>18878.625</v>
      </c>
      <c r="G1839" s="25">
        <f t="shared" si="349"/>
        <v>0.73177998927358323</v>
      </c>
      <c r="H1839" s="25">
        <f t="shared" si="344"/>
        <v>1.0009863906666931</v>
      </c>
      <c r="I1839" s="4">
        <f t="shared" si="350"/>
        <v>13801.386441226949</v>
      </c>
      <c r="J1839" s="25">
        <f t="shared" si="345"/>
        <v>14885.236294707525</v>
      </c>
      <c r="K1839" s="15">
        <f t="shared" si="351"/>
        <v>14899.918952860147</v>
      </c>
      <c r="L1839" s="36">
        <f t="shared" si="352"/>
        <v>-1084.9189528601473</v>
      </c>
      <c r="M1839" s="36">
        <f t="shared" si="353"/>
        <v>1084.9189528601473</v>
      </c>
      <c r="N1839" s="36">
        <f t="shared" si="354"/>
        <v>7.8531954604426149E-2</v>
      </c>
      <c r="O1839" s="36">
        <f t="shared" si="355"/>
        <v>1177049.1342751586</v>
      </c>
      <c r="P1839" s="35">
        <f t="shared" si="346"/>
        <v>1177049.1342751586</v>
      </c>
    </row>
    <row r="1840" spans="1:16" x14ac:dyDescent="0.4">
      <c r="A1840" s="1">
        <v>1839</v>
      </c>
      <c r="B1840" s="21">
        <v>41652</v>
      </c>
      <c r="C1840" s="43">
        <v>3</v>
      </c>
      <c r="D1840" s="23">
        <v>17917</v>
      </c>
      <c r="E1840" s="25">
        <f t="shared" si="347"/>
        <v>19245.5</v>
      </c>
      <c r="F1840" s="25">
        <f t="shared" si="348"/>
        <v>17871.125</v>
      </c>
      <c r="G1840" s="25">
        <f t="shared" si="349"/>
        <v>1.0025669900467933</v>
      </c>
      <c r="H1840" s="25">
        <f t="shared" si="344"/>
        <v>0.99987902821477848</v>
      </c>
      <c r="I1840" s="4">
        <f t="shared" si="350"/>
        <v>17919.167713708011</v>
      </c>
      <c r="J1840" s="25">
        <f t="shared" si="345"/>
        <v>14885.605149248719</v>
      </c>
      <c r="K1840" s="15">
        <f t="shared" si="351"/>
        <v>14883.804411019712</v>
      </c>
      <c r="L1840" s="36">
        <f t="shared" si="352"/>
        <v>3033.1955889802884</v>
      </c>
      <c r="M1840" s="36">
        <f t="shared" si="353"/>
        <v>3033.1955889802884</v>
      </c>
      <c r="N1840" s="36">
        <f t="shared" si="354"/>
        <v>0.16929148791540372</v>
      </c>
      <c r="O1840" s="36">
        <f t="shared" si="355"/>
        <v>9200275.4810094796</v>
      </c>
      <c r="P1840" s="35">
        <f t="shared" si="346"/>
        <v>9200275.4810094796</v>
      </c>
    </row>
    <row r="1841" spans="1:16" x14ac:dyDescent="0.4">
      <c r="A1841" s="1">
        <v>1840</v>
      </c>
      <c r="B1841" s="21">
        <v>41653</v>
      </c>
      <c r="C1841" s="43">
        <v>4</v>
      </c>
      <c r="D1841" s="23">
        <v>19910</v>
      </c>
      <c r="E1841" s="25">
        <f t="shared" si="347"/>
        <v>16496.75</v>
      </c>
      <c r="F1841" s="25">
        <f t="shared" si="348"/>
        <v>16620.625</v>
      </c>
      <c r="G1841" s="25">
        <f t="shared" si="349"/>
        <v>1.1979092242319407</v>
      </c>
      <c r="H1841" s="25">
        <f t="shared" si="344"/>
        <v>0.99887394017609554</v>
      </c>
      <c r="I1841" s="4">
        <f t="shared" si="350"/>
        <v>19932.445125648173</v>
      </c>
      <c r="J1841" s="25">
        <f t="shared" si="345"/>
        <v>14885.97400378991</v>
      </c>
      <c r="K1841" s="15">
        <f t="shared" si="351"/>
        <v>14869.211506524556</v>
      </c>
      <c r="L1841" s="36">
        <f t="shared" si="352"/>
        <v>5040.7884934754438</v>
      </c>
      <c r="M1841" s="36">
        <f t="shared" si="353"/>
        <v>5040.7884934754438</v>
      </c>
      <c r="N1841" s="36">
        <f t="shared" si="354"/>
        <v>0.25317872895406551</v>
      </c>
      <c r="O1841" s="36">
        <f t="shared" si="355"/>
        <v>25409548.635954436</v>
      </c>
      <c r="P1841" s="35">
        <f t="shared" si="346"/>
        <v>25409548.635954436</v>
      </c>
    </row>
    <row r="1842" spans="1:16" x14ac:dyDescent="0.4">
      <c r="A1842" s="1">
        <v>1841</v>
      </c>
      <c r="B1842" s="21">
        <v>41654</v>
      </c>
      <c r="C1842" s="43">
        <v>1</v>
      </c>
      <c r="D1842" s="23">
        <v>14345</v>
      </c>
      <c r="E1842" s="25">
        <f t="shared" si="347"/>
        <v>16744.5</v>
      </c>
      <c r="F1842" s="25">
        <f t="shared" si="348"/>
        <v>16596.375</v>
      </c>
      <c r="G1842" s="25">
        <f t="shared" si="349"/>
        <v>0.86434537662591981</v>
      </c>
      <c r="H1842" s="25">
        <f t="shared" si="344"/>
        <v>1.0002606409424328</v>
      </c>
      <c r="I1842" s="4">
        <f t="shared" si="350"/>
        <v>14341.26207993581</v>
      </c>
      <c r="J1842" s="25">
        <f t="shared" si="345"/>
        <v>14886.342858331103</v>
      </c>
      <c r="K1842" s="15">
        <f t="shared" si="351"/>
        <v>14890.222848763076</v>
      </c>
      <c r="L1842" s="36">
        <f t="shared" si="352"/>
        <v>-545.2228487630764</v>
      </c>
      <c r="M1842" s="36">
        <f t="shared" si="353"/>
        <v>545.2228487630764</v>
      </c>
      <c r="N1842" s="36">
        <f t="shared" si="354"/>
        <v>3.8007866766335059E-2</v>
      </c>
      <c r="O1842" s="36">
        <f t="shared" si="355"/>
        <v>297267.9548133245</v>
      </c>
      <c r="P1842" s="35">
        <f t="shared" si="346"/>
        <v>297267.9548133245</v>
      </c>
    </row>
    <row r="1843" spans="1:16" x14ac:dyDescent="0.4">
      <c r="A1843" s="1">
        <v>1842</v>
      </c>
      <c r="B1843" s="21">
        <v>41655</v>
      </c>
      <c r="C1843" s="43">
        <v>2</v>
      </c>
      <c r="D1843" s="23">
        <v>14806</v>
      </c>
      <c r="E1843" s="25">
        <f t="shared" si="347"/>
        <v>16448.25</v>
      </c>
      <c r="F1843" s="25">
        <f t="shared" si="348"/>
        <v>15621.125</v>
      </c>
      <c r="G1843" s="25">
        <f t="shared" si="349"/>
        <v>0.94781905912666342</v>
      </c>
      <c r="H1843" s="25">
        <f t="shared" si="344"/>
        <v>1.0009863906666931</v>
      </c>
      <c r="I1843" s="4">
        <f t="shared" si="350"/>
        <v>14791.409891335954</v>
      </c>
      <c r="J1843" s="25">
        <f t="shared" si="345"/>
        <v>14886.711712872297</v>
      </c>
      <c r="K1843" s="15">
        <f t="shared" si="351"/>
        <v>14901.395826363625</v>
      </c>
      <c r="L1843" s="36">
        <f t="shared" si="352"/>
        <v>-95.395826363625019</v>
      </c>
      <c r="M1843" s="36">
        <f t="shared" si="353"/>
        <v>95.395826363625019</v>
      </c>
      <c r="N1843" s="36">
        <f t="shared" si="354"/>
        <v>6.4430518954224653E-3</v>
      </c>
      <c r="O1843" s="36">
        <f t="shared" si="355"/>
        <v>9100.3636875988941</v>
      </c>
      <c r="P1843" s="35">
        <f t="shared" si="346"/>
        <v>9100.3636875988941</v>
      </c>
    </row>
    <row r="1844" spans="1:16" x14ac:dyDescent="0.4">
      <c r="A1844" s="1">
        <v>1843</v>
      </c>
      <c r="B1844" s="21">
        <v>41656</v>
      </c>
      <c r="C1844" s="43">
        <v>3</v>
      </c>
      <c r="D1844" s="23">
        <v>16732</v>
      </c>
      <c r="E1844" s="25">
        <f t="shared" si="347"/>
        <v>14794</v>
      </c>
      <c r="F1844" s="25">
        <f t="shared" si="348"/>
        <v>14692.875</v>
      </c>
      <c r="G1844" s="25">
        <f t="shared" si="349"/>
        <v>1.1387832537879754</v>
      </c>
      <c r="H1844" s="25">
        <f t="shared" si="344"/>
        <v>0.99987902821477848</v>
      </c>
      <c r="I1844" s="4">
        <f t="shared" si="350"/>
        <v>16734.024344798931</v>
      </c>
      <c r="J1844" s="25">
        <f t="shared" si="345"/>
        <v>14887.08056741349</v>
      </c>
      <c r="K1844" s="15">
        <f t="shared" si="351"/>
        <v>14885.279650700513</v>
      </c>
      <c r="L1844" s="36">
        <f t="shared" si="352"/>
        <v>1846.7203492994868</v>
      </c>
      <c r="M1844" s="36">
        <f t="shared" si="353"/>
        <v>1846.7203492994868</v>
      </c>
      <c r="N1844" s="36">
        <f t="shared" si="354"/>
        <v>0.11037056833011516</v>
      </c>
      <c r="O1844" s="36">
        <f t="shared" si="355"/>
        <v>3410376.0485168183</v>
      </c>
      <c r="P1844" s="35">
        <f t="shared" si="346"/>
        <v>3410376.0485168183</v>
      </c>
    </row>
    <row r="1845" spans="1:16" x14ac:dyDescent="0.4">
      <c r="A1845" s="1">
        <v>1844</v>
      </c>
      <c r="B1845" s="21">
        <v>41657</v>
      </c>
      <c r="C1845" s="43">
        <v>4</v>
      </c>
      <c r="D1845" s="23">
        <v>13293</v>
      </c>
      <c r="E1845" s="25">
        <f t="shared" si="347"/>
        <v>14591.75</v>
      </c>
      <c r="F1845" s="25">
        <f t="shared" si="348"/>
        <v>14221.25</v>
      </c>
      <c r="G1845" s="25">
        <f t="shared" si="349"/>
        <v>0.93472795991913504</v>
      </c>
      <c r="H1845" s="25">
        <f t="shared" si="344"/>
        <v>0.99887394017609554</v>
      </c>
      <c r="I1845" s="4">
        <f t="shared" si="350"/>
        <v>13307.985587907642</v>
      </c>
      <c r="J1845" s="25">
        <f t="shared" si="345"/>
        <v>14887.449421954683</v>
      </c>
      <c r="K1845" s="15">
        <f t="shared" si="351"/>
        <v>14870.685263280211</v>
      </c>
      <c r="L1845" s="36">
        <f t="shared" si="352"/>
        <v>-1577.6852632802111</v>
      </c>
      <c r="M1845" s="36">
        <f t="shared" si="353"/>
        <v>1577.6852632802111</v>
      </c>
      <c r="N1845" s="36">
        <f t="shared" si="354"/>
        <v>0.11868541813587685</v>
      </c>
      <c r="O1845" s="36">
        <f t="shared" si="355"/>
        <v>2489090.7899715491</v>
      </c>
      <c r="P1845" s="35">
        <f t="shared" si="346"/>
        <v>2489090.7899715491</v>
      </c>
    </row>
    <row r="1846" spans="1:16" x14ac:dyDescent="0.4">
      <c r="A1846" s="1">
        <v>1845</v>
      </c>
      <c r="B1846" s="21">
        <v>41658</v>
      </c>
      <c r="C1846" s="43">
        <v>1</v>
      </c>
      <c r="D1846" s="23">
        <v>13536</v>
      </c>
      <c r="E1846" s="25">
        <f t="shared" si="347"/>
        <v>13850.75</v>
      </c>
      <c r="F1846" s="25">
        <f t="shared" si="348"/>
        <v>13897.375</v>
      </c>
      <c r="G1846" s="25">
        <f t="shared" si="349"/>
        <v>0.97399688790149219</v>
      </c>
      <c r="H1846" s="25">
        <f t="shared" si="344"/>
        <v>1.0002606409424328</v>
      </c>
      <c r="I1846" s="4">
        <f t="shared" si="350"/>
        <v>13532.472883514194</v>
      </c>
      <c r="J1846" s="25">
        <f t="shared" si="345"/>
        <v>14887.818276495875</v>
      </c>
      <c r="K1846" s="15">
        <f t="shared" si="351"/>
        <v>14891.698651482229</v>
      </c>
      <c r="L1846" s="36">
        <f t="shared" si="352"/>
        <v>-1355.6986514822293</v>
      </c>
      <c r="M1846" s="36">
        <f t="shared" si="353"/>
        <v>1355.6986514822293</v>
      </c>
      <c r="N1846" s="36">
        <f t="shared" si="354"/>
        <v>0.10015504221943183</v>
      </c>
      <c r="O1846" s="36">
        <f t="shared" si="355"/>
        <v>1837918.8336307348</v>
      </c>
      <c r="P1846" s="35">
        <f t="shared" si="346"/>
        <v>1837918.8336307348</v>
      </c>
    </row>
    <row r="1847" spans="1:16" x14ac:dyDescent="0.4">
      <c r="A1847" s="1">
        <v>1846</v>
      </c>
      <c r="B1847" s="21">
        <v>41659</v>
      </c>
      <c r="C1847" s="43">
        <v>2</v>
      </c>
      <c r="D1847" s="23">
        <v>11842</v>
      </c>
      <c r="E1847" s="25">
        <f t="shared" si="347"/>
        <v>13944</v>
      </c>
      <c r="F1847" s="25">
        <f t="shared" si="348"/>
        <v>14320.875</v>
      </c>
      <c r="G1847" s="25">
        <f t="shared" si="349"/>
        <v>0.82690478060872674</v>
      </c>
      <c r="H1847" s="25">
        <f t="shared" si="344"/>
        <v>1.0009863906666931</v>
      </c>
      <c r="I1847" s="4">
        <f t="shared" si="350"/>
        <v>11830.330672241007</v>
      </c>
      <c r="J1847" s="25">
        <f t="shared" si="345"/>
        <v>14888.187131037068</v>
      </c>
      <c r="K1847" s="15">
        <f t="shared" si="351"/>
        <v>14902.872699867105</v>
      </c>
      <c r="L1847" s="36">
        <f t="shared" si="352"/>
        <v>-3060.8726998671045</v>
      </c>
      <c r="M1847" s="36">
        <f t="shared" si="353"/>
        <v>3060.8726998671045</v>
      </c>
      <c r="N1847" s="36">
        <f t="shared" si="354"/>
        <v>0.25847599221981965</v>
      </c>
      <c r="O1847" s="36">
        <f t="shared" si="355"/>
        <v>9368941.6847917382</v>
      </c>
      <c r="P1847" s="35">
        <f t="shared" si="346"/>
        <v>9368941.6847917382</v>
      </c>
    </row>
    <row r="1848" spans="1:16" x14ac:dyDescent="0.4">
      <c r="A1848" s="1">
        <v>1847</v>
      </c>
      <c r="B1848" s="21">
        <v>41660</v>
      </c>
      <c r="C1848" s="43">
        <v>3</v>
      </c>
      <c r="D1848" s="23">
        <v>17105</v>
      </c>
      <c r="E1848" s="25">
        <f t="shared" si="347"/>
        <v>14697.75</v>
      </c>
      <c r="F1848" s="25">
        <f t="shared" si="348"/>
        <v>15805.375</v>
      </c>
      <c r="G1848" s="25">
        <f t="shared" si="349"/>
        <v>1.0822267741195637</v>
      </c>
      <c r="H1848" s="25">
        <f t="shared" si="344"/>
        <v>0.99987902821477848</v>
      </c>
      <c r="I1848" s="4">
        <f t="shared" si="350"/>
        <v>17107.069472734027</v>
      </c>
      <c r="J1848" s="25">
        <f t="shared" si="345"/>
        <v>14888.555985578261</v>
      </c>
      <c r="K1848" s="15">
        <f t="shared" si="351"/>
        <v>14886.754890381315</v>
      </c>
      <c r="L1848" s="36">
        <f t="shared" si="352"/>
        <v>2218.2451096186851</v>
      </c>
      <c r="M1848" s="36">
        <f t="shared" si="353"/>
        <v>2218.2451096186851</v>
      </c>
      <c r="N1848" s="36">
        <f t="shared" si="354"/>
        <v>0.12968401693181439</v>
      </c>
      <c r="O1848" s="36">
        <f t="shared" si="355"/>
        <v>4920611.3663472123</v>
      </c>
      <c r="P1848" s="35">
        <f t="shared" si="346"/>
        <v>4920611.3663472123</v>
      </c>
    </row>
    <row r="1849" spans="1:16" x14ac:dyDescent="0.4">
      <c r="A1849" s="1">
        <v>1848</v>
      </c>
      <c r="B1849" s="21">
        <v>41661</v>
      </c>
      <c r="C1849" s="43">
        <v>4</v>
      </c>
      <c r="D1849" s="23">
        <v>16308</v>
      </c>
      <c r="E1849" s="25">
        <f t="shared" si="347"/>
        <v>16913</v>
      </c>
      <c r="F1849" s="25">
        <f t="shared" si="348"/>
        <v>17376.5</v>
      </c>
      <c r="G1849" s="25">
        <f t="shared" si="349"/>
        <v>0.93850890570598222</v>
      </c>
      <c r="H1849" s="25">
        <f t="shared" si="344"/>
        <v>0.99887394017609554</v>
      </c>
      <c r="I1849" s="4">
        <f t="shared" si="350"/>
        <v>16326.384485638895</v>
      </c>
      <c r="J1849" s="25">
        <f t="shared" si="345"/>
        <v>14888.924840119455</v>
      </c>
      <c r="K1849" s="15">
        <f t="shared" si="351"/>
        <v>14872.159020035862</v>
      </c>
      <c r="L1849" s="36">
        <f t="shared" si="352"/>
        <v>1435.8409799641377</v>
      </c>
      <c r="M1849" s="36">
        <f t="shared" si="353"/>
        <v>1435.8409799641377</v>
      </c>
      <c r="N1849" s="36">
        <f t="shared" si="354"/>
        <v>8.8045191314945898E-2</v>
      </c>
      <c r="O1849" s="36">
        <f t="shared" si="355"/>
        <v>2061639.3197443751</v>
      </c>
      <c r="P1849" s="35">
        <f t="shared" si="346"/>
        <v>2061639.3197443751</v>
      </c>
    </row>
    <row r="1850" spans="1:16" x14ac:dyDescent="0.4">
      <c r="A1850" s="1">
        <v>1849</v>
      </c>
      <c r="B1850" s="21">
        <v>41662</v>
      </c>
      <c r="C1850" s="43">
        <v>1</v>
      </c>
      <c r="D1850" s="23">
        <v>22397</v>
      </c>
      <c r="E1850" s="25">
        <f t="shared" si="347"/>
        <v>17840</v>
      </c>
      <c r="F1850" s="25">
        <f t="shared" si="348"/>
        <v>17461.25</v>
      </c>
      <c r="G1850" s="25">
        <f t="shared" si="349"/>
        <v>1.2826687665545136</v>
      </c>
      <c r="H1850" s="25">
        <f t="shared" si="344"/>
        <v>1.0002606409424328</v>
      </c>
      <c r="I1850" s="4">
        <f t="shared" si="350"/>
        <v>22391.163945926965</v>
      </c>
      <c r="J1850" s="25">
        <f t="shared" si="345"/>
        <v>14889.293694660646</v>
      </c>
      <c r="K1850" s="15">
        <f t="shared" si="351"/>
        <v>14893.174454201382</v>
      </c>
      <c r="L1850" s="36">
        <f t="shared" si="352"/>
        <v>7503.8255457986179</v>
      </c>
      <c r="M1850" s="36">
        <f t="shared" si="353"/>
        <v>7503.8255457986179</v>
      </c>
      <c r="N1850" s="36">
        <f t="shared" si="354"/>
        <v>0.33503708290389866</v>
      </c>
      <c r="O1850" s="36">
        <f t="shared" si="355"/>
        <v>56307397.821779929</v>
      </c>
      <c r="P1850" s="35">
        <f t="shared" si="346"/>
        <v>56307397.821779929</v>
      </c>
    </row>
    <row r="1851" spans="1:16" x14ac:dyDescent="0.4">
      <c r="A1851" s="1">
        <v>1850</v>
      </c>
      <c r="B1851" s="21">
        <v>41663</v>
      </c>
      <c r="C1851" s="43">
        <v>2</v>
      </c>
      <c r="D1851" s="23">
        <v>15550</v>
      </c>
      <c r="E1851" s="25">
        <f t="shared" si="347"/>
        <v>17082.5</v>
      </c>
      <c r="F1851" s="25">
        <f t="shared" si="348"/>
        <v>16819.5</v>
      </c>
      <c r="G1851" s="25">
        <f t="shared" si="349"/>
        <v>0.92452213204910971</v>
      </c>
      <c r="H1851" s="25">
        <f t="shared" si="344"/>
        <v>1.0009863906666931</v>
      </c>
      <c r="I1851" s="4">
        <f t="shared" si="350"/>
        <v>15534.676739853714</v>
      </c>
      <c r="J1851" s="25">
        <f t="shared" si="345"/>
        <v>14889.662549201839</v>
      </c>
      <c r="K1851" s="15">
        <f t="shared" si="351"/>
        <v>14904.349573370582</v>
      </c>
      <c r="L1851" s="36">
        <f t="shared" si="352"/>
        <v>645.65042662941778</v>
      </c>
      <c r="M1851" s="36">
        <f t="shared" si="353"/>
        <v>645.65042662941778</v>
      </c>
      <c r="N1851" s="36">
        <f t="shared" si="354"/>
        <v>4.1520927757518832E-2</v>
      </c>
      <c r="O1851" s="36">
        <f t="shared" si="355"/>
        <v>416864.4734067492</v>
      </c>
      <c r="P1851" s="35">
        <f t="shared" si="346"/>
        <v>416864.4734067492</v>
      </c>
    </row>
    <row r="1852" spans="1:16" x14ac:dyDescent="0.4">
      <c r="A1852" s="1">
        <v>1851</v>
      </c>
      <c r="B1852" s="21">
        <v>41664</v>
      </c>
      <c r="C1852" s="43">
        <v>3</v>
      </c>
      <c r="D1852" s="23">
        <v>14075</v>
      </c>
      <c r="E1852" s="25">
        <f t="shared" si="347"/>
        <v>16556.5</v>
      </c>
      <c r="F1852" s="25">
        <f t="shared" si="348"/>
        <v>15383.75</v>
      </c>
      <c r="G1852" s="25">
        <f t="shared" si="349"/>
        <v>0.91492646461363447</v>
      </c>
      <c r="H1852" s="25">
        <f t="shared" si="344"/>
        <v>0.99987902821477848</v>
      </c>
      <c r="I1852" s="4">
        <f t="shared" si="350"/>
        <v>14076.702883877895</v>
      </c>
      <c r="J1852" s="25">
        <f t="shared" si="345"/>
        <v>14890.031403743033</v>
      </c>
      <c r="K1852" s="15">
        <f t="shared" si="351"/>
        <v>14888.230130062117</v>
      </c>
      <c r="L1852" s="36">
        <f t="shared" si="352"/>
        <v>-813.23013006211659</v>
      </c>
      <c r="M1852" s="36">
        <f t="shared" si="353"/>
        <v>813.23013006211659</v>
      </c>
      <c r="N1852" s="36">
        <f t="shared" si="354"/>
        <v>5.777833961364949E-2</v>
      </c>
      <c r="O1852" s="36">
        <f t="shared" si="355"/>
        <v>661343.24444084708</v>
      </c>
      <c r="P1852" s="35">
        <f t="shared" si="346"/>
        <v>661343.24444084708</v>
      </c>
    </row>
    <row r="1853" spans="1:16" x14ac:dyDescent="0.4">
      <c r="A1853" s="1">
        <v>1852</v>
      </c>
      <c r="B1853" s="21">
        <v>41665</v>
      </c>
      <c r="C1853" s="43">
        <v>4</v>
      </c>
      <c r="D1853" s="23">
        <v>14204</v>
      </c>
      <c r="E1853" s="25">
        <f t="shared" si="347"/>
        <v>14211</v>
      </c>
      <c r="F1853" s="25">
        <f t="shared" si="348"/>
        <v>14431.25</v>
      </c>
      <c r="G1853" s="25">
        <f t="shared" si="349"/>
        <v>0.98425292334343872</v>
      </c>
      <c r="H1853" s="25">
        <f t="shared" si="344"/>
        <v>0.99887394017609554</v>
      </c>
      <c r="I1853" s="4">
        <f t="shared" si="350"/>
        <v>14220.012584867234</v>
      </c>
      <c r="J1853" s="25">
        <f t="shared" si="345"/>
        <v>14890.400258284226</v>
      </c>
      <c r="K1853" s="15">
        <f t="shared" si="351"/>
        <v>14873.632776791515</v>
      </c>
      <c r="L1853" s="36">
        <f t="shared" si="352"/>
        <v>-669.63277679151543</v>
      </c>
      <c r="M1853" s="36">
        <f t="shared" si="353"/>
        <v>669.63277679151543</v>
      </c>
      <c r="N1853" s="36">
        <f t="shared" si="354"/>
        <v>4.7143957814102751E-2</v>
      </c>
      <c r="O1853" s="36">
        <f t="shared" si="355"/>
        <v>448408.05575351551</v>
      </c>
      <c r="P1853" s="35">
        <f t="shared" si="346"/>
        <v>448408.05575351551</v>
      </c>
    </row>
    <row r="1854" spans="1:16" x14ac:dyDescent="0.4">
      <c r="A1854" s="1">
        <v>1853</v>
      </c>
      <c r="B1854" s="21">
        <v>41666</v>
      </c>
      <c r="C1854" s="43">
        <v>1</v>
      </c>
      <c r="D1854" s="23">
        <v>13015</v>
      </c>
      <c r="E1854" s="25">
        <f t="shared" si="347"/>
        <v>14651.5</v>
      </c>
      <c r="F1854" s="25">
        <f t="shared" si="348"/>
        <v>14894</v>
      </c>
      <c r="G1854" s="25">
        <f t="shared" si="349"/>
        <v>0.8738418154961729</v>
      </c>
      <c r="H1854" s="25">
        <f t="shared" si="344"/>
        <v>1.0002606409424328</v>
      </c>
      <c r="I1854" s="4">
        <f t="shared" si="350"/>
        <v>13011.608642060966</v>
      </c>
      <c r="J1854" s="25">
        <f t="shared" si="345"/>
        <v>14890.769112825417</v>
      </c>
      <c r="K1854" s="15">
        <f t="shared" si="351"/>
        <v>14894.650256920533</v>
      </c>
      <c r="L1854" s="36">
        <f t="shared" si="352"/>
        <v>-1879.6502569205331</v>
      </c>
      <c r="M1854" s="36">
        <f t="shared" si="353"/>
        <v>1879.6502569205331</v>
      </c>
      <c r="N1854" s="36">
        <f t="shared" si="354"/>
        <v>0.14442184071613778</v>
      </c>
      <c r="O1854" s="36">
        <f t="shared" si="355"/>
        <v>3533085.0883414261</v>
      </c>
      <c r="P1854" s="35">
        <f t="shared" si="346"/>
        <v>3533085.0883414261</v>
      </c>
    </row>
    <row r="1855" spans="1:16" x14ac:dyDescent="0.4">
      <c r="A1855" s="1">
        <v>1854</v>
      </c>
      <c r="B1855" s="21">
        <v>41667</v>
      </c>
      <c r="C1855" s="43">
        <v>2</v>
      </c>
      <c r="D1855" s="23">
        <v>17312</v>
      </c>
      <c r="E1855" s="25">
        <f t="shared" si="347"/>
        <v>15136.5</v>
      </c>
      <c r="F1855" s="25">
        <f t="shared" si="348"/>
        <v>14773.5</v>
      </c>
      <c r="G1855" s="25">
        <f t="shared" si="349"/>
        <v>1.1718279351541612</v>
      </c>
      <c r="H1855" s="25">
        <f t="shared" si="344"/>
        <v>1.0009863906666931</v>
      </c>
      <c r="I1855" s="4">
        <f t="shared" si="350"/>
        <v>17294.940432176685</v>
      </c>
      <c r="J1855" s="25">
        <f t="shared" si="345"/>
        <v>14891.137967366611</v>
      </c>
      <c r="K1855" s="15">
        <f t="shared" si="351"/>
        <v>14905.826446874062</v>
      </c>
      <c r="L1855" s="36">
        <f t="shared" si="352"/>
        <v>2406.1735531259383</v>
      </c>
      <c r="M1855" s="36">
        <f t="shared" si="353"/>
        <v>2406.1735531259383</v>
      </c>
      <c r="N1855" s="36">
        <f t="shared" si="354"/>
        <v>0.13898876808721916</v>
      </c>
      <c r="O1855" s="36">
        <f t="shared" si="355"/>
        <v>5789671.1677627023</v>
      </c>
      <c r="P1855" s="35">
        <f t="shared" si="346"/>
        <v>5789671.1677627023</v>
      </c>
    </row>
    <row r="1856" spans="1:16" x14ac:dyDescent="0.4">
      <c r="A1856" s="1">
        <v>1855</v>
      </c>
      <c r="B1856" s="21">
        <v>41668</v>
      </c>
      <c r="C1856" s="43">
        <v>3</v>
      </c>
      <c r="D1856" s="23">
        <v>16015</v>
      </c>
      <c r="E1856" s="25">
        <f t="shared" si="347"/>
        <v>14410.5</v>
      </c>
      <c r="F1856" s="25">
        <f t="shared" si="348"/>
        <v>14696.125</v>
      </c>
      <c r="G1856" s="25">
        <f t="shared" si="349"/>
        <v>1.0897430445100325</v>
      </c>
      <c r="H1856" s="25">
        <f t="shared" si="344"/>
        <v>0.99987902821477848</v>
      </c>
      <c r="I1856" s="4">
        <f t="shared" si="350"/>
        <v>16016.937597534956</v>
      </c>
      <c r="J1856" s="25">
        <f t="shared" si="345"/>
        <v>14891.506821907804</v>
      </c>
      <c r="K1856" s="15">
        <f t="shared" si="351"/>
        <v>14889.70536974292</v>
      </c>
      <c r="L1856" s="36">
        <f t="shared" si="352"/>
        <v>1125.2946302570799</v>
      </c>
      <c r="M1856" s="36">
        <f t="shared" si="353"/>
        <v>1125.2946302570799</v>
      </c>
      <c r="N1856" s="36">
        <f t="shared" si="354"/>
        <v>7.0265040915209492E-2</v>
      </c>
      <c r="O1856" s="36">
        <f t="shared" si="355"/>
        <v>1266288.0048854181</v>
      </c>
      <c r="P1856" s="35">
        <f t="shared" si="346"/>
        <v>1266288.0048854181</v>
      </c>
    </row>
    <row r="1857" spans="1:16" x14ac:dyDescent="0.4">
      <c r="A1857" s="1">
        <v>1856</v>
      </c>
      <c r="B1857" s="21">
        <v>41669</v>
      </c>
      <c r="C1857" s="43">
        <v>4</v>
      </c>
      <c r="D1857" s="23">
        <v>11300</v>
      </c>
      <c r="E1857" s="25">
        <f t="shared" si="347"/>
        <v>14981.75</v>
      </c>
      <c r="F1857" s="25">
        <f t="shared" si="348"/>
        <v>14162.75</v>
      </c>
      <c r="G1857" s="25">
        <f t="shared" si="349"/>
        <v>0.79786764576088687</v>
      </c>
      <c r="H1857" s="25">
        <f t="shared" si="344"/>
        <v>0.99887394017609554</v>
      </c>
      <c r="I1857" s="4">
        <f t="shared" si="350"/>
        <v>11312.738820684297</v>
      </c>
      <c r="J1857" s="25">
        <f t="shared" si="345"/>
        <v>14891.875676448997</v>
      </c>
      <c r="K1857" s="15">
        <f t="shared" si="351"/>
        <v>14875.106533547169</v>
      </c>
      <c r="L1857" s="36">
        <f t="shared" si="352"/>
        <v>-3575.1065335471685</v>
      </c>
      <c r="M1857" s="36">
        <f t="shared" si="353"/>
        <v>3575.1065335471685</v>
      </c>
      <c r="N1857" s="36">
        <f t="shared" si="354"/>
        <v>0.31638110916346623</v>
      </c>
      <c r="O1857" s="36">
        <f t="shared" si="355"/>
        <v>12781386.726211652</v>
      </c>
      <c r="P1857" s="35">
        <f t="shared" si="346"/>
        <v>12781386.726211652</v>
      </c>
    </row>
    <row r="1858" spans="1:16" x14ac:dyDescent="0.4">
      <c r="A1858" s="1">
        <v>1857</v>
      </c>
      <c r="B1858" s="21">
        <v>41670</v>
      </c>
      <c r="C1858" s="43">
        <v>1</v>
      </c>
      <c r="D1858" s="23">
        <v>15300</v>
      </c>
      <c r="E1858" s="25">
        <f t="shared" si="347"/>
        <v>13343.75</v>
      </c>
      <c r="F1858" s="25">
        <f t="shared" si="348"/>
        <v>12642.125</v>
      </c>
      <c r="G1858" s="25">
        <f t="shared" si="349"/>
        <v>1.2102395760206452</v>
      </c>
      <c r="H1858" s="25">
        <f t="shared" ref="H1858:H1921" si="356">VLOOKUP(C1858,$Q$38:$S$42,3,FALSE)</f>
        <v>1.0002606409424328</v>
      </c>
      <c r="I1858" s="4">
        <f t="shared" si="350"/>
        <v>15296.013232695565</v>
      </c>
      <c r="J1858" s="25">
        <f t="shared" si="345"/>
        <v>14892.244530990189</v>
      </c>
      <c r="K1858" s="15">
        <f t="shared" si="351"/>
        <v>14896.126059639686</v>
      </c>
      <c r="L1858" s="36">
        <f t="shared" si="352"/>
        <v>403.87394036031401</v>
      </c>
      <c r="M1858" s="36">
        <f t="shared" si="353"/>
        <v>403.87394036031401</v>
      </c>
      <c r="N1858" s="36">
        <f t="shared" si="354"/>
        <v>2.6396989566033594E-2</v>
      </c>
      <c r="O1858" s="36">
        <f t="shared" si="355"/>
        <v>163114.15970216648</v>
      </c>
      <c r="P1858" s="35">
        <f t="shared" si="346"/>
        <v>163114.15970216648</v>
      </c>
    </row>
    <row r="1859" spans="1:16" x14ac:dyDescent="0.4">
      <c r="A1859" s="1">
        <v>1858</v>
      </c>
      <c r="B1859" s="21">
        <v>41671</v>
      </c>
      <c r="C1859" s="43">
        <v>2</v>
      </c>
      <c r="D1859" s="23">
        <v>10760</v>
      </c>
      <c r="E1859" s="25">
        <f t="shared" si="347"/>
        <v>11940.5</v>
      </c>
      <c r="F1859" s="25">
        <f t="shared" si="348"/>
        <v>12075.75</v>
      </c>
      <c r="G1859" s="25">
        <f t="shared" si="349"/>
        <v>0.89104196426722981</v>
      </c>
      <c r="H1859" s="25">
        <f t="shared" si="356"/>
        <v>1.0009863906666931</v>
      </c>
      <c r="I1859" s="4">
        <f t="shared" si="350"/>
        <v>10749.396895229966</v>
      </c>
      <c r="J1859" s="25">
        <f t="shared" ref="J1859:J1922" si="357">INTERCEPT($I$2:$I$3896,$A$2:$A$3896)+SLOPE($I$2:$I$3896,$A$2:$A$3896)*A1859</f>
        <v>14892.613385531382</v>
      </c>
      <c r="K1859" s="15">
        <f t="shared" si="351"/>
        <v>14907.303320377539</v>
      </c>
      <c r="L1859" s="36">
        <f t="shared" si="352"/>
        <v>-4147.3033203775394</v>
      </c>
      <c r="M1859" s="36">
        <f t="shared" si="353"/>
        <v>4147.3033203775394</v>
      </c>
      <c r="N1859" s="36">
        <f t="shared" si="354"/>
        <v>0.38543711155925087</v>
      </c>
      <c r="O1859" s="36">
        <f t="shared" si="355"/>
        <v>17200124.831214562</v>
      </c>
      <c r="P1859" s="35">
        <f t="shared" ref="P1859:P1922" si="358">(D1859-K1859)^2</f>
        <v>17200124.831214562</v>
      </c>
    </row>
    <row r="1860" spans="1:16" x14ac:dyDescent="0.4">
      <c r="A1860" s="1">
        <v>1859</v>
      </c>
      <c r="B1860" s="21">
        <v>41672</v>
      </c>
      <c r="C1860" s="43">
        <v>3</v>
      </c>
      <c r="D1860" s="23">
        <v>10402</v>
      </c>
      <c r="E1860" s="25">
        <f t="shared" si="347"/>
        <v>12211</v>
      </c>
      <c r="F1860" s="25">
        <f t="shared" si="348"/>
        <v>12376.875</v>
      </c>
      <c r="G1860" s="25">
        <f t="shared" si="349"/>
        <v>0.84043831742665254</v>
      </c>
      <c r="H1860" s="25">
        <f t="shared" si="356"/>
        <v>0.99987902821477848</v>
      </c>
      <c r="I1860" s="4">
        <f t="shared" si="350"/>
        <v>10403.258500752958</v>
      </c>
      <c r="J1860" s="25">
        <f t="shared" si="357"/>
        <v>14892.982240072575</v>
      </c>
      <c r="K1860" s="15">
        <f t="shared" si="351"/>
        <v>14891.180609423722</v>
      </c>
      <c r="L1860" s="36">
        <f t="shared" si="352"/>
        <v>-4489.1806094237218</v>
      </c>
      <c r="M1860" s="36">
        <f t="shared" si="353"/>
        <v>4489.1806094237218</v>
      </c>
      <c r="N1860" s="36">
        <f t="shared" si="354"/>
        <v>0.43156898763927337</v>
      </c>
      <c r="O1860" s="36">
        <f t="shared" si="355"/>
        <v>20152742.544025939</v>
      </c>
      <c r="P1860" s="35">
        <f t="shared" si="358"/>
        <v>20152742.544025939</v>
      </c>
    </row>
    <row r="1861" spans="1:16" x14ac:dyDescent="0.4">
      <c r="A1861" s="1">
        <v>1860</v>
      </c>
      <c r="B1861" s="21">
        <v>41673</v>
      </c>
      <c r="C1861" s="43">
        <v>4</v>
      </c>
      <c r="D1861" s="23">
        <v>12382</v>
      </c>
      <c r="E1861" s="25">
        <f t="shared" ref="E1861:E1924" si="359">AVERAGE(D1859:D1862)</f>
        <v>12542.75</v>
      </c>
      <c r="F1861" s="25">
        <f t="shared" ref="F1861:F1924" si="360">AVERAGE(E1861:E1862)</f>
        <v>14661.125</v>
      </c>
      <c r="G1861" s="25">
        <f t="shared" si="349"/>
        <v>0.84454637689808931</v>
      </c>
      <c r="H1861" s="25">
        <f t="shared" si="356"/>
        <v>0.99887394017609554</v>
      </c>
      <c r="I1861" s="4">
        <f t="shared" si="350"/>
        <v>12395.95859094805</v>
      </c>
      <c r="J1861" s="25">
        <f t="shared" si="357"/>
        <v>14893.351094613769</v>
      </c>
      <c r="K1861" s="15">
        <f t="shared" si="351"/>
        <v>14876.58029030282</v>
      </c>
      <c r="L1861" s="36">
        <f t="shared" si="352"/>
        <v>-2494.5802903028198</v>
      </c>
      <c r="M1861" s="36">
        <f t="shared" si="353"/>
        <v>2494.5802903028198</v>
      </c>
      <c r="N1861" s="36">
        <f t="shared" si="354"/>
        <v>0.20146828382351961</v>
      </c>
      <c r="O1861" s="36">
        <f t="shared" si="355"/>
        <v>6222930.8247673009</v>
      </c>
      <c r="P1861" s="35">
        <f t="shared" si="358"/>
        <v>6222930.8247673009</v>
      </c>
    </row>
    <row r="1862" spans="1:16" x14ac:dyDescent="0.4">
      <c r="A1862" s="1">
        <v>1861</v>
      </c>
      <c r="B1862" s="21">
        <v>41674</v>
      </c>
      <c r="C1862" s="43">
        <v>1</v>
      </c>
      <c r="D1862" s="23">
        <v>16627</v>
      </c>
      <c r="E1862" s="25">
        <f t="shared" si="359"/>
        <v>16779.5</v>
      </c>
      <c r="F1862" s="25">
        <f t="shared" si="360"/>
        <v>17137.25</v>
      </c>
      <c r="G1862" s="25">
        <f t="shared" si="349"/>
        <v>0.9702256779821733</v>
      </c>
      <c r="H1862" s="25">
        <f t="shared" si="356"/>
        <v>1.0002606409424328</v>
      </c>
      <c r="I1862" s="4">
        <f t="shared" si="350"/>
        <v>16622.667452289486</v>
      </c>
      <c r="J1862" s="25">
        <f t="shared" si="357"/>
        <v>14893.719949154962</v>
      </c>
      <c r="K1862" s="15">
        <f t="shared" si="351"/>
        <v>14897.601862358841</v>
      </c>
      <c r="L1862" s="36">
        <f t="shared" si="352"/>
        <v>1729.3981376411593</v>
      </c>
      <c r="M1862" s="36">
        <f t="shared" si="353"/>
        <v>1729.3981376411593</v>
      </c>
      <c r="N1862" s="36">
        <f t="shared" si="354"/>
        <v>0.10401143547489983</v>
      </c>
      <c r="O1862" s="36">
        <f t="shared" si="355"/>
        <v>2990817.9184767101</v>
      </c>
      <c r="P1862" s="35">
        <f t="shared" si="358"/>
        <v>2990817.9184767101</v>
      </c>
    </row>
    <row r="1863" spans="1:16" x14ac:dyDescent="0.4">
      <c r="A1863" s="1">
        <v>1862</v>
      </c>
      <c r="B1863" s="21">
        <v>41675</v>
      </c>
      <c r="C1863" s="43">
        <v>2</v>
      </c>
      <c r="D1863" s="23">
        <v>27707</v>
      </c>
      <c r="E1863" s="25">
        <f t="shared" si="359"/>
        <v>17495</v>
      </c>
      <c r="F1863" s="25">
        <f t="shared" si="360"/>
        <v>18152.5</v>
      </c>
      <c r="G1863" s="25">
        <f t="shared" si="349"/>
        <v>1.5263462333011981</v>
      </c>
      <c r="H1863" s="25">
        <f t="shared" si="356"/>
        <v>1.0009863906666931</v>
      </c>
      <c r="I1863" s="4">
        <f t="shared" si="350"/>
        <v>27679.69700521716</v>
      </c>
      <c r="J1863" s="25">
        <f t="shared" si="357"/>
        <v>14894.088803696153</v>
      </c>
      <c r="K1863" s="15">
        <f t="shared" si="351"/>
        <v>14908.780193881019</v>
      </c>
      <c r="L1863" s="36">
        <f t="shared" si="352"/>
        <v>12798.219806118981</v>
      </c>
      <c r="M1863" s="36">
        <f t="shared" si="353"/>
        <v>12798.219806118981</v>
      </c>
      <c r="N1863" s="36">
        <f t="shared" si="354"/>
        <v>0.46191286700541312</v>
      </c>
      <c r="O1863" s="36">
        <f t="shared" si="355"/>
        <v>163794430.20573616</v>
      </c>
      <c r="P1863" s="35">
        <f t="shared" si="358"/>
        <v>163794430.20573616</v>
      </c>
    </row>
    <row r="1864" spans="1:16" x14ac:dyDescent="0.4">
      <c r="A1864" s="1">
        <v>1863</v>
      </c>
      <c r="B1864" s="21">
        <v>41676</v>
      </c>
      <c r="C1864" s="43">
        <v>3</v>
      </c>
      <c r="D1864" s="23">
        <v>13264</v>
      </c>
      <c r="E1864" s="25">
        <f t="shared" si="359"/>
        <v>18810</v>
      </c>
      <c r="F1864" s="25">
        <f t="shared" si="360"/>
        <v>18822.375</v>
      </c>
      <c r="G1864" s="25">
        <f t="shared" si="349"/>
        <v>0.70469321751373037</v>
      </c>
      <c r="H1864" s="25">
        <f t="shared" si="356"/>
        <v>0.99987902821477848</v>
      </c>
      <c r="I1864" s="4">
        <f t="shared" si="350"/>
        <v>13265.604763890331</v>
      </c>
      <c r="J1864" s="25">
        <f t="shared" si="357"/>
        <v>14894.457658237347</v>
      </c>
      <c r="K1864" s="15">
        <f t="shared" si="351"/>
        <v>14892.655849104523</v>
      </c>
      <c r="L1864" s="36">
        <f t="shared" si="352"/>
        <v>-1628.6558491045234</v>
      </c>
      <c r="M1864" s="36">
        <f t="shared" si="353"/>
        <v>1628.6558491045234</v>
      </c>
      <c r="N1864" s="36">
        <f t="shared" si="354"/>
        <v>0.12278768464298277</v>
      </c>
      <c r="O1864" s="36">
        <f t="shared" si="355"/>
        <v>2652519.8748223763</v>
      </c>
      <c r="P1864" s="35">
        <f t="shared" si="358"/>
        <v>2652519.8748223763</v>
      </c>
    </row>
    <row r="1865" spans="1:16" x14ac:dyDescent="0.4">
      <c r="A1865" s="1">
        <v>1864</v>
      </c>
      <c r="B1865" s="21">
        <v>41677</v>
      </c>
      <c r="C1865" s="43">
        <v>4</v>
      </c>
      <c r="D1865" s="23">
        <v>17642</v>
      </c>
      <c r="E1865" s="25">
        <f t="shared" si="359"/>
        <v>18834.75</v>
      </c>
      <c r="F1865" s="25">
        <f t="shared" si="360"/>
        <v>16786.25</v>
      </c>
      <c r="G1865" s="25">
        <f t="shared" si="349"/>
        <v>1.050979224067317</v>
      </c>
      <c r="H1865" s="25">
        <f t="shared" si="356"/>
        <v>0.99887394017609554</v>
      </c>
      <c r="I1865" s="4">
        <f t="shared" si="350"/>
        <v>17661.888342877199</v>
      </c>
      <c r="J1865" s="25">
        <f t="shared" si="357"/>
        <v>14894.82651277854</v>
      </c>
      <c r="K1865" s="15">
        <f t="shared" si="351"/>
        <v>14878.054047058473</v>
      </c>
      <c r="L1865" s="36">
        <f t="shared" si="352"/>
        <v>2763.9459529415271</v>
      </c>
      <c r="M1865" s="36">
        <f t="shared" si="353"/>
        <v>2763.9459529415271</v>
      </c>
      <c r="N1865" s="36">
        <f t="shared" si="354"/>
        <v>0.15666851564117035</v>
      </c>
      <c r="O1865" s="36">
        <f t="shared" si="355"/>
        <v>7639397.2307818467</v>
      </c>
      <c r="P1865" s="35">
        <f t="shared" si="358"/>
        <v>7639397.2307818467</v>
      </c>
    </row>
    <row r="1866" spans="1:16" x14ac:dyDescent="0.4">
      <c r="A1866" s="1">
        <v>1865</v>
      </c>
      <c r="B1866" s="21">
        <v>41678</v>
      </c>
      <c r="C1866" s="43">
        <v>1</v>
      </c>
      <c r="D1866" s="23">
        <v>16726</v>
      </c>
      <c r="E1866" s="25">
        <f t="shared" si="359"/>
        <v>14737.75</v>
      </c>
      <c r="F1866" s="25">
        <f t="shared" si="360"/>
        <v>15260.25</v>
      </c>
      <c r="G1866" s="25">
        <f t="shared" si="349"/>
        <v>1.0960501957700561</v>
      </c>
      <c r="H1866" s="25">
        <f t="shared" si="356"/>
        <v>1.0002606409424328</v>
      </c>
      <c r="I1866" s="4">
        <f t="shared" si="350"/>
        <v>16721.64165555987</v>
      </c>
      <c r="J1866" s="25">
        <f t="shared" si="357"/>
        <v>14895.195367319733</v>
      </c>
      <c r="K1866" s="15">
        <f t="shared" si="351"/>
        <v>14899.077665077992</v>
      </c>
      <c r="L1866" s="36">
        <f t="shared" si="352"/>
        <v>1826.9223349220083</v>
      </c>
      <c r="M1866" s="36">
        <f t="shared" si="353"/>
        <v>1826.9223349220083</v>
      </c>
      <c r="N1866" s="36">
        <f t="shared" si="354"/>
        <v>0.10922649377747269</v>
      </c>
      <c r="O1866" s="36">
        <f t="shared" si="355"/>
        <v>3337645.2178368825</v>
      </c>
      <c r="P1866" s="35">
        <f t="shared" si="358"/>
        <v>3337645.2178368825</v>
      </c>
    </row>
    <row r="1867" spans="1:16" x14ac:dyDescent="0.4">
      <c r="A1867" s="1">
        <v>1866</v>
      </c>
      <c r="B1867" s="21">
        <v>41679</v>
      </c>
      <c r="C1867" s="43">
        <v>2</v>
      </c>
      <c r="D1867" s="23">
        <v>11319</v>
      </c>
      <c r="E1867" s="25">
        <f t="shared" si="359"/>
        <v>15782.75</v>
      </c>
      <c r="F1867" s="25">
        <f t="shared" si="360"/>
        <v>15619.75</v>
      </c>
      <c r="G1867" s="25">
        <f t="shared" si="349"/>
        <v>0.72465948558715731</v>
      </c>
      <c r="H1867" s="25">
        <f t="shared" si="356"/>
        <v>1.0009863906666931</v>
      </c>
      <c r="I1867" s="4">
        <f t="shared" si="350"/>
        <v>11307.846046199626</v>
      </c>
      <c r="J1867" s="25">
        <f t="shared" si="357"/>
        <v>14895.564221860925</v>
      </c>
      <c r="K1867" s="15">
        <f t="shared" si="351"/>
        <v>14910.257067384497</v>
      </c>
      <c r="L1867" s="36">
        <f t="shared" si="352"/>
        <v>-3591.2570673844966</v>
      </c>
      <c r="M1867" s="36">
        <f t="shared" si="353"/>
        <v>3591.2570673844966</v>
      </c>
      <c r="N1867" s="36">
        <f t="shared" si="354"/>
        <v>0.31727688553622196</v>
      </c>
      <c r="O1867" s="36">
        <f t="shared" si="355"/>
        <v>12897127.324039094</v>
      </c>
      <c r="P1867" s="35">
        <f t="shared" si="358"/>
        <v>12897127.324039094</v>
      </c>
    </row>
    <row r="1868" spans="1:16" x14ac:dyDescent="0.4">
      <c r="A1868" s="1">
        <v>1867</v>
      </c>
      <c r="B1868" s="21">
        <v>41680</v>
      </c>
      <c r="C1868" s="43">
        <v>3</v>
      </c>
      <c r="D1868" s="23">
        <v>17444</v>
      </c>
      <c r="E1868" s="25">
        <f t="shared" si="359"/>
        <v>15456.75</v>
      </c>
      <c r="F1868" s="25">
        <f t="shared" si="360"/>
        <v>15229.875</v>
      </c>
      <c r="G1868" s="25">
        <f t="shared" si="349"/>
        <v>1.1453803790247785</v>
      </c>
      <c r="H1868" s="25">
        <f t="shared" si="356"/>
        <v>0.99987902821477848</v>
      </c>
      <c r="I1868" s="4">
        <f t="shared" si="350"/>
        <v>17446.110487130802</v>
      </c>
      <c r="J1868" s="25">
        <f t="shared" si="357"/>
        <v>14895.933076402118</v>
      </c>
      <c r="K1868" s="15">
        <f t="shared" si="351"/>
        <v>14894.131088785325</v>
      </c>
      <c r="L1868" s="36">
        <f t="shared" si="352"/>
        <v>2549.8689112146749</v>
      </c>
      <c r="M1868" s="36">
        <f t="shared" si="353"/>
        <v>2549.8689112146749</v>
      </c>
      <c r="N1868" s="36">
        <f t="shared" si="354"/>
        <v>0.14617455349774564</v>
      </c>
      <c r="O1868" s="36">
        <f t="shared" si="355"/>
        <v>6501831.4643791113</v>
      </c>
      <c r="P1868" s="35">
        <f t="shared" si="358"/>
        <v>6501831.4643791113</v>
      </c>
    </row>
    <row r="1869" spans="1:16" x14ac:dyDescent="0.4">
      <c r="A1869" s="1">
        <v>1868</v>
      </c>
      <c r="B1869" s="21">
        <v>41681</v>
      </c>
      <c r="C1869" s="43">
        <v>4</v>
      </c>
      <c r="D1869" s="23">
        <v>16338</v>
      </c>
      <c r="E1869" s="25">
        <f t="shared" si="359"/>
        <v>15003</v>
      </c>
      <c r="F1869" s="25">
        <f t="shared" si="360"/>
        <v>15229.125</v>
      </c>
      <c r="G1869" s="25">
        <f t="shared" si="349"/>
        <v>1.0728127847135012</v>
      </c>
      <c r="H1869" s="25">
        <f t="shared" si="356"/>
        <v>0.99887394017609554</v>
      </c>
      <c r="I1869" s="4">
        <f t="shared" si="350"/>
        <v>16356.418305516818</v>
      </c>
      <c r="J1869" s="25">
        <f t="shared" si="357"/>
        <v>14896.301930943311</v>
      </c>
      <c r="K1869" s="15">
        <f t="shared" si="351"/>
        <v>14879.527803814126</v>
      </c>
      <c r="L1869" s="36">
        <f t="shared" si="352"/>
        <v>1458.4721961858741</v>
      </c>
      <c r="M1869" s="36">
        <f t="shared" si="353"/>
        <v>1458.4721961858741</v>
      </c>
      <c r="N1869" s="36">
        <f t="shared" si="354"/>
        <v>8.9268710747084964E-2</v>
      </c>
      <c r="O1869" s="36">
        <f t="shared" si="355"/>
        <v>2127141.1470472468</v>
      </c>
      <c r="P1869" s="35">
        <f t="shared" si="358"/>
        <v>2127141.1470472468</v>
      </c>
    </row>
    <row r="1870" spans="1:16" x14ac:dyDescent="0.4">
      <c r="A1870" s="1">
        <v>1869</v>
      </c>
      <c r="B1870" s="21">
        <v>41682</v>
      </c>
      <c r="C1870" s="43">
        <v>1</v>
      </c>
      <c r="D1870" s="23">
        <v>14911</v>
      </c>
      <c r="E1870" s="25">
        <f t="shared" si="359"/>
        <v>15455.25</v>
      </c>
      <c r="F1870" s="25">
        <f t="shared" si="360"/>
        <v>14758.5</v>
      </c>
      <c r="G1870" s="25">
        <f t="shared" si="349"/>
        <v>1.010333028424298</v>
      </c>
      <c r="H1870" s="25">
        <f t="shared" si="356"/>
        <v>1.0002606409424328</v>
      </c>
      <c r="I1870" s="4">
        <f t="shared" si="350"/>
        <v>14907.114595602849</v>
      </c>
      <c r="J1870" s="25">
        <f t="shared" si="357"/>
        <v>14896.670785484504</v>
      </c>
      <c r="K1870" s="15">
        <f t="shared" si="351"/>
        <v>14900.553467797145</v>
      </c>
      <c r="L1870" s="36">
        <f t="shared" si="352"/>
        <v>10.446532202855451</v>
      </c>
      <c r="M1870" s="36">
        <f t="shared" si="353"/>
        <v>10.446532202855451</v>
      </c>
      <c r="N1870" s="36">
        <f t="shared" si="354"/>
        <v>7.0059232800318233E-4</v>
      </c>
      <c r="O1870" s="36">
        <f t="shared" si="355"/>
        <v>109.13003506529596</v>
      </c>
      <c r="P1870" s="35">
        <f t="shared" si="358"/>
        <v>109.13003506529596</v>
      </c>
    </row>
    <row r="1871" spans="1:16" x14ac:dyDescent="0.4">
      <c r="A1871" s="1">
        <v>1870</v>
      </c>
      <c r="B1871" s="21">
        <v>41683</v>
      </c>
      <c r="C1871" s="43">
        <v>2</v>
      </c>
      <c r="D1871" s="23">
        <v>13128</v>
      </c>
      <c r="E1871" s="25">
        <f t="shared" si="359"/>
        <v>14061.75</v>
      </c>
      <c r="F1871" s="25">
        <f t="shared" si="360"/>
        <v>13341.875</v>
      </c>
      <c r="G1871" s="25">
        <f t="shared" si="349"/>
        <v>0.98396964444652646</v>
      </c>
      <c r="H1871" s="25">
        <f t="shared" si="356"/>
        <v>1.0009863906666931</v>
      </c>
      <c r="I1871" s="4">
        <f t="shared" si="350"/>
        <v>13115.06342384563</v>
      </c>
      <c r="J1871" s="25">
        <f t="shared" si="357"/>
        <v>14897.039640025696</v>
      </c>
      <c r="K1871" s="15">
        <f t="shared" si="351"/>
        <v>14911.733940887974</v>
      </c>
      <c r="L1871" s="36">
        <f t="shared" si="352"/>
        <v>-1783.7339408879743</v>
      </c>
      <c r="M1871" s="36">
        <f t="shared" si="353"/>
        <v>1783.7339408879743</v>
      </c>
      <c r="N1871" s="36">
        <f t="shared" si="354"/>
        <v>0.13587248178610409</v>
      </c>
      <c r="O1871" s="36">
        <f t="shared" si="355"/>
        <v>3181706.7718757433</v>
      </c>
      <c r="P1871" s="35">
        <f t="shared" si="358"/>
        <v>3181706.7718757433</v>
      </c>
    </row>
    <row r="1872" spans="1:16" x14ac:dyDescent="0.4">
      <c r="A1872" s="1">
        <v>1871</v>
      </c>
      <c r="B1872" s="21">
        <v>41684</v>
      </c>
      <c r="C1872" s="43">
        <v>3</v>
      </c>
      <c r="D1872" s="23">
        <v>11870</v>
      </c>
      <c r="E1872" s="25">
        <f t="shared" si="359"/>
        <v>12622</v>
      </c>
      <c r="F1872" s="25">
        <f t="shared" si="360"/>
        <v>11977.875</v>
      </c>
      <c r="G1872" s="25">
        <f t="shared" si="349"/>
        <v>0.99099381150663202</v>
      </c>
      <c r="H1872" s="25">
        <f t="shared" si="356"/>
        <v>0.99987902821477848</v>
      </c>
      <c r="I1872" s="4">
        <f t="shared" si="350"/>
        <v>11871.436108819227</v>
      </c>
      <c r="J1872" s="25">
        <f t="shared" si="357"/>
        <v>14897.408494566889</v>
      </c>
      <c r="K1872" s="15">
        <f t="shared" si="351"/>
        <v>14895.606328466127</v>
      </c>
      <c r="L1872" s="36">
        <f t="shared" si="352"/>
        <v>-3025.6063284661268</v>
      </c>
      <c r="M1872" s="36">
        <f t="shared" si="353"/>
        <v>3025.6063284661268</v>
      </c>
      <c r="N1872" s="36">
        <f t="shared" si="354"/>
        <v>0.25489522565005279</v>
      </c>
      <c r="O1872" s="36">
        <f t="shared" si="355"/>
        <v>9154293.6548542753</v>
      </c>
      <c r="P1872" s="35">
        <f t="shared" si="358"/>
        <v>9154293.6548542753</v>
      </c>
    </row>
    <row r="1873" spans="1:16" x14ac:dyDescent="0.4">
      <c r="A1873" s="1">
        <v>1872</v>
      </c>
      <c r="B1873" s="21">
        <v>41685</v>
      </c>
      <c r="C1873" s="43">
        <v>4</v>
      </c>
      <c r="D1873" s="23">
        <v>10579</v>
      </c>
      <c r="E1873" s="25">
        <f t="shared" si="359"/>
        <v>11333.75</v>
      </c>
      <c r="F1873" s="25">
        <f t="shared" si="360"/>
        <v>11487.875</v>
      </c>
      <c r="G1873" s="25">
        <f t="shared" si="349"/>
        <v>0.92088397549590328</v>
      </c>
      <c r="H1873" s="25">
        <f t="shared" si="356"/>
        <v>0.99887394017609554</v>
      </c>
      <c r="I1873" s="4">
        <f t="shared" si="350"/>
        <v>10590.926016284882</v>
      </c>
      <c r="J1873" s="25">
        <f t="shared" si="357"/>
        <v>14897.777349108082</v>
      </c>
      <c r="K1873" s="15">
        <f t="shared" si="351"/>
        <v>14881.001560569777</v>
      </c>
      <c r="L1873" s="36">
        <f t="shared" si="352"/>
        <v>-4302.0015605697772</v>
      </c>
      <c r="M1873" s="36">
        <f t="shared" si="353"/>
        <v>4302.0015605697772</v>
      </c>
      <c r="N1873" s="36">
        <f t="shared" si="354"/>
        <v>0.40665484077604475</v>
      </c>
      <c r="O1873" s="36">
        <f t="shared" si="355"/>
        <v>18507217.427144799</v>
      </c>
      <c r="P1873" s="35">
        <f t="shared" si="358"/>
        <v>18507217.427144799</v>
      </c>
    </row>
    <row r="1874" spans="1:16" x14ac:dyDescent="0.4">
      <c r="A1874" s="1">
        <v>1873</v>
      </c>
      <c r="B1874" s="21">
        <v>41686</v>
      </c>
      <c r="C1874" s="43">
        <v>1</v>
      </c>
      <c r="D1874" s="23">
        <v>9758</v>
      </c>
      <c r="E1874" s="25">
        <f t="shared" si="359"/>
        <v>11642</v>
      </c>
      <c r="F1874" s="25">
        <f t="shared" si="360"/>
        <v>12219</v>
      </c>
      <c r="G1874" s="25">
        <f t="shared" si="349"/>
        <v>0.79859235616662572</v>
      </c>
      <c r="H1874" s="25">
        <f t="shared" si="356"/>
        <v>1.0002606409424328</v>
      </c>
      <c r="I1874" s="4">
        <f t="shared" si="350"/>
        <v>9755.4573284080598</v>
      </c>
      <c r="J1874" s="25">
        <f t="shared" si="357"/>
        <v>14898.146203649276</v>
      </c>
      <c r="K1874" s="15">
        <f t="shared" si="351"/>
        <v>14902.029270516297</v>
      </c>
      <c r="L1874" s="36">
        <f t="shared" si="352"/>
        <v>-5144.0292705162974</v>
      </c>
      <c r="M1874" s="36">
        <f t="shared" si="353"/>
        <v>5144.0292705162974</v>
      </c>
      <c r="N1874" s="36">
        <f t="shared" si="354"/>
        <v>0.52716020398814278</v>
      </c>
      <c r="O1874" s="36">
        <f t="shared" si="355"/>
        <v>26461037.13592843</v>
      </c>
      <c r="P1874" s="35">
        <f t="shared" si="358"/>
        <v>26461037.13592843</v>
      </c>
    </row>
    <row r="1875" spans="1:16" x14ac:dyDescent="0.4">
      <c r="A1875" s="1">
        <v>1874</v>
      </c>
      <c r="B1875" s="21">
        <v>41687</v>
      </c>
      <c r="C1875" s="43">
        <v>2</v>
      </c>
      <c r="D1875" s="23">
        <v>14361</v>
      </c>
      <c r="E1875" s="25">
        <f t="shared" si="359"/>
        <v>12796</v>
      </c>
      <c r="F1875" s="25">
        <f t="shared" si="360"/>
        <v>12988.875</v>
      </c>
      <c r="G1875" s="25">
        <f t="shared" si="349"/>
        <v>1.1056384790830616</v>
      </c>
      <c r="H1875" s="25">
        <f t="shared" si="356"/>
        <v>1.0009863906666931</v>
      </c>
      <c r="I1875" s="4">
        <f t="shared" si="350"/>
        <v>14346.848402639174</v>
      </c>
      <c r="J1875" s="25">
        <f t="shared" si="357"/>
        <v>14898.515058190467</v>
      </c>
      <c r="K1875" s="15">
        <f t="shared" si="351"/>
        <v>14913.210814391454</v>
      </c>
      <c r="L1875" s="36">
        <f t="shared" si="352"/>
        <v>-552.21081439145382</v>
      </c>
      <c r="M1875" s="36">
        <f t="shared" si="353"/>
        <v>552.21081439145382</v>
      </c>
      <c r="N1875" s="36">
        <f t="shared" si="354"/>
        <v>3.8452114364699801E-2</v>
      </c>
      <c r="O1875" s="36">
        <f t="shared" si="355"/>
        <v>304936.78353087266</v>
      </c>
      <c r="P1875" s="35">
        <f t="shared" si="358"/>
        <v>304936.78353087266</v>
      </c>
    </row>
    <row r="1876" spans="1:16" x14ac:dyDescent="0.4">
      <c r="A1876" s="1">
        <v>1875</v>
      </c>
      <c r="B1876" s="21">
        <v>41688</v>
      </c>
      <c r="C1876" s="43">
        <v>3</v>
      </c>
      <c r="D1876" s="23">
        <v>16486</v>
      </c>
      <c r="E1876" s="25">
        <f t="shared" si="359"/>
        <v>13181.75</v>
      </c>
      <c r="F1876" s="25">
        <f t="shared" si="360"/>
        <v>13534.375</v>
      </c>
      <c r="G1876" s="25">
        <f t="shared" si="349"/>
        <v>1.2180835834680213</v>
      </c>
      <c r="H1876" s="25">
        <f t="shared" si="356"/>
        <v>0.99987902821477848</v>
      </c>
      <c r="I1876" s="4">
        <f t="shared" si="350"/>
        <v>16487.994582139323</v>
      </c>
      <c r="J1876" s="25">
        <f t="shared" si="357"/>
        <v>14898.883912731661</v>
      </c>
      <c r="K1876" s="15">
        <f t="shared" si="351"/>
        <v>14897.081568146928</v>
      </c>
      <c r="L1876" s="36">
        <f t="shared" si="352"/>
        <v>1588.9184318530715</v>
      </c>
      <c r="M1876" s="36">
        <f t="shared" si="353"/>
        <v>1588.9184318530715</v>
      </c>
      <c r="N1876" s="36">
        <f t="shared" si="354"/>
        <v>9.6379863632965634E-2</v>
      </c>
      <c r="O1876" s="36">
        <f t="shared" si="355"/>
        <v>2524661.7830824237</v>
      </c>
      <c r="P1876" s="35">
        <f t="shared" si="358"/>
        <v>2524661.7830824237</v>
      </c>
    </row>
    <row r="1877" spans="1:16" x14ac:dyDescent="0.4">
      <c r="A1877" s="1">
        <v>1876</v>
      </c>
      <c r="B1877" s="21">
        <v>41689</v>
      </c>
      <c r="C1877" s="43">
        <v>4</v>
      </c>
      <c r="D1877" s="23">
        <v>12122</v>
      </c>
      <c r="E1877" s="25">
        <f t="shared" si="359"/>
        <v>13887</v>
      </c>
      <c r="F1877" s="25">
        <f t="shared" si="360"/>
        <v>15421</v>
      </c>
      <c r="G1877" s="25">
        <f t="shared" si="349"/>
        <v>0.78607094222164586</v>
      </c>
      <c r="H1877" s="25">
        <f t="shared" si="356"/>
        <v>0.99887394017609554</v>
      </c>
      <c r="I1877" s="4">
        <f t="shared" si="350"/>
        <v>12135.665485339385</v>
      </c>
      <c r="J1877" s="25">
        <f t="shared" si="357"/>
        <v>14899.252767272854</v>
      </c>
      <c r="K1877" s="15">
        <f t="shared" si="351"/>
        <v>14882.47531732543</v>
      </c>
      <c r="L1877" s="36">
        <f t="shared" si="352"/>
        <v>-2760.4753173254303</v>
      </c>
      <c r="M1877" s="36">
        <f t="shared" si="353"/>
        <v>2760.4753173254303</v>
      </c>
      <c r="N1877" s="36">
        <f t="shared" si="354"/>
        <v>0.22772441159259449</v>
      </c>
      <c r="O1877" s="36">
        <f t="shared" si="355"/>
        <v>7620223.9775629351</v>
      </c>
      <c r="P1877" s="35">
        <f t="shared" si="358"/>
        <v>7620223.9775629351</v>
      </c>
    </row>
    <row r="1878" spans="1:16" x14ac:dyDescent="0.4">
      <c r="A1878" s="1">
        <v>1877</v>
      </c>
      <c r="B1878" s="21">
        <v>41690</v>
      </c>
      <c r="C1878" s="43">
        <v>1</v>
      </c>
      <c r="D1878" s="23">
        <v>12579</v>
      </c>
      <c r="E1878" s="25">
        <f t="shared" si="359"/>
        <v>16955</v>
      </c>
      <c r="F1878" s="25">
        <f t="shared" si="360"/>
        <v>16620</v>
      </c>
      <c r="G1878" s="25">
        <f t="shared" si="349"/>
        <v>0.75685920577617327</v>
      </c>
      <c r="H1878" s="25">
        <f t="shared" si="356"/>
        <v>1.0002606409424328</v>
      </c>
      <c r="I1878" s="4">
        <f t="shared" si="350"/>
        <v>12575.722251900492</v>
      </c>
      <c r="J1878" s="25">
        <f t="shared" si="357"/>
        <v>14899.621621814047</v>
      </c>
      <c r="K1878" s="15">
        <f t="shared" si="351"/>
        <v>14903.505073235448</v>
      </c>
      <c r="L1878" s="36">
        <f t="shared" si="352"/>
        <v>-2324.5050732354484</v>
      </c>
      <c r="M1878" s="36">
        <f t="shared" si="353"/>
        <v>2324.5050732354484</v>
      </c>
      <c r="N1878" s="36">
        <f t="shared" si="354"/>
        <v>0.18479251715044506</v>
      </c>
      <c r="O1878" s="36">
        <f t="shared" si="355"/>
        <v>5403323.8354973374</v>
      </c>
      <c r="P1878" s="35">
        <f t="shared" si="358"/>
        <v>5403323.8354973374</v>
      </c>
    </row>
    <row r="1879" spans="1:16" x14ac:dyDescent="0.4">
      <c r="A1879" s="1">
        <v>1878</v>
      </c>
      <c r="B1879" s="21">
        <v>41691</v>
      </c>
      <c r="C1879" s="43">
        <v>2</v>
      </c>
      <c r="D1879" s="23">
        <v>26633</v>
      </c>
      <c r="E1879" s="25">
        <f t="shared" si="359"/>
        <v>16285</v>
      </c>
      <c r="F1879" s="25">
        <f t="shared" si="360"/>
        <v>16442.5</v>
      </c>
      <c r="G1879" s="25">
        <f t="shared" si="349"/>
        <v>1.6197658506918047</v>
      </c>
      <c r="H1879" s="25">
        <f t="shared" si="356"/>
        <v>1.0009863906666931</v>
      </c>
      <c r="I1879" s="4">
        <f t="shared" si="350"/>
        <v>26606.755344856847</v>
      </c>
      <c r="J1879" s="25">
        <f t="shared" si="357"/>
        <v>14899.990476355239</v>
      </c>
      <c r="K1879" s="15">
        <f t="shared" si="351"/>
        <v>14914.687687894932</v>
      </c>
      <c r="L1879" s="36">
        <f t="shared" si="352"/>
        <v>11718.312312105068</v>
      </c>
      <c r="M1879" s="36">
        <f t="shared" si="353"/>
        <v>11718.312312105068</v>
      </c>
      <c r="N1879" s="36">
        <f t="shared" si="354"/>
        <v>0.43999220185878679</v>
      </c>
      <c r="O1879" s="36">
        <f t="shared" si="355"/>
        <v>137318843.44403324</v>
      </c>
      <c r="P1879" s="35">
        <f t="shared" si="358"/>
        <v>137318843.44403324</v>
      </c>
    </row>
    <row r="1880" spans="1:16" x14ac:dyDescent="0.4">
      <c r="A1880" s="1">
        <v>1879</v>
      </c>
      <c r="B1880" s="21">
        <v>41692</v>
      </c>
      <c r="C1880" s="43">
        <v>3</v>
      </c>
      <c r="D1880" s="23">
        <v>13806</v>
      </c>
      <c r="E1880" s="25">
        <f t="shared" si="359"/>
        <v>16600</v>
      </c>
      <c r="F1880" s="25">
        <f t="shared" si="360"/>
        <v>17187.75</v>
      </c>
      <c r="G1880" s="25">
        <f t="shared" si="349"/>
        <v>0.80324649823275296</v>
      </c>
      <c r="H1880" s="25">
        <f t="shared" si="356"/>
        <v>0.99987902821477848</v>
      </c>
      <c r="I1880" s="4">
        <f t="shared" si="350"/>
        <v>13807.670338530603</v>
      </c>
      <c r="J1880" s="25">
        <f t="shared" si="357"/>
        <v>14900.359330896432</v>
      </c>
      <c r="K1880" s="15">
        <f t="shared" si="351"/>
        <v>14898.556807827732</v>
      </c>
      <c r="L1880" s="36">
        <f t="shared" si="352"/>
        <v>-1092.556807827732</v>
      </c>
      <c r="M1880" s="36">
        <f t="shared" si="353"/>
        <v>1092.556807827732</v>
      </c>
      <c r="N1880" s="36">
        <f t="shared" si="354"/>
        <v>7.9136376055898308E-2</v>
      </c>
      <c r="O1880" s="36">
        <f t="shared" si="355"/>
        <v>1193680.3783307236</v>
      </c>
      <c r="P1880" s="35">
        <f t="shared" si="358"/>
        <v>1193680.3783307236</v>
      </c>
    </row>
    <row r="1881" spans="1:16" x14ac:dyDescent="0.4">
      <c r="A1881" s="1">
        <v>1880</v>
      </c>
      <c r="B1881" s="21">
        <v>41693</v>
      </c>
      <c r="C1881" s="43">
        <v>4</v>
      </c>
      <c r="D1881" s="23">
        <v>13382</v>
      </c>
      <c r="E1881" s="25">
        <f t="shared" si="359"/>
        <v>17775.5</v>
      </c>
      <c r="F1881" s="25">
        <f t="shared" si="360"/>
        <v>16063.625</v>
      </c>
      <c r="G1881" s="25">
        <f t="shared" si="349"/>
        <v>0.83306227579391323</v>
      </c>
      <c r="H1881" s="25">
        <f t="shared" si="356"/>
        <v>0.99887394017609554</v>
      </c>
      <c r="I1881" s="4">
        <f t="shared" si="350"/>
        <v>13397.085920212146</v>
      </c>
      <c r="J1881" s="25">
        <f t="shared" si="357"/>
        <v>14900.728185437625</v>
      </c>
      <c r="K1881" s="15">
        <f t="shared" si="351"/>
        <v>14883.949074081083</v>
      </c>
      <c r="L1881" s="36">
        <f t="shared" si="352"/>
        <v>-1501.9490740810834</v>
      </c>
      <c r="M1881" s="36">
        <f t="shared" si="353"/>
        <v>1501.9490740810834</v>
      </c>
      <c r="N1881" s="36">
        <f t="shared" si="354"/>
        <v>0.11223651726805287</v>
      </c>
      <c r="O1881" s="36">
        <f t="shared" si="355"/>
        <v>2255851.0211330238</v>
      </c>
      <c r="P1881" s="35">
        <f t="shared" si="358"/>
        <v>2255851.0211330238</v>
      </c>
    </row>
    <row r="1882" spans="1:16" x14ac:dyDescent="0.4">
      <c r="A1882" s="1">
        <v>1881</v>
      </c>
      <c r="B1882" s="21">
        <v>41694</v>
      </c>
      <c r="C1882" s="43">
        <v>1</v>
      </c>
      <c r="D1882" s="23">
        <v>17281</v>
      </c>
      <c r="E1882" s="25">
        <f t="shared" si="359"/>
        <v>14351.75</v>
      </c>
      <c r="F1882" s="25">
        <f t="shared" si="360"/>
        <v>14391.5</v>
      </c>
      <c r="G1882" s="25">
        <f t="shared" si="349"/>
        <v>1.2007782371538755</v>
      </c>
      <c r="H1882" s="25">
        <f t="shared" si="356"/>
        <v>1.0002606409424328</v>
      </c>
      <c r="I1882" s="4">
        <f t="shared" si="350"/>
        <v>17276.4970375302</v>
      </c>
      <c r="J1882" s="25">
        <f t="shared" si="357"/>
        <v>14901.097039978818</v>
      </c>
      <c r="K1882" s="15">
        <f t="shared" si="351"/>
        <v>14904.980875954601</v>
      </c>
      <c r="L1882" s="36">
        <f t="shared" si="352"/>
        <v>2376.0191240453987</v>
      </c>
      <c r="M1882" s="36">
        <f t="shared" si="353"/>
        <v>2376.0191240453987</v>
      </c>
      <c r="N1882" s="36">
        <f t="shared" si="354"/>
        <v>0.13749314993608</v>
      </c>
      <c r="O1882" s="36">
        <f t="shared" si="355"/>
        <v>5645466.8778294642</v>
      </c>
      <c r="P1882" s="35">
        <f t="shared" si="358"/>
        <v>5645466.8778294642</v>
      </c>
    </row>
    <row r="1883" spans="1:16" x14ac:dyDescent="0.4">
      <c r="A1883" s="1">
        <v>1882</v>
      </c>
      <c r="B1883" s="21">
        <v>41695</v>
      </c>
      <c r="C1883" s="43">
        <v>2</v>
      </c>
      <c r="D1883" s="23">
        <v>12938</v>
      </c>
      <c r="E1883" s="25">
        <f t="shared" si="359"/>
        <v>14431.25</v>
      </c>
      <c r="F1883" s="25">
        <f t="shared" si="360"/>
        <v>14331</v>
      </c>
      <c r="G1883" s="25">
        <f t="shared" si="349"/>
        <v>0.9027981299281278</v>
      </c>
      <c r="H1883" s="25">
        <f t="shared" si="356"/>
        <v>1.0009863906666931</v>
      </c>
      <c r="I1883" s="4">
        <f t="shared" si="350"/>
        <v>12925.250653390825</v>
      </c>
      <c r="J1883" s="25">
        <f t="shared" si="357"/>
        <v>14901.46589452001</v>
      </c>
      <c r="K1883" s="15">
        <f t="shared" si="351"/>
        <v>14916.164561398411</v>
      </c>
      <c r="L1883" s="36">
        <f t="shared" si="352"/>
        <v>-1978.164561398411</v>
      </c>
      <c r="M1883" s="36">
        <f t="shared" si="353"/>
        <v>1978.164561398411</v>
      </c>
      <c r="N1883" s="36">
        <f t="shared" si="354"/>
        <v>0.15289569959796034</v>
      </c>
      <c r="O1883" s="36">
        <f t="shared" si="355"/>
        <v>3913135.031972568</v>
      </c>
      <c r="P1883" s="35">
        <f t="shared" si="358"/>
        <v>3913135.031972568</v>
      </c>
    </row>
    <row r="1884" spans="1:16" x14ac:dyDescent="0.4">
      <c r="A1884" s="1">
        <v>1883</v>
      </c>
      <c r="B1884" s="21">
        <v>41696</v>
      </c>
      <c r="C1884" s="43">
        <v>3</v>
      </c>
      <c r="D1884" s="23">
        <v>14124</v>
      </c>
      <c r="E1884" s="25">
        <f t="shared" si="359"/>
        <v>14230.75</v>
      </c>
      <c r="F1884" s="25">
        <f t="shared" si="360"/>
        <v>13495.5</v>
      </c>
      <c r="G1884" s="25">
        <f t="shared" si="349"/>
        <v>1.0465710792486385</v>
      </c>
      <c r="H1884" s="25">
        <f t="shared" si="356"/>
        <v>0.99987902821477848</v>
      </c>
      <c r="I1884" s="4">
        <f t="shared" si="350"/>
        <v>14125.708812212533</v>
      </c>
      <c r="J1884" s="25">
        <f t="shared" si="357"/>
        <v>14901.834749061203</v>
      </c>
      <c r="K1884" s="15">
        <f t="shared" si="351"/>
        <v>14900.032047508534</v>
      </c>
      <c r="L1884" s="36">
        <f t="shared" si="352"/>
        <v>-776.03204750853365</v>
      </c>
      <c r="M1884" s="36">
        <f t="shared" si="353"/>
        <v>776.03204750853365</v>
      </c>
      <c r="N1884" s="36">
        <f t="shared" si="354"/>
        <v>5.4944211803209686E-2</v>
      </c>
      <c r="O1884" s="36">
        <f t="shared" si="355"/>
        <v>602225.73876028706</v>
      </c>
      <c r="P1884" s="35">
        <f t="shared" si="358"/>
        <v>602225.73876028706</v>
      </c>
    </row>
    <row r="1885" spans="1:16" x14ac:dyDescent="0.4">
      <c r="A1885" s="1">
        <v>1884</v>
      </c>
      <c r="B1885" s="21">
        <v>41697</v>
      </c>
      <c r="C1885" s="43">
        <v>4</v>
      </c>
      <c r="D1885" s="23">
        <v>12580</v>
      </c>
      <c r="E1885" s="25">
        <f t="shared" si="359"/>
        <v>12760.25</v>
      </c>
      <c r="F1885" s="25">
        <f t="shared" si="360"/>
        <v>12856.125</v>
      </c>
      <c r="G1885" s="25">
        <f t="shared" si="349"/>
        <v>0.97852191076237982</v>
      </c>
      <c r="H1885" s="25">
        <f t="shared" si="356"/>
        <v>0.99887394017609554</v>
      </c>
      <c r="I1885" s="4">
        <f t="shared" si="350"/>
        <v>12594.181802142341</v>
      </c>
      <c r="J1885" s="25">
        <f t="shared" si="357"/>
        <v>14902.203603602396</v>
      </c>
      <c r="K1885" s="15">
        <f t="shared" si="351"/>
        <v>14885.422830836736</v>
      </c>
      <c r="L1885" s="36">
        <f t="shared" si="352"/>
        <v>-2305.4228308367365</v>
      </c>
      <c r="M1885" s="36">
        <f t="shared" si="353"/>
        <v>2305.4228308367365</v>
      </c>
      <c r="N1885" s="36">
        <f t="shared" si="354"/>
        <v>0.18326095634632245</v>
      </c>
      <c r="O1885" s="36">
        <f t="shared" si="355"/>
        <v>5314974.4289432717</v>
      </c>
      <c r="P1885" s="35">
        <f t="shared" si="358"/>
        <v>5314974.4289432717</v>
      </c>
    </row>
    <row r="1886" spans="1:16" x14ac:dyDescent="0.4">
      <c r="A1886" s="1">
        <v>1885</v>
      </c>
      <c r="B1886" s="21">
        <v>41698</v>
      </c>
      <c r="C1886" s="43">
        <v>1</v>
      </c>
      <c r="D1886" s="23">
        <v>11399</v>
      </c>
      <c r="E1886" s="25">
        <f t="shared" si="359"/>
        <v>12952</v>
      </c>
      <c r="F1886" s="25">
        <f t="shared" si="360"/>
        <v>13849</v>
      </c>
      <c r="G1886" s="25">
        <f t="shared" si="349"/>
        <v>0.82309191999422338</v>
      </c>
      <c r="H1886" s="25">
        <f t="shared" si="356"/>
        <v>1.0002606409424328</v>
      </c>
      <c r="I1886" s="4">
        <f t="shared" si="350"/>
        <v>11396.029728071682</v>
      </c>
      <c r="J1886" s="25">
        <f t="shared" si="357"/>
        <v>14902.57245814359</v>
      </c>
      <c r="K1886" s="15">
        <f t="shared" si="351"/>
        <v>14906.456678673754</v>
      </c>
      <c r="L1886" s="36">
        <f t="shared" si="352"/>
        <v>-3507.4566786737541</v>
      </c>
      <c r="M1886" s="36">
        <f t="shared" si="353"/>
        <v>3507.4566786737541</v>
      </c>
      <c r="N1886" s="36">
        <f t="shared" si="354"/>
        <v>0.30769862958801247</v>
      </c>
      <c r="O1886" s="36">
        <f t="shared" si="355"/>
        <v>12302252.352773122</v>
      </c>
      <c r="P1886" s="35">
        <f t="shared" si="358"/>
        <v>12302252.352773122</v>
      </c>
    </row>
    <row r="1887" spans="1:16" x14ac:dyDescent="0.4">
      <c r="A1887" s="1">
        <v>1886</v>
      </c>
      <c r="B1887" s="21">
        <v>41699</v>
      </c>
      <c r="C1887" s="43">
        <v>2</v>
      </c>
      <c r="D1887" s="23">
        <v>13705</v>
      </c>
      <c r="E1887" s="25">
        <f t="shared" si="359"/>
        <v>14746</v>
      </c>
      <c r="F1887" s="25">
        <f t="shared" si="360"/>
        <v>15107.25</v>
      </c>
      <c r="G1887" s="25">
        <f t="shared" si="349"/>
        <v>0.90718032732628373</v>
      </c>
      <c r="H1887" s="25">
        <f t="shared" si="356"/>
        <v>1.0009863906666931</v>
      </c>
      <c r="I1887" s="4">
        <f t="shared" si="350"/>
        <v>13691.49483727943</v>
      </c>
      <c r="J1887" s="25">
        <f t="shared" si="357"/>
        <v>14902.941312684783</v>
      </c>
      <c r="K1887" s="15">
        <f t="shared" si="351"/>
        <v>14917.641434901891</v>
      </c>
      <c r="L1887" s="36">
        <f t="shared" si="352"/>
        <v>-1212.6414349018905</v>
      </c>
      <c r="M1887" s="36">
        <f t="shared" si="353"/>
        <v>1212.6414349018905</v>
      </c>
      <c r="N1887" s="36">
        <f t="shared" si="354"/>
        <v>8.8481680766281684E-2</v>
      </c>
      <c r="O1887" s="36">
        <f t="shared" si="355"/>
        <v>1470499.249640916</v>
      </c>
      <c r="P1887" s="35">
        <f t="shared" si="358"/>
        <v>1470499.249640916</v>
      </c>
    </row>
    <row r="1888" spans="1:16" x14ac:dyDescent="0.4">
      <c r="A1888" s="1">
        <v>1887</v>
      </c>
      <c r="B1888" s="21">
        <v>41700</v>
      </c>
      <c r="C1888" s="43">
        <v>3</v>
      </c>
      <c r="D1888" s="23">
        <v>21300</v>
      </c>
      <c r="E1888" s="25">
        <f t="shared" si="359"/>
        <v>15468.5</v>
      </c>
      <c r="F1888" s="25">
        <f t="shared" si="360"/>
        <v>16204.75</v>
      </c>
      <c r="G1888" s="25">
        <f t="shared" si="349"/>
        <v>1.3144294111294528</v>
      </c>
      <c r="H1888" s="25">
        <f t="shared" si="356"/>
        <v>0.99987902821477848</v>
      </c>
      <c r="I1888" s="4">
        <f t="shared" si="350"/>
        <v>21302.577010770812</v>
      </c>
      <c r="J1888" s="25">
        <f t="shared" si="357"/>
        <v>14903.310167225975</v>
      </c>
      <c r="K1888" s="15">
        <f t="shared" si="351"/>
        <v>14901.507287189335</v>
      </c>
      <c r="L1888" s="36">
        <f t="shared" si="352"/>
        <v>6398.4927128106647</v>
      </c>
      <c r="M1888" s="36">
        <f t="shared" si="353"/>
        <v>6398.4927128106647</v>
      </c>
      <c r="N1888" s="36">
        <f t="shared" si="354"/>
        <v>0.30039871891129882</v>
      </c>
      <c r="O1888" s="36">
        <f t="shared" si="355"/>
        <v>40940708.995891176</v>
      </c>
      <c r="P1888" s="35">
        <f t="shared" si="358"/>
        <v>40940708.995891176</v>
      </c>
    </row>
    <row r="1889" spans="1:16" x14ac:dyDescent="0.4">
      <c r="A1889" s="1">
        <v>1888</v>
      </c>
      <c r="B1889" s="21">
        <v>41701</v>
      </c>
      <c r="C1889" s="43">
        <v>4</v>
      </c>
      <c r="D1889" s="23">
        <v>15470</v>
      </c>
      <c r="E1889" s="25">
        <f t="shared" si="359"/>
        <v>16941</v>
      </c>
      <c r="F1889" s="25">
        <f t="shared" si="360"/>
        <v>17569.875</v>
      </c>
      <c r="G1889" s="25">
        <f t="shared" si="349"/>
        <v>0.88048435176687367</v>
      </c>
      <c r="H1889" s="25">
        <f t="shared" si="356"/>
        <v>0.99887394017609554</v>
      </c>
      <c r="I1889" s="4">
        <f t="shared" si="350"/>
        <v>15487.439783715581</v>
      </c>
      <c r="J1889" s="25">
        <f t="shared" si="357"/>
        <v>14903.679021767168</v>
      </c>
      <c r="K1889" s="15">
        <f t="shared" si="351"/>
        <v>14886.896587592388</v>
      </c>
      <c r="L1889" s="36">
        <f t="shared" si="352"/>
        <v>583.10341240761227</v>
      </c>
      <c r="M1889" s="36">
        <f t="shared" si="353"/>
        <v>583.10341240761227</v>
      </c>
      <c r="N1889" s="36">
        <f t="shared" si="354"/>
        <v>3.7692528274570931E-2</v>
      </c>
      <c r="O1889" s="36">
        <f t="shared" si="355"/>
        <v>340009.58956140192</v>
      </c>
      <c r="P1889" s="35">
        <f t="shared" si="358"/>
        <v>340009.58956140192</v>
      </c>
    </row>
    <row r="1890" spans="1:16" x14ac:dyDescent="0.4">
      <c r="A1890" s="1">
        <v>1889</v>
      </c>
      <c r="B1890" s="21">
        <v>41702</v>
      </c>
      <c r="C1890" s="43">
        <v>1</v>
      </c>
      <c r="D1890" s="23">
        <v>17289</v>
      </c>
      <c r="E1890" s="25">
        <f t="shared" si="359"/>
        <v>18198.75</v>
      </c>
      <c r="F1890" s="25">
        <f t="shared" si="360"/>
        <v>16900.375</v>
      </c>
      <c r="G1890" s="25">
        <f t="shared" si="349"/>
        <v>1.0229950518849433</v>
      </c>
      <c r="H1890" s="25">
        <f t="shared" si="356"/>
        <v>1.0002606409424328</v>
      </c>
      <c r="I1890" s="4">
        <f t="shared" si="350"/>
        <v>17284.494952945988</v>
      </c>
      <c r="J1890" s="25">
        <f t="shared" si="357"/>
        <v>14904.047876308361</v>
      </c>
      <c r="K1890" s="15">
        <f t="shared" si="351"/>
        <v>14907.932481392907</v>
      </c>
      <c r="L1890" s="36">
        <f t="shared" si="352"/>
        <v>2381.067518607093</v>
      </c>
      <c r="M1890" s="36">
        <f t="shared" si="353"/>
        <v>2381.067518607093</v>
      </c>
      <c r="N1890" s="36">
        <f t="shared" si="354"/>
        <v>0.13772152921551814</v>
      </c>
      <c r="O1890" s="36">
        <f t="shared" si="355"/>
        <v>5669482.528165739</v>
      </c>
      <c r="P1890" s="35">
        <f t="shared" si="358"/>
        <v>5669482.528165739</v>
      </c>
    </row>
    <row r="1891" spans="1:16" x14ac:dyDescent="0.4">
      <c r="A1891" s="1">
        <v>1890</v>
      </c>
      <c r="B1891" s="21">
        <v>41703</v>
      </c>
      <c r="C1891" s="43">
        <v>2</v>
      </c>
      <c r="D1891" s="23">
        <v>18736</v>
      </c>
      <c r="E1891" s="25">
        <f t="shared" si="359"/>
        <v>15602</v>
      </c>
      <c r="F1891" s="25">
        <f t="shared" si="360"/>
        <v>15830.75</v>
      </c>
      <c r="G1891" s="25">
        <f t="shared" si="349"/>
        <v>1.1835194163258216</v>
      </c>
      <c r="H1891" s="25">
        <f t="shared" si="356"/>
        <v>1.0009863906666931</v>
      </c>
      <c r="I1891" s="4">
        <f t="shared" si="350"/>
        <v>18717.537196006379</v>
      </c>
      <c r="J1891" s="25">
        <f t="shared" si="357"/>
        <v>14904.416730849554</v>
      </c>
      <c r="K1891" s="15">
        <f t="shared" si="351"/>
        <v>14919.11830840537</v>
      </c>
      <c r="L1891" s="36">
        <f t="shared" si="352"/>
        <v>3816.88169159463</v>
      </c>
      <c r="M1891" s="36">
        <f t="shared" si="353"/>
        <v>3816.88169159463</v>
      </c>
      <c r="N1891" s="36">
        <f t="shared" si="354"/>
        <v>0.20371913383831286</v>
      </c>
      <c r="O1891" s="36">
        <f t="shared" si="355"/>
        <v>14568585.847630285</v>
      </c>
      <c r="P1891" s="35">
        <f t="shared" si="358"/>
        <v>14568585.847630285</v>
      </c>
    </row>
    <row r="1892" spans="1:16" x14ac:dyDescent="0.4">
      <c r="A1892" s="1">
        <v>1891</v>
      </c>
      <c r="B1892" s="21">
        <v>41704</v>
      </c>
      <c r="C1892" s="43">
        <v>3</v>
      </c>
      <c r="D1892" s="23">
        <v>10913</v>
      </c>
      <c r="E1892" s="25">
        <f t="shared" si="359"/>
        <v>16059.5</v>
      </c>
      <c r="F1892" s="25">
        <f t="shared" si="360"/>
        <v>15600.875</v>
      </c>
      <c r="G1892" s="25">
        <f t="shared" si="349"/>
        <v>0.69951204659995037</v>
      </c>
      <c r="H1892" s="25">
        <f t="shared" si="356"/>
        <v>0.99987902821477848</v>
      </c>
      <c r="I1892" s="4">
        <f t="shared" si="350"/>
        <v>10914.320324814173</v>
      </c>
      <c r="J1892" s="25">
        <f t="shared" si="357"/>
        <v>14904.785585390746</v>
      </c>
      <c r="K1892" s="15">
        <f t="shared" si="351"/>
        <v>14902.982526870137</v>
      </c>
      <c r="L1892" s="36">
        <f t="shared" si="352"/>
        <v>-3989.982526870137</v>
      </c>
      <c r="M1892" s="36">
        <f t="shared" si="353"/>
        <v>3989.982526870137</v>
      </c>
      <c r="N1892" s="36">
        <f t="shared" si="354"/>
        <v>0.36561738539999422</v>
      </c>
      <c r="O1892" s="36">
        <f t="shared" si="355"/>
        <v>15919960.564729003</v>
      </c>
      <c r="P1892" s="35">
        <f t="shared" si="358"/>
        <v>15919960.564729003</v>
      </c>
    </row>
    <row r="1893" spans="1:16" x14ac:dyDescent="0.4">
      <c r="A1893" s="1">
        <v>1892</v>
      </c>
      <c r="B1893" s="21">
        <v>41705</v>
      </c>
      <c r="C1893" s="43">
        <v>4</v>
      </c>
      <c r="D1893" s="23">
        <v>17300</v>
      </c>
      <c r="E1893" s="25">
        <f t="shared" si="359"/>
        <v>15142.25</v>
      </c>
      <c r="F1893" s="25">
        <f t="shared" si="360"/>
        <v>14302.75</v>
      </c>
      <c r="G1893" s="25">
        <f t="shared" si="349"/>
        <v>1.2095576025589485</v>
      </c>
      <c r="H1893" s="25">
        <f t="shared" si="356"/>
        <v>0.99887394017609554</v>
      </c>
      <c r="I1893" s="4">
        <f t="shared" si="350"/>
        <v>17319.50279626888</v>
      </c>
      <c r="J1893" s="25">
        <f t="shared" si="357"/>
        <v>14905.154439931939</v>
      </c>
      <c r="K1893" s="15">
        <f t="shared" si="351"/>
        <v>14888.370344348041</v>
      </c>
      <c r="L1893" s="36">
        <f t="shared" si="352"/>
        <v>2411.6296556519592</v>
      </c>
      <c r="M1893" s="36">
        <f t="shared" si="353"/>
        <v>2411.6296556519592</v>
      </c>
      <c r="N1893" s="36">
        <f t="shared" si="354"/>
        <v>0.13940055813017105</v>
      </c>
      <c r="O1893" s="36">
        <f t="shared" si="355"/>
        <v>5815957.596019987</v>
      </c>
      <c r="P1893" s="35">
        <f t="shared" si="358"/>
        <v>5815957.596019987</v>
      </c>
    </row>
    <row r="1894" spans="1:16" x14ac:dyDescent="0.4">
      <c r="A1894" s="1">
        <v>1893</v>
      </c>
      <c r="B1894" s="21">
        <v>41706</v>
      </c>
      <c r="C1894" s="43">
        <v>1</v>
      </c>
      <c r="D1894" s="23">
        <v>13620</v>
      </c>
      <c r="E1894" s="25">
        <f t="shared" si="359"/>
        <v>13463.25</v>
      </c>
      <c r="F1894" s="25">
        <f t="shared" si="360"/>
        <v>13945.5</v>
      </c>
      <c r="G1894" s="25">
        <f t="shared" si="349"/>
        <v>0.97665913735613641</v>
      </c>
      <c r="H1894" s="25">
        <f t="shared" si="356"/>
        <v>1.0002606409424328</v>
      </c>
      <c r="I1894" s="4">
        <f t="shared" si="350"/>
        <v>13616.450995379973</v>
      </c>
      <c r="J1894" s="25">
        <f t="shared" si="357"/>
        <v>14905.523294473132</v>
      </c>
      <c r="K1894" s="15">
        <f t="shared" si="351"/>
        <v>14909.408284112058</v>
      </c>
      <c r="L1894" s="36">
        <f t="shared" si="352"/>
        <v>-1289.408284112058</v>
      </c>
      <c r="M1894" s="36">
        <f t="shared" si="353"/>
        <v>1289.408284112058</v>
      </c>
      <c r="N1894" s="36">
        <f t="shared" si="354"/>
        <v>9.4670211755657707E-2</v>
      </c>
      <c r="O1894" s="36">
        <f t="shared" si="355"/>
        <v>1662573.7231368017</v>
      </c>
      <c r="P1894" s="35">
        <f t="shared" si="358"/>
        <v>1662573.7231368017</v>
      </c>
    </row>
    <row r="1895" spans="1:16" x14ac:dyDescent="0.4">
      <c r="A1895" s="1">
        <v>1894</v>
      </c>
      <c r="B1895" s="21">
        <v>41707</v>
      </c>
      <c r="C1895" s="43">
        <v>2</v>
      </c>
      <c r="D1895" s="23">
        <v>12020</v>
      </c>
      <c r="E1895" s="25">
        <f t="shared" si="359"/>
        <v>14427.75</v>
      </c>
      <c r="F1895" s="25">
        <f t="shared" si="360"/>
        <v>15420.5</v>
      </c>
      <c r="G1895" s="25">
        <f t="shared" si="349"/>
        <v>0.77948185856489738</v>
      </c>
      <c r="H1895" s="25">
        <f t="shared" si="356"/>
        <v>1.0009863906666931</v>
      </c>
      <c r="I1895" s="4">
        <f t="shared" si="350"/>
        <v>12008.15526771972</v>
      </c>
      <c r="J1895" s="25">
        <f t="shared" si="357"/>
        <v>14905.892149014326</v>
      </c>
      <c r="K1895" s="15">
        <f t="shared" si="351"/>
        <v>14920.595181908848</v>
      </c>
      <c r="L1895" s="36">
        <f t="shared" si="352"/>
        <v>-2900.5951819088477</v>
      </c>
      <c r="M1895" s="36">
        <f t="shared" si="353"/>
        <v>2900.5951819088477</v>
      </c>
      <c r="N1895" s="36">
        <f t="shared" si="354"/>
        <v>0.24131407503401395</v>
      </c>
      <c r="O1895" s="36">
        <f t="shared" si="355"/>
        <v>8413452.4093128219</v>
      </c>
      <c r="P1895" s="35">
        <f t="shared" si="358"/>
        <v>8413452.4093128219</v>
      </c>
    </row>
    <row r="1896" spans="1:16" x14ac:dyDescent="0.4">
      <c r="A1896" s="1">
        <v>1895</v>
      </c>
      <c r="B1896" s="21">
        <v>41708</v>
      </c>
      <c r="C1896" s="43">
        <v>3</v>
      </c>
      <c r="D1896" s="23">
        <v>14771</v>
      </c>
      <c r="E1896" s="25">
        <f t="shared" si="359"/>
        <v>16413.25</v>
      </c>
      <c r="F1896" s="25">
        <f t="shared" si="360"/>
        <v>16585.875</v>
      </c>
      <c r="G1896" s="25">
        <f t="shared" si="349"/>
        <v>0.89057707235825667</v>
      </c>
      <c r="H1896" s="25">
        <f t="shared" si="356"/>
        <v>0.99987902821477848</v>
      </c>
      <c r="I1896" s="4">
        <f t="shared" si="350"/>
        <v>14772.787090427026</v>
      </c>
      <c r="J1896" s="25">
        <f t="shared" si="357"/>
        <v>14906.261003555517</v>
      </c>
      <c r="K1896" s="15">
        <f t="shared" si="351"/>
        <v>14904.457766550939</v>
      </c>
      <c r="L1896" s="36">
        <f t="shared" si="352"/>
        <v>-133.45776655093869</v>
      </c>
      <c r="M1896" s="36">
        <f t="shared" si="353"/>
        <v>133.45776655093869</v>
      </c>
      <c r="N1896" s="36">
        <f t="shared" si="354"/>
        <v>9.035120611396566E-3</v>
      </c>
      <c r="O1896" s="36">
        <f t="shared" si="355"/>
        <v>17810.975452764847</v>
      </c>
      <c r="P1896" s="35">
        <f t="shared" si="358"/>
        <v>17810.975452764847</v>
      </c>
    </row>
    <row r="1897" spans="1:16" x14ac:dyDescent="0.4">
      <c r="A1897" s="1">
        <v>1896</v>
      </c>
      <c r="B1897" s="21">
        <v>41709</v>
      </c>
      <c r="C1897" s="43">
        <v>4</v>
      </c>
      <c r="D1897" s="23">
        <v>25242</v>
      </c>
      <c r="E1897" s="25">
        <f t="shared" si="359"/>
        <v>16758.5</v>
      </c>
      <c r="F1897" s="25">
        <f t="shared" si="360"/>
        <v>17746.625</v>
      </c>
      <c r="G1897" s="25">
        <f t="shared" si="349"/>
        <v>1.4223549548153522</v>
      </c>
      <c r="H1897" s="25">
        <f t="shared" si="356"/>
        <v>0.99887394017609554</v>
      </c>
      <c r="I1897" s="4">
        <f t="shared" si="350"/>
        <v>25270.45604528434</v>
      </c>
      <c r="J1897" s="25">
        <f t="shared" si="357"/>
        <v>14906.62985809671</v>
      </c>
      <c r="K1897" s="15">
        <f t="shared" si="351"/>
        <v>14889.844101103694</v>
      </c>
      <c r="L1897" s="36">
        <f t="shared" si="352"/>
        <v>10352.155898896306</v>
      </c>
      <c r="M1897" s="36">
        <f t="shared" si="353"/>
        <v>10352.155898896306</v>
      </c>
      <c r="N1897" s="36">
        <f t="shared" si="354"/>
        <v>0.41011631007433269</v>
      </c>
      <c r="O1897" s="36">
        <f t="shared" si="355"/>
        <v>107167131.75505359</v>
      </c>
      <c r="P1897" s="35">
        <f t="shared" si="358"/>
        <v>107167131.75505359</v>
      </c>
    </row>
    <row r="1898" spans="1:16" x14ac:dyDescent="0.4">
      <c r="A1898" s="1">
        <v>1897</v>
      </c>
      <c r="B1898" s="21">
        <v>41710</v>
      </c>
      <c r="C1898" s="43">
        <v>1</v>
      </c>
      <c r="D1898" s="23">
        <v>15001</v>
      </c>
      <c r="E1898" s="25">
        <f t="shared" si="359"/>
        <v>18734.75</v>
      </c>
      <c r="F1898" s="25">
        <f t="shared" si="360"/>
        <v>19934.25</v>
      </c>
      <c r="G1898" s="25">
        <f t="shared" si="349"/>
        <v>0.75252392239487309</v>
      </c>
      <c r="H1898" s="25">
        <f t="shared" si="356"/>
        <v>1.0002606409424328</v>
      </c>
      <c r="I1898" s="4">
        <f t="shared" si="350"/>
        <v>14997.091144030468</v>
      </c>
      <c r="J1898" s="25">
        <f t="shared" si="357"/>
        <v>14906.998712637904</v>
      </c>
      <c r="K1898" s="15">
        <f t="shared" si="351"/>
        <v>14910.884086831211</v>
      </c>
      <c r="L1898" s="36">
        <f t="shared" si="352"/>
        <v>90.11591316878912</v>
      </c>
      <c r="M1898" s="36">
        <f t="shared" si="353"/>
        <v>90.11591316878912</v>
      </c>
      <c r="N1898" s="36">
        <f t="shared" si="354"/>
        <v>6.0073270561155339E-3</v>
      </c>
      <c r="O1898" s="36">
        <f t="shared" si="355"/>
        <v>8120.87780624474</v>
      </c>
      <c r="P1898" s="35">
        <f t="shared" si="358"/>
        <v>8120.87780624474</v>
      </c>
    </row>
    <row r="1899" spans="1:16" x14ac:dyDescent="0.4">
      <c r="A1899" s="1">
        <v>1898</v>
      </c>
      <c r="B1899" s="21">
        <v>41711</v>
      </c>
      <c r="C1899" s="43">
        <v>2</v>
      </c>
      <c r="D1899" s="23">
        <v>19925</v>
      </c>
      <c r="E1899" s="25">
        <f t="shared" si="359"/>
        <v>21133.75</v>
      </c>
      <c r="F1899" s="25">
        <f t="shared" si="360"/>
        <v>20636.875</v>
      </c>
      <c r="G1899" s="25">
        <f t="shared" si="349"/>
        <v>0.96550470940973376</v>
      </c>
      <c r="H1899" s="25">
        <f t="shared" si="356"/>
        <v>1.0009863906666931</v>
      </c>
      <c r="I1899" s="4">
        <f t="shared" si="350"/>
        <v>19905.365533220916</v>
      </c>
      <c r="J1899" s="25">
        <f t="shared" si="357"/>
        <v>14907.367567179097</v>
      </c>
      <c r="K1899" s="15">
        <f t="shared" si="351"/>
        <v>14922.072055412327</v>
      </c>
      <c r="L1899" s="36">
        <f t="shared" si="352"/>
        <v>5002.9279445876728</v>
      </c>
      <c r="M1899" s="36">
        <f t="shared" si="353"/>
        <v>5002.9279445876728</v>
      </c>
      <c r="N1899" s="36">
        <f t="shared" si="354"/>
        <v>0.25108797714367243</v>
      </c>
      <c r="O1899" s="36">
        <f t="shared" si="355"/>
        <v>25029288.018736236</v>
      </c>
      <c r="P1899" s="35">
        <f t="shared" si="358"/>
        <v>25029288.018736236</v>
      </c>
    </row>
    <row r="1900" spans="1:16" x14ac:dyDescent="0.4">
      <c r="A1900" s="1">
        <v>1899</v>
      </c>
      <c r="B1900" s="21">
        <v>41712</v>
      </c>
      <c r="C1900" s="43">
        <v>3</v>
      </c>
      <c r="D1900" s="23">
        <v>24367</v>
      </c>
      <c r="E1900" s="25">
        <f t="shared" si="359"/>
        <v>20140</v>
      </c>
      <c r="F1900" s="25">
        <f t="shared" si="360"/>
        <v>19668</v>
      </c>
      <c r="G1900" s="25">
        <f t="shared" si="349"/>
        <v>1.2389160056945292</v>
      </c>
      <c r="H1900" s="25">
        <f t="shared" si="356"/>
        <v>0.99987902821477848</v>
      </c>
      <c r="I1900" s="4">
        <f t="shared" si="350"/>
        <v>24369.948076124525</v>
      </c>
      <c r="J1900" s="25">
        <f t="shared" si="357"/>
        <v>14907.736421720288</v>
      </c>
      <c r="K1900" s="15">
        <f t="shared" si="351"/>
        <v>14905.93300623174</v>
      </c>
      <c r="L1900" s="36">
        <f t="shared" si="352"/>
        <v>9461.0669937682596</v>
      </c>
      <c r="M1900" s="36">
        <f t="shared" si="353"/>
        <v>9461.0669937682596</v>
      </c>
      <c r="N1900" s="36">
        <f t="shared" si="354"/>
        <v>0.38827377164888005</v>
      </c>
      <c r="O1900" s="36">
        <f t="shared" si="355"/>
        <v>89511788.660571173</v>
      </c>
      <c r="P1900" s="35">
        <f t="shared" si="358"/>
        <v>89511788.660571173</v>
      </c>
    </row>
    <row r="1901" spans="1:16" x14ac:dyDescent="0.4">
      <c r="A1901" s="1">
        <v>1900</v>
      </c>
      <c r="B1901" s="21">
        <v>41713</v>
      </c>
      <c r="C1901" s="43">
        <v>4</v>
      </c>
      <c r="D1901" s="23">
        <v>21267</v>
      </c>
      <c r="E1901" s="25">
        <f t="shared" si="359"/>
        <v>19196</v>
      </c>
      <c r="F1901" s="25">
        <f t="shared" si="360"/>
        <v>18425.625</v>
      </c>
      <c r="G1901" s="25">
        <f t="shared" ref="G1901:G1964" si="361">D1901/F1901</f>
        <v>1.1542077948509208</v>
      </c>
      <c r="H1901" s="25">
        <f t="shared" si="356"/>
        <v>0.99887394017609554</v>
      </c>
      <c r="I1901" s="4">
        <f t="shared" ref="I1901:I1964" si="362">D1901/H1901</f>
        <v>21290.974911459551</v>
      </c>
      <c r="J1901" s="25">
        <f t="shared" si="357"/>
        <v>14908.105276261482</v>
      </c>
      <c r="K1901" s="15">
        <f t="shared" ref="K1901:K1964" si="363">H1901*J1901</f>
        <v>14891.317857859345</v>
      </c>
      <c r="L1901" s="36">
        <f t="shared" ref="L1901:L1964" si="364">D1901-K1901</f>
        <v>6375.6821421406548</v>
      </c>
      <c r="M1901" s="36">
        <f t="shared" ref="M1901:M1964" si="365">ABS(L1901)</f>
        <v>6375.6821421406548</v>
      </c>
      <c r="N1901" s="36">
        <f t="shared" ref="N1901:N1964" si="366">M1901/D1901</f>
        <v>0.29979226699302464</v>
      </c>
      <c r="O1901" s="36">
        <f t="shared" ref="O1901:O1964" si="367">L1901^2</f>
        <v>40649322.777611248</v>
      </c>
      <c r="P1901" s="35">
        <f t="shared" si="358"/>
        <v>40649322.777611248</v>
      </c>
    </row>
    <row r="1902" spans="1:16" x14ac:dyDescent="0.4">
      <c r="A1902" s="1">
        <v>1901</v>
      </c>
      <c r="B1902" s="21">
        <v>41714</v>
      </c>
      <c r="C1902" s="43">
        <v>1</v>
      </c>
      <c r="D1902" s="23">
        <v>11225</v>
      </c>
      <c r="E1902" s="25">
        <f t="shared" si="359"/>
        <v>17655.25</v>
      </c>
      <c r="F1902" s="25">
        <f t="shared" si="360"/>
        <v>16364.5</v>
      </c>
      <c r="G1902" s="25">
        <f t="shared" si="361"/>
        <v>0.68593602004338661</v>
      </c>
      <c r="H1902" s="25">
        <f t="shared" si="356"/>
        <v>1.0002606409424328</v>
      </c>
      <c r="I1902" s="4">
        <f t="shared" si="362"/>
        <v>11222.075067778282</v>
      </c>
      <c r="J1902" s="25">
        <f t="shared" si="357"/>
        <v>14908.474130802675</v>
      </c>
      <c r="K1902" s="15">
        <f t="shared" si="363"/>
        <v>14912.359889550364</v>
      </c>
      <c r="L1902" s="36">
        <f t="shared" si="364"/>
        <v>-3687.3598895503637</v>
      </c>
      <c r="M1902" s="36">
        <f t="shared" si="365"/>
        <v>3687.3598895503637</v>
      </c>
      <c r="N1902" s="36">
        <f t="shared" si="366"/>
        <v>0.32849531310025515</v>
      </c>
      <c r="O1902" s="36">
        <f t="shared" si="367"/>
        <v>13596622.95506487</v>
      </c>
      <c r="P1902" s="35">
        <f t="shared" si="358"/>
        <v>13596622.95506487</v>
      </c>
    </row>
    <row r="1903" spans="1:16" x14ac:dyDescent="0.4">
      <c r="A1903" s="1">
        <v>1902</v>
      </c>
      <c r="B1903" s="21">
        <v>41715</v>
      </c>
      <c r="C1903" s="43">
        <v>2</v>
      </c>
      <c r="D1903" s="23">
        <v>13762</v>
      </c>
      <c r="E1903" s="25">
        <f t="shared" si="359"/>
        <v>15073.75</v>
      </c>
      <c r="F1903" s="25">
        <f t="shared" si="360"/>
        <v>14156.375</v>
      </c>
      <c r="G1903" s="25">
        <f t="shared" si="361"/>
        <v>0.9721415263441382</v>
      </c>
      <c r="H1903" s="25">
        <f t="shared" si="356"/>
        <v>1.0009863906666931</v>
      </c>
      <c r="I1903" s="4">
        <f t="shared" si="362"/>
        <v>13748.438668415871</v>
      </c>
      <c r="J1903" s="25">
        <f t="shared" si="357"/>
        <v>14908.842985343868</v>
      </c>
      <c r="K1903" s="15">
        <f t="shared" si="363"/>
        <v>14923.548928915805</v>
      </c>
      <c r="L1903" s="36">
        <f t="shared" si="364"/>
        <v>-1161.5489289158049</v>
      </c>
      <c r="M1903" s="36">
        <f t="shared" si="365"/>
        <v>1161.5489289158049</v>
      </c>
      <c r="N1903" s="36">
        <f t="shared" si="366"/>
        <v>8.4402625266371531E-2</v>
      </c>
      <c r="O1903" s="36">
        <f t="shared" si="367"/>
        <v>1349195.9142654536</v>
      </c>
      <c r="P1903" s="35">
        <f t="shared" si="358"/>
        <v>1349195.9142654536</v>
      </c>
    </row>
    <row r="1904" spans="1:16" x14ac:dyDescent="0.4">
      <c r="A1904" s="1">
        <v>1903</v>
      </c>
      <c r="B1904" s="21">
        <v>41716</v>
      </c>
      <c r="C1904" s="43">
        <v>3</v>
      </c>
      <c r="D1904" s="23">
        <v>14041</v>
      </c>
      <c r="E1904" s="25">
        <f t="shared" si="359"/>
        <v>13239</v>
      </c>
      <c r="F1904" s="25">
        <f t="shared" si="360"/>
        <v>13946.875</v>
      </c>
      <c r="G1904" s="25">
        <f t="shared" si="361"/>
        <v>1.0067488236612143</v>
      </c>
      <c r="H1904" s="25">
        <f t="shared" si="356"/>
        <v>0.99987902821477848</v>
      </c>
      <c r="I1904" s="4">
        <f t="shared" si="362"/>
        <v>14042.698770339575</v>
      </c>
      <c r="J1904" s="25">
        <f t="shared" si="357"/>
        <v>14909.211839885062</v>
      </c>
      <c r="K1904" s="15">
        <f t="shared" si="363"/>
        <v>14907.408245912546</v>
      </c>
      <c r="L1904" s="36">
        <f t="shared" si="364"/>
        <v>-866.40824591254568</v>
      </c>
      <c r="M1904" s="36">
        <f t="shared" si="365"/>
        <v>866.40824591254568</v>
      </c>
      <c r="N1904" s="36">
        <f t="shared" si="366"/>
        <v>6.170559403977962E-2</v>
      </c>
      <c r="O1904" s="36">
        <f t="shared" si="367"/>
        <v>750663.24858525419</v>
      </c>
      <c r="P1904" s="35">
        <f t="shared" si="358"/>
        <v>750663.24858525419</v>
      </c>
    </row>
    <row r="1905" spans="1:16" x14ac:dyDescent="0.4">
      <c r="A1905" s="1">
        <v>1904</v>
      </c>
      <c r="B1905" s="21">
        <v>41717</v>
      </c>
      <c r="C1905" s="43">
        <v>4</v>
      </c>
      <c r="D1905" s="23">
        <v>13928</v>
      </c>
      <c r="E1905" s="25">
        <f t="shared" si="359"/>
        <v>14654.75</v>
      </c>
      <c r="F1905" s="25">
        <f t="shared" si="360"/>
        <v>14569.875</v>
      </c>
      <c r="G1905" s="25">
        <f t="shared" si="361"/>
        <v>0.95594505786768935</v>
      </c>
      <c r="H1905" s="25">
        <f t="shared" si="356"/>
        <v>0.99887394017609554</v>
      </c>
      <c r="I1905" s="4">
        <f t="shared" si="362"/>
        <v>13943.701441990344</v>
      </c>
      <c r="J1905" s="25">
        <f t="shared" si="357"/>
        <v>14909.580694426253</v>
      </c>
      <c r="K1905" s="15">
        <f t="shared" si="363"/>
        <v>14892.791614614998</v>
      </c>
      <c r="L1905" s="36">
        <f t="shared" si="364"/>
        <v>-964.79161461499825</v>
      </c>
      <c r="M1905" s="36">
        <f t="shared" si="365"/>
        <v>964.79161461499825</v>
      </c>
      <c r="N1905" s="36">
        <f t="shared" si="366"/>
        <v>6.9269932123420322E-2</v>
      </c>
      <c r="O1905" s="36">
        <f t="shared" si="367"/>
        <v>930822.85963141534</v>
      </c>
      <c r="P1905" s="35">
        <f t="shared" si="358"/>
        <v>930822.85963141534</v>
      </c>
    </row>
    <row r="1906" spans="1:16" x14ac:dyDescent="0.4">
      <c r="A1906" s="1">
        <v>1905</v>
      </c>
      <c r="B1906" s="21">
        <v>41718</v>
      </c>
      <c r="C1906" s="43">
        <v>1</v>
      </c>
      <c r="D1906" s="23">
        <v>16888</v>
      </c>
      <c r="E1906" s="25">
        <f t="shared" si="359"/>
        <v>14485</v>
      </c>
      <c r="F1906" s="25">
        <f t="shared" si="360"/>
        <v>15301.625</v>
      </c>
      <c r="G1906" s="25">
        <f t="shared" si="361"/>
        <v>1.1036736294347822</v>
      </c>
      <c r="H1906" s="25">
        <f t="shared" si="356"/>
        <v>1.0002606409424328</v>
      </c>
      <c r="I1906" s="4">
        <f t="shared" si="362"/>
        <v>16883.599442729588</v>
      </c>
      <c r="J1906" s="25">
        <f t="shared" si="357"/>
        <v>14909.949548967446</v>
      </c>
      <c r="K1906" s="15">
        <f t="shared" si="363"/>
        <v>14913.835692269515</v>
      </c>
      <c r="L1906" s="36">
        <f t="shared" si="364"/>
        <v>1974.1643077304852</v>
      </c>
      <c r="M1906" s="36">
        <f t="shared" si="365"/>
        <v>1974.1643077304852</v>
      </c>
      <c r="N1906" s="36">
        <f t="shared" si="366"/>
        <v>0.11689746019247307</v>
      </c>
      <c r="O1906" s="36">
        <f t="shared" si="367"/>
        <v>3897324.7139169858</v>
      </c>
      <c r="P1906" s="35">
        <f t="shared" si="358"/>
        <v>3897324.7139169858</v>
      </c>
    </row>
    <row r="1907" spans="1:16" x14ac:dyDescent="0.4">
      <c r="A1907" s="1">
        <v>1906</v>
      </c>
      <c r="B1907" s="21">
        <v>41719</v>
      </c>
      <c r="C1907" s="43">
        <v>2</v>
      </c>
      <c r="D1907" s="23">
        <v>13083</v>
      </c>
      <c r="E1907" s="25">
        <f t="shared" si="359"/>
        <v>16118.25</v>
      </c>
      <c r="F1907" s="25">
        <f t="shared" si="360"/>
        <v>15772.5</v>
      </c>
      <c r="G1907" s="25">
        <f t="shared" si="361"/>
        <v>0.82948169281978124</v>
      </c>
      <c r="H1907" s="25">
        <f t="shared" si="356"/>
        <v>1.0009863906666931</v>
      </c>
      <c r="I1907" s="4">
        <f t="shared" si="362"/>
        <v>13070.107767685282</v>
      </c>
      <c r="J1907" s="25">
        <f t="shared" si="357"/>
        <v>14910.31840350864</v>
      </c>
      <c r="K1907" s="15">
        <f t="shared" si="363"/>
        <v>14925.025802419284</v>
      </c>
      <c r="L1907" s="36">
        <f t="shared" si="364"/>
        <v>-1842.0258024192844</v>
      </c>
      <c r="M1907" s="36">
        <f t="shared" si="365"/>
        <v>1842.0258024192844</v>
      </c>
      <c r="N1907" s="36">
        <f t="shared" si="366"/>
        <v>0.14079536821977257</v>
      </c>
      <c r="O1907" s="36">
        <f t="shared" si="367"/>
        <v>3393059.0567784086</v>
      </c>
      <c r="P1907" s="35">
        <f t="shared" si="358"/>
        <v>3393059.0567784086</v>
      </c>
    </row>
    <row r="1908" spans="1:16" x14ac:dyDescent="0.4">
      <c r="A1908" s="1">
        <v>1907</v>
      </c>
      <c r="B1908" s="21">
        <v>41720</v>
      </c>
      <c r="C1908" s="43">
        <v>3</v>
      </c>
      <c r="D1908" s="23">
        <v>20574</v>
      </c>
      <c r="E1908" s="25">
        <f t="shared" si="359"/>
        <v>15426.75</v>
      </c>
      <c r="F1908" s="25">
        <f t="shared" si="360"/>
        <v>16217.125</v>
      </c>
      <c r="G1908" s="25">
        <f t="shared" si="361"/>
        <v>1.2686589022406869</v>
      </c>
      <c r="H1908" s="25">
        <f t="shared" si="356"/>
        <v>0.99987902821477848</v>
      </c>
      <c r="I1908" s="4">
        <f t="shared" si="362"/>
        <v>20576.489174629045</v>
      </c>
      <c r="J1908" s="25">
        <f t="shared" si="357"/>
        <v>14910.687258049833</v>
      </c>
      <c r="K1908" s="15">
        <f t="shared" si="363"/>
        <v>14908.883485593347</v>
      </c>
      <c r="L1908" s="36">
        <f t="shared" si="364"/>
        <v>5665.1165144066526</v>
      </c>
      <c r="M1908" s="36">
        <f t="shared" si="365"/>
        <v>5665.1165144066526</v>
      </c>
      <c r="N1908" s="36">
        <f t="shared" si="366"/>
        <v>0.27535318919056345</v>
      </c>
      <c r="O1908" s="36">
        <f t="shared" si="367"/>
        <v>32093545.121802982</v>
      </c>
      <c r="P1908" s="35">
        <f t="shared" si="358"/>
        <v>32093545.121802982</v>
      </c>
    </row>
    <row r="1909" spans="1:16" x14ac:dyDescent="0.4">
      <c r="A1909" s="1">
        <v>1908</v>
      </c>
      <c r="B1909" s="21">
        <v>41721</v>
      </c>
      <c r="C1909" s="43">
        <v>4</v>
      </c>
      <c r="D1909" s="23">
        <v>11162</v>
      </c>
      <c r="E1909" s="25">
        <f t="shared" si="359"/>
        <v>17007.5</v>
      </c>
      <c r="F1909" s="25">
        <f t="shared" si="360"/>
        <v>18414.25</v>
      </c>
      <c r="G1909" s="25">
        <f t="shared" si="361"/>
        <v>0.60616098945110441</v>
      </c>
      <c r="H1909" s="25">
        <f t="shared" si="356"/>
        <v>0.99887394017609554</v>
      </c>
      <c r="I1909" s="4">
        <f t="shared" si="362"/>
        <v>11174.583249245852</v>
      </c>
      <c r="J1909" s="25">
        <f t="shared" si="357"/>
        <v>14911.056112591024</v>
      </c>
      <c r="K1909" s="15">
        <f t="shared" si="363"/>
        <v>14894.265371370651</v>
      </c>
      <c r="L1909" s="36">
        <f t="shared" si="364"/>
        <v>-3732.2653713706513</v>
      </c>
      <c r="M1909" s="36">
        <f t="shared" si="365"/>
        <v>3732.2653713706513</v>
      </c>
      <c r="N1909" s="36">
        <f t="shared" si="366"/>
        <v>0.33437245756769857</v>
      </c>
      <c r="O1909" s="36">
        <f t="shared" si="367"/>
        <v>13929804.802332506</v>
      </c>
      <c r="P1909" s="35">
        <f t="shared" si="358"/>
        <v>13929804.802332506</v>
      </c>
    </row>
    <row r="1910" spans="1:16" x14ac:dyDescent="0.4">
      <c r="A1910" s="1">
        <v>1909</v>
      </c>
      <c r="B1910" s="21">
        <v>41722</v>
      </c>
      <c r="C1910" s="43">
        <v>1</v>
      </c>
      <c r="D1910" s="23">
        <v>23211</v>
      </c>
      <c r="E1910" s="25">
        <f t="shared" si="359"/>
        <v>19821</v>
      </c>
      <c r="F1910" s="25">
        <f t="shared" si="360"/>
        <v>20248.75</v>
      </c>
      <c r="G1910" s="25">
        <f t="shared" si="361"/>
        <v>1.1462929810482128</v>
      </c>
      <c r="H1910" s="25">
        <f t="shared" si="356"/>
        <v>1.0002606409424328</v>
      </c>
      <c r="I1910" s="4">
        <f t="shared" si="362"/>
        <v>23204.951839483449</v>
      </c>
      <c r="J1910" s="25">
        <f t="shared" si="357"/>
        <v>14911.424967132218</v>
      </c>
      <c r="K1910" s="15">
        <f t="shared" si="363"/>
        <v>14915.311494988668</v>
      </c>
      <c r="L1910" s="36">
        <f t="shared" si="364"/>
        <v>8295.6885050113324</v>
      </c>
      <c r="M1910" s="36">
        <f t="shared" si="365"/>
        <v>8295.6885050113324</v>
      </c>
      <c r="N1910" s="36">
        <f t="shared" si="366"/>
        <v>0.357403321916821</v>
      </c>
      <c r="O1910" s="36">
        <f t="shared" si="367"/>
        <v>68818447.77217716</v>
      </c>
      <c r="P1910" s="35">
        <f t="shared" si="358"/>
        <v>68818447.77217716</v>
      </c>
    </row>
    <row r="1911" spans="1:16" x14ac:dyDescent="0.4">
      <c r="A1911" s="1">
        <v>1910</v>
      </c>
      <c r="B1911" s="21">
        <v>41723</v>
      </c>
      <c r="C1911" s="43">
        <v>2</v>
      </c>
      <c r="D1911" s="23">
        <v>24337</v>
      </c>
      <c r="E1911" s="25">
        <f t="shared" si="359"/>
        <v>20676.5</v>
      </c>
      <c r="F1911" s="25">
        <f t="shared" si="360"/>
        <v>20681.75</v>
      </c>
      <c r="G1911" s="25">
        <f t="shared" si="361"/>
        <v>1.1767379452899296</v>
      </c>
      <c r="H1911" s="25">
        <f t="shared" si="356"/>
        <v>1.0009863906666931</v>
      </c>
      <c r="I1911" s="4">
        <f t="shared" si="362"/>
        <v>24313.017866097736</v>
      </c>
      <c r="J1911" s="25">
        <f t="shared" si="357"/>
        <v>14911.793821673411</v>
      </c>
      <c r="K1911" s="15">
        <f t="shared" si="363"/>
        <v>14926.502675922762</v>
      </c>
      <c r="L1911" s="36">
        <f t="shared" si="364"/>
        <v>9410.4973240772379</v>
      </c>
      <c r="M1911" s="36">
        <f t="shared" si="365"/>
        <v>9410.4973240772379</v>
      </c>
      <c r="N1911" s="36">
        <f t="shared" si="366"/>
        <v>0.38667450072224341</v>
      </c>
      <c r="O1911" s="36">
        <f t="shared" si="367"/>
        <v>88557459.886464849</v>
      </c>
      <c r="P1911" s="35">
        <f t="shared" si="358"/>
        <v>88557459.886464849</v>
      </c>
    </row>
    <row r="1912" spans="1:16" x14ac:dyDescent="0.4">
      <c r="A1912" s="1">
        <v>1911</v>
      </c>
      <c r="B1912" s="21">
        <v>41724</v>
      </c>
      <c r="C1912" s="43">
        <v>3</v>
      </c>
      <c r="D1912" s="23">
        <v>23996</v>
      </c>
      <c r="E1912" s="25">
        <f t="shared" si="359"/>
        <v>20687</v>
      </c>
      <c r="F1912" s="25">
        <f t="shared" si="360"/>
        <v>20741.5</v>
      </c>
      <c r="G1912" s="25">
        <f t="shared" si="361"/>
        <v>1.1569076489164236</v>
      </c>
      <c r="H1912" s="25">
        <f t="shared" si="356"/>
        <v>0.99987902821477848</v>
      </c>
      <c r="I1912" s="4">
        <f t="shared" si="362"/>
        <v>23998.903190162273</v>
      </c>
      <c r="J1912" s="25">
        <f t="shared" si="357"/>
        <v>14912.162676214604</v>
      </c>
      <c r="K1912" s="15">
        <f t="shared" si="363"/>
        <v>14910.358725274149</v>
      </c>
      <c r="L1912" s="36">
        <f t="shared" si="364"/>
        <v>9085.641274725851</v>
      </c>
      <c r="M1912" s="36">
        <f t="shared" si="365"/>
        <v>9085.641274725851</v>
      </c>
      <c r="N1912" s="36">
        <f t="shared" si="366"/>
        <v>0.3786314916955264</v>
      </c>
      <c r="O1912" s="36">
        <f t="shared" si="367"/>
        <v>82548877.373001993</v>
      </c>
      <c r="P1912" s="35">
        <f t="shared" si="358"/>
        <v>82548877.373001993</v>
      </c>
    </row>
    <row r="1913" spans="1:16" x14ac:dyDescent="0.4">
      <c r="A1913" s="1">
        <v>1912</v>
      </c>
      <c r="B1913" s="21">
        <v>41725</v>
      </c>
      <c r="C1913" s="43">
        <v>4</v>
      </c>
      <c r="D1913" s="23">
        <v>11204</v>
      </c>
      <c r="E1913" s="25">
        <f t="shared" si="359"/>
        <v>20796</v>
      </c>
      <c r="F1913" s="25">
        <f t="shared" si="360"/>
        <v>19337.375</v>
      </c>
      <c r="G1913" s="25">
        <f t="shared" si="361"/>
        <v>0.57939611762196264</v>
      </c>
      <c r="H1913" s="25">
        <f t="shared" si="356"/>
        <v>0.99887394017609554</v>
      </c>
      <c r="I1913" s="4">
        <f t="shared" si="362"/>
        <v>11216.630597074944</v>
      </c>
      <c r="J1913" s="25">
        <f t="shared" si="357"/>
        <v>14912.531530755796</v>
      </c>
      <c r="K1913" s="15">
        <f t="shared" si="363"/>
        <v>14895.739128126303</v>
      </c>
      <c r="L1913" s="36">
        <f t="shared" si="364"/>
        <v>-3691.7391281263026</v>
      </c>
      <c r="M1913" s="36">
        <f t="shared" si="365"/>
        <v>3691.7391281263026</v>
      </c>
      <c r="N1913" s="36">
        <f t="shared" si="366"/>
        <v>0.32950188576636047</v>
      </c>
      <c r="O1913" s="36">
        <f t="shared" si="367"/>
        <v>13628937.790138753</v>
      </c>
      <c r="P1913" s="35">
        <f t="shared" si="358"/>
        <v>13628937.790138753</v>
      </c>
    </row>
    <row r="1914" spans="1:16" x14ac:dyDescent="0.4">
      <c r="A1914" s="1">
        <v>1913</v>
      </c>
      <c r="B1914" s="21">
        <v>41726</v>
      </c>
      <c r="C1914" s="43">
        <v>1</v>
      </c>
      <c r="D1914" s="23">
        <v>23647</v>
      </c>
      <c r="E1914" s="25">
        <f t="shared" si="359"/>
        <v>17878.75</v>
      </c>
      <c r="F1914" s="25">
        <f t="shared" si="360"/>
        <v>16395.375</v>
      </c>
      <c r="G1914" s="25">
        <f t="shared" si="361"/>
        <v>1.4422969892423931</v>
      </c>
      <c r="H1914" s="25">
        <f t="shared" si="356"/>
        <v>1.0002606409424328</v>
      </c>
      <c r="I1914" s="4">
        <f t="shared" si="362"/>
        <v>23640.838229643923</v>
      </c>
      <c r="J1914" s="25">
        <f t="shared" si="357"/>
        <v>14912.900385296989</v>
      </c>
      <c r="K1914" s="15">
        <f t="shared" si="363"/>
        <v>14916.78729770782</v>
      </c>
      <c r="L1914" s="36">
        <f t="shared" si="364"/>
        <v>8730.2127022921795</v>
      </c>
      <c r="M1914" s="36">
        <f t="shared" si="365"/>
        <v>8730.2127022921795</v>
      </c>
      <c r="N1914" s="36">
        <f t="shared" si="366"/>
        <v>0.36918901773130541</v>
      </c>
      <c r="O1914" s="36">
        <f t="shared" si="367"/>
        <v>76216613.827263713</v>
      </c>
      <c r="P1914" s="35">
        <f t="shared" si="358"/>
        <v>76216613.827263713</v>
      </c>
    </row>
    <row r="1915" spans="1:16" x14ac:dyDescent="0.4">
      <c r="A1915" s="1">
        <v>1914</v>
      </c>
      <c r="B1915" s="21">
        <v>41727</v>
      </c>
      <c r="C1915" s="43">
        <v>2</v>
      </c>
      <c r="D1915" s="23">
        <v>12668</v>
      </c>
      <c r="E1915" s="25">
        <f t="shared" si="359"/>
        <v>14912</v>
      </c>
      <c r="F1915" s="25">
        <f t="shared" si="360"/>
        <v>15596.125</v>
      </c>
      <c r="G1915" s="25">
        <f t="shared" si="361"/>
        <v>0.81225304362461825</v>
      </c>
      <c r="H1915" s="25">
        <f t="shared" si="356"/>
        <v>1.0009863906666931</v>
      </c>
      <c r="I1915" s="4">
        <f t="shared" si="362"/>
        <v>12655.516716428736</v>
      </c>
      <c r="J1915" s="25">
        <f t="shared" si="357"/>
        <v>14913.269239838182</v>
      </c>
      <c r="K1915" s="15">
        <f t="shared" si="363"/>
        <v>14927.979549426242</v>
      </c>
      <c r="L1915" s="36">
        <f t="shared" si="364"/>
        <v>-2259.9795494262416</v>
      </c>
      <c r="M1915" s="36">
        <f t="shared" si="365"/>
        <v>2259.9795494262416</v>
      </c>
      <c r="N1915" s="36">
        <f t="shared" si="366"/>
        <v>0.17840065909585109</v>
      </c>
      <c r="O1915" s="36">
        <f t="shared" si="367"/>
        <v>5107507.563824838</v>
      </c>
      <c r="P1915" s="35">
        <f t="shared" si="358"/>
        <v>5107507.563824838</v>
      </c>
    </row>
    <row r="1916" spans="1:16" x14ac:dyDescent="0.4">
      <c r="A1916" s="1">
        <v>1915</v>
      </c>
      <c r="B1916" s="21">
        <v>41728</v>
      </c>
      <c r="C1916" s="43">
        <v>3</v>
      </c>
      <c r="D1916" s="23">
        <v>12129</v>
      </c>
      <c r="E1916" s="25">
        <f t="shared" si="359"/>
        <v>16280.25</v>
      </c>
      <c r="F1916" s="25">
        <f t="shared" si="360"/>
        <v>15071</v>
      </c>
      <c r="G1916" s="25">
        <f t="shared" si="361"/>
        <v>0.80479065755424328</v>
      </c>
      <c r="H1916" s="25">
        <f t="shared" si="356"/>
        <v>0.99987902821477848</v>
      </c>
      <c r="I1916" s="4">
        <f t="shared" si="362"/>
        <v>12130.467444302309</v>
      </c>
      <c r="J1916" s="25">
        <f t="shared" si="357"/>
        <v>14913.638094379376</v>
      </c>
      <c r="K1916" s="15">
        <f t="shared" si="363"/>
        <v>14911.833964954951</v>
      </c>
      <c r="L1916" s="36">
        <f t="shared" si="364"/>
        <v>-2782.8339649549507</v>
      </c>
      <c r="M1916" s="36">
        <f t="shared" si="365"/>
        <v>2782.8339649549507</v>
      </c>
      <c r="N1916" s="36">
        <f t="shared" si="366"/>
        <v>0.22943638922870399</v>
      </c>
      <c r="O1916" s="36">
        <f t="shared" si="367"/>
        <v>7744164.876506892</v>
      </c>
      <c r="P1916" s="35">
        <f t="shared" si="358"/>
        <v>7744164.876506892</v>
      </c>
    </row>
    <row r="1917" spans="1:16" x14ac:dyDescent="0.4">
      <c r="A1917" s="1">
        <v>1916</v>
      </c>
      <c r="B1917" s="21">
        <v>41729</v>
      </c>
      <c r="C1917" s="43">
        <v>4</v>
      </c>
      <c r="D1917" s="23">
        <v>16677</v>
      </c>
      <c r="E1917" s="25">
        <f t="shared" si="359"/>
        <v>13861.75</v>
      </c>
      <c r="F1917" s="25">
        <f t="shared" si="360"/>
        <v>14523.125</v>
      </c>
      <c r="G1917" s="25">
        <f t="shared" si="361"/>
        <v>1.1483065800232388</v>
      </c>
      <c r="H1917" s="25">
        <f t="shared" si="356"/>
        <v>0.99887394017609554</v>
      </c>
      <c r="I1917" s="4">
        <f t="shared" si="362"/>
        <v>16695.800470137347</v>
      </c>
      <c r="J1917" s="25">
        <f t="shared" si="357"/>
        <v>14914.006948920567</v>
      </c>
      <c r="K1917" s="15">
        <f t="shared" si="363"/>
        <v>14897.212884881956</v>
      </c>
      <c r="L1917" s="36">
        <f t="shared" si="364"/>
        <v>1779.7871151180443</v>
      </c>
      <c r="M1917" s="36">
        <f t="shared" si="365"/>
        <v>1779.7871151180443</v>
      </c>
      <c r="N1917" s="36">
        <f t="shared" si="366"/>
        <v>0.10672105984997568</v>
      </c>
      <c r="O1917" s="36">
        <f t="shared" si="367"/>
        <v>3167642.1751402109</v>
      </c>
      <c r="P1917" s="35">
        <f t="shared" si="358"/>
        <v>3167642.1751402109</v>
      </c>
    </row>
    <row r="1918" spans="1:16" x14ac:dyDescent="0.4">
      <c r="A1918" s="1">
        <v>1917</v>
      </c>
      <c r="B1918" s="21">
        <v>41730</v>
      </c>
      <c r="C1918" s="43">
        <v>1</v>
      </c>
      <c r="D1918" s="23">
        <v>13973</v>
      </c>
      <c r="E1918" s="25">
        <f t="shared" si="359"/>
        <v>15184.5</v>
      </c>
      <c r="F1918" s="25">
        <f t="shared" si="360"/>
        <v>15318.5</v>
      </c>
      <c r="G1918" s="25">
        <f t="shared" si="361"/>
        <v>0.9121650292130431</v>
      </c>
      <c r="H1918" s="25">
        <f t="shared" si="356"/>
        <v>1.0002606409424328</v>
      </c>
      <c r="I1918" s="4">
        <f t="shared" si="362"/>
        <v>13969.359013101643</v>
      </c>
      <c r="J1918" s="25">
        <f t="shared" si="357"/>
        <v>14914.37580346176</v>
      </c>
      <c r="K1918" s="15">
        <f t="shared" si="363"/>
        <v>14918.263100426972</v>
      </c>
      <c r="L1918" s="36">
        <f t="shared" si="364"/>
        <v>-945.2631004269715</v>
      </c>
      <c r="M1918" s="36">
        <f t="shared" si="365"/>
        <v>945.2631004269715</v>
      </c>
      <c r="N1918" s="36">
        <f t="shared" si="366"/>
        <v>6.7649259316322305E-2</v>
      </c>
      <c r="O1918" s="36">
        <f t="shared" si="367"/>
        <v>893522.32902881084</v>
      </c>
      <c r="P1918" s="35">
        <f t="shared" si="358"/>
        <v>893522.32902881084</v>
      </c>
    </row>
    <row r="1919" spans="1:16" x14ac:dyDescent="0.4">
      <c r="A1919" s="1">
        <v>1918</v>
      </c>
      <c r="B1919" s="21">
        <v>41731</v>
      </c>
      <c r="C1919" s="43">
        <v>2</v>
      </c>
      <c r="D1919" s="23">
        <v>17959</v>
      </c>
      <c r="E1919" s="25">
        <f t="shared" si="359"/>
        <v>15452.5</v>
      </c>
      <c r="F1919" s="25">
        <f t="shared" si="360"/>
        <v>15216.75</v>
      </c>
      <c r="G1919" s="25">
        <f t="shared" si="361"/>
        <v>1.1802125946736326</v>
      </c>
      <c r="H1919" s="25">
        <f t="shared" si="356"/>
        <v>1.0009863906666931</v>
      </c>
      <c r="I1919" s="4">
        <f t="shared" si="362"/>
        <v>17941.302866304362</v>
      </c>
      <c r="J1919" s="25">
        <f t="shared" si="357"/>
        <v>14914.744658002954</v>
      </c>
      <c r="K1919" s="15">
        <f t="shared" si="363"/>
        <v>14929.456422929719</v>
      </c>
      <c r="L1919" s="36">
        <f t="shared" si="364"/>
        <v>3029.5435770702807</v>
      </c>
      <c r="M1919" s="36">
        <f t="shared" si="365"/>
        <v>3029.5435770702807</v>
      </c>
      <c r="N1919" s="36">
        <f t="shared" si="366"/>
        <v>0.16869221989366226</v>
      </c>
      <c r="O1919" s="36">
        <f t="shared" si="367"/>
        <v>9178134.2853677925</v>
      </c>
      <c r="P1919" s="35">
        <f t="shared" si="358"/>
        <v>9178134.2853677925</v>
      </c>
    </row>
    <row r="1920" spans="1:16" x14ac:dyDescent="0.4">
      <c r="A1920" s="1">
        <v>1919</v>
      </c>
      <c r="B1920" s="21">
        <v>41732</v>
      </c>
      <c r="C1920" s="43">
        <v>3</v>
      </c>
      <c r="D1920" s="23">
        <v>13201</v>
      </c>
      <c r="E1920" s="25">
        <f t="shared" si="359"/>
        <v>14981</v>
      </c>
      <c r="F1920" s="25">
        <f t="shared" si="360"/>
        <v>15017.875</v>
      </c>
      <c r="G1920" s="25">
        <f t="shared" si="361"/>
        <v>0.87901916882381825</v>
      </c>
      <c r="H1920" s="25">
        <f t="shared" si="356"/>
        <v>0.99987902821477848</v>
      </c>
      <c r="I1920" s="4">
        <f t="shared" si="362"/>
        <v>13202.597141745797</v>
      </c>
      <c r="J1920" s="25">
        <f t="shared" si="357"/>
        <v>14915.113512544147</v>
      </c>
      <c r="K1920" s="15">
        <f t="shared" si="363"/>
        <v>14913.309204635752</v>
      </c>
      <c r="L1920" s="36">
        <f t="shared" si="364"/>
        <v>-1712.3092046357524</v>
      </c>
      <c r="M1920" s="36">
        <f t="shared" si="365"/>
        <v>1712.3092046357524</v>
      </c>
      <c r="N1920" s="36">
        <f t="shared" si="366"/>
        <v>0.12971056773242576</v>
      </c>
      <c r="O1920" s="36">
        <f t="shared" si="367"/>
        <v>2932002.8122803229</v>
      </c>
      <c r="P1920" s="35">
        <f t="shared" si="358"/>
        <v>2932002.8122803229</v>
      </c>
    </row>
    <row r="1921" spans="1:16" x14ac:dyDescent="0.4">
      <c r="A1921" s="1">
        <v>1920</v>
      </c>
      <c r="B1921" s="21">
        <v>41733</v>
      </c>
      <c r="C1921" s="43">
        <v>4</v>
      </c>
      <c r="D1921" s="23">
        <v>14791</v>
      </c>
      <c r="E1921" s="25">
        <f t="shared" si="359"/>
        <v>15054.75</v>
      </c>
      <c r="F1921" s="25">
        <f t="shared" si="360"/>
        <v>13987.625</v>
      </c>
      <c r="G1921" s="25">
        <f t="shared" si="361"/>
        <v>1.0574346967408692</v>
      </c>
      <c r="H1921" s="25">
        <f t="shared" si="356"/>
        <v>0.99887394017609554</v>
      </c>
      <c r="I1921" s="4">
        <f t="shared" si="362"/>
        <v>14807.67432714526</v>
      </c>
      <c r="J1921" s="25">
        <f t="shared" si="357"/>
        <v>14915.482367085338</v>
      </c>
      <c r="K1921" s="15">
        <f t="shared" si="363"/>
        <v>14898.686641637609</v>
      </c>
      <c r="L1921" s="36">
        <f t="shared" si="364"/>
        <v>-107.68664163760877</v>
      </c>
      <c r="M1921" s="36">
        <f t="shared" si="365"/>
        <v>107.68664163760877</v>
      </c>
      <c r="N1921" s="36">
        <f t="shared" si="366"/>
        <v>7.2805517975531586E-3</v>
      </c>
      <c r="O1921" s="36">
        <f t="shared" si="367"/>
        <v>11596.412787186775</v>
      </c>
      <c r="P1921" s="35">
        <f t="shared" si="358"/>
        <v>11596.412787186775</v>
      </c>
    </row>
    <row r="1922" spans="1:16" x14ac:dyDescent="0.4">
      <c r="A1922" s="1">
        <v>1921</v>
      </c>
      <c r="B1922" s="21">
        <v>41734</v>
      </c>
      <c r="C1922" s="43">
        <v>1</v>
      </c>
      <c r="D1922" s="23">
        <v>14268</v>
      </c>
      <c r="E1922" s="25">
        <f t="shared" si="359"/>
        <v>12920.5</v>
      </c>
      <c r="F1922" s="25">
        <f t="shared" si="360"/>
        <v>12834</v>
      </c>
      <c r="G1922" s="25">
        <f t="shared" si="361"/>
        <v>1.1117344553529687</v>
      </c>
      <c r="H1922" s="25">
        <f t="shared" ref="H1922:H1985" si="368">VLOOKUP(C1922,$Q$38:$S$42,3,FALSE)</f>
        <v>1.0002606409424328</v>
      </c>
      <c r="I1922" s="4">
        <f t="shared" si="362"/>
        <v>14264.282144058845</v>
      </c>
      <c r="J1922" s="25">
        <f t="shared" si="357"/>
        <v>14915.851221626532</v>
      </c>
      <c r="K1922" s="15">
        <f t="shared" si="363"/>
        <v>14919.738903146124</v>
      </c>
      <c r="L1922" s="36">
        <f t="shared" si="364"/>
        <v>-651.73890314612436</v>
      </c>
      <c r="M1922" s="36">
        <f t="shared" si="365"/>
        <v>651.73890314612436</v>
      </c>
      <c r="N1922" s="36">
        <f t="shared" si="366"/>
        <v>4.5678364392074879E-2</v>
      </c>
      <c r="O1922" s="36">
        <f t="shared" si="367"/>
        <v>424763.59787411324</v>
      </c>
      <c r="P1922" s="35">
        <f t="shared" si="358"/>
        <v>424763.59787411324</v>
      </c>
    </row>
    <row r="1923" spans="1:16" x14ac:dyDescent="0.4">
      <c r="A1923" s="1">
        <v>1922</v>
      </c>
      <c r="B1923" s="21">
        <v>41735</v>
      </c>
      <c r="C1923" s="43">
        <v>2</v>
      </c>
      <c r="D1923" s="23">
        <v>9422</v>
      </c>
      <c r="E1923" s="25">
        <f t="shared" si="359"/>
        <v>12747.5</v>
      </c>
      <c r="F1923" s="25">
        <f t="shared" si="360"/>
        <v>12977.75</v>
      </c>
      <c r="G1923" s="25">
        <f t="shared" si="361"/>
        <v>0.7260118279362755</v>
      </c>
      <c r="H1923" s="25">
        <f t="shared" si="368"/>
        <v>1.0009863906666931</v>
      </c>
      <c r="I1923" s="4">
        <f t="shared" si="362"/>
        <v>9412.7153853956061</v>
      </c>
      <c r="J1923" s="25">
        <f t="shared" ref="J1923:J1986" si="369">INTERCEPT($I$2:$I$3896,$A$2:$A$3896)+SLOPE($I$2:$I$3896,$A$2:$A$3896)*A1923</f>
        <v>14916.220076167725</v>
      </c>
      <c r="K1923" s="15">
        <f t="shared" si="363"/>
        <v>14930.933296433197</v>
      </c>
      <c r="L1923" s="36">
        <f t="shared" si="364"/>
        <v>-5508.933296433197</v>
      </c>
      <c r="M1923" s="36">
        <f t="shared" si="365"/>
        <v>5508.933296433197</v>
      </c>
      <c r="N1923" s="36">
        <f t="shared" si="366"/>
        <v>0.58468831420432998</v>
      </c>
      <c r="O1923" s="36">
        <f t="shared" si="367"/>
        <v>30348346.064550329</v>
      </c>
      <c r="P1923" s="35">
        <f t="shared" ref="P1923:P1986" si="370">(D1923-K1923)^2</f>
        <v>30348346.064550329</v>
      </c>
    </row>
    <row r="1924" spans="1:16" x14ac:dyDescent="0.4">
      <c r="A1924" s="1">
        <v>1923</v>
      </c>
      <c r="B1924" s="21">
        <v>41736</v>
      </c>
      <c r="C1924" s="43">
        <v>3</v>
      </c>
      <c r="D1924" s="23">
        <v>12509</v>
      </c>
      <c r="E1924" s="25">
        <f t="shared" si="359"/>
        <v>13208</v>
      </c>
      <c r="F1924" s="25">
        <f t="shared" si="360"/>
        <v>13332.625</v>
      </c>
      <c r="G1924" s="25">
        <f t="shared" si="361"/>
        <v>0.93822484319479471</v>
      </c>
      <c r="H1924" s="25">
        <f t="shared" si="368"/>
        <v>0.99987902821477848</v>
      </c>
      <c r="I1924" s="4">
        <f t="shared" si="362"/>
        <v>12510.513419142351</v>
      </c>
      <c r="J1924" s="25">
        <f t="shared" si="369"/>
        <v>14916.588930708918</v>
      </c>
      <c r="K1924" s="15">
        <f t="shared" si="363"/>
        <v>14914.784444316554</v>
      </c>
      <c r="L1924" s="36">
        <f t="shared" si="364"/>
        <v>-2405.7844443165541</v>
      </c>
      <c r="M1924" s="36">
        <f t="shared" si="365"/>
        <v>2405.7844443165541</v>
      </c>
      <c r="N1924" s="36">
        <f t="shared" si="366"/>
        <v>0.1923242820622395</v>
      </c>
      <c r="O1924" s="36">
        <f t="shared" si="367"/>
        <v>5787798.7925155107</v>
      </c>
      <c r="P1924" s="35">
        <f t="shared" si="370"/>
        <v>5787798.7925155107</v>
      </c>
    </row>
    <row r="1925" spans="1:16" x14ac:dyDescent="0.4">
      <c r="A1925" s="1">
        <v>1924</v>
      </c>
      <c r="B1925" s="21">
        <v>41737</v>
      </c>
      <c r="C1925" s="43">
        <v>4</v>
      </c>
      <c r="D1925" s="23">
        <v>16633</v>
      </c>
      <c r="E1925" s="25">
        <f t="shared" ref="E1925:E1988" si="371">AVERAGE(D1923:D1926)</f>
        <v>13457.25</v>
      </c>
      <c r="F1925" s="25">
        <f t="shared" ref="F1925:F1988" si="372">AVERAGE(E1925:E1926)</f>
        <v>13430.125</v>
      </c>
      <c r="G1925" s="25">
        <f t="shared" si="361"/>
        <v>1.2384843774722871</v>
      </c>
      <c r="H1925" s="25">
        <f t="shared" si="368"/>
        <v>0.99887394017609554</v>
      </c>
      <c r="I1925" s="4">
        <f t="shared" si="362"/>
        <v>16651.750867649727</v>
      </c>
      <c r="J1925" s="25">
        <f t="shared" si="369"/>
        <v>14916.95778525011</v>
      </c>
      <c r="K1925" s="15">
        <f t="shared" si="363"/>
        <v>14900.16039839326</v>
      </c>
      <c r="L1925" s="36">
        <f t="shared" si="364"/>
        <v>1732.83960160674</v>
      </c>
      <c r="M1925" s="36">
        <f t="shared" si="365"/>
        <v>1732.83960160674</v>
      </c>
      <c r="N1925" s="36">
        <f t="shared" si="366"/>
        <v>0.10418082135554259</v>
      </c>
      <c r="O1925" s="36">
        <f t="shared" si="367"/>
        <v>3002733.0848966055</v>
      </c>
      <c r="P1925" s="35">
        <f t="shared" si="370"/>
        <v>3002733.0848966055</v>
      </c>
    </row>
    <row r="1926" spans="1:16" x14ac:dyDescent="0.4">
      <c r="A1926" s="1">
        <v>1925</v>
      </c>
      <c r="B1926" s="21">
        <v>41738</v>
      </c>
      <c r="C1926" s="43">
        <v>1</v>
      </c>
      <c r="D1926" s="23">
        <v>15265</v>
      </c>
      <c r="E1926" s="25">
        <f t="shared" si="371"/>
        <v>13403</v>
      </c>
      <c r="F1926" s="25">
        <f t="shared" si="372"/>
        <v>13372.625</v>
      </c>
      <c r="G1926" s="25">
        <f t="shared" si="361"/>
        <v>1.1415111094493415</v>
      </c>
      <c r="H1926" s="25">
        <f t="shared" si="368"/>
        <v>1.0002606409424328</v>
      </c>
      <c r="I1926" s="4">
        <f t="shared" si="362"/>
        <v>15261.02235275149</v>
      </c>
      <c r="J1926" s="25">
        <f t="shared" si="369"/>
        <v>14917.326639791303</v>
      </c>
      <c r="K1926" s="15">
        <f t="shared" si="363"/>
        <v>14921.214705865277</v>
      </c>
      <c r="L1926" s="36">
        <f t="shared" si="364"/>
        <v>343.78529413472279</v>
      </c>
      <c r="M1926" s="36">
        <f t="shared" si="365"/>
        <v>343.78529413472279</v>
      </c>
      <c r="N1926" s="36">
        <f t="shared" si="366"/>
        <v>2.2521146029133493E-2</v>
      </c>
      <c r="O1926" s="36">
        <f t="shared" si="367"/>
        <v>118188.32846329786</v>
      </c>
      <c r="P1926" s="35">
        <f t="shared" si="370"/>
        <v>118188.32846329786</v>
      </c>
    </row>
    <row r="1927" spans="1:16" x14ac:dyDescent="0.4">
      <c r="A1927" s="1">
        <v>1926</v>
      </c>
      <c r="B1927" s="21">
        <v>41739</v>
      </c>
      <c r="C1927" s="43">
        <v>2</v>
      </c>
      <c r="D1927" s="23">
        <v>9205</v>
      </c>
      <c r="E1927" s="25">
        <f t="shared" si="371"/>
        <v>13342.25</v>
      </c>
      <c r="F1927" s="25">
        <f t="shared" si="372"/>
        <v>12568.5</v>
      </c>
      <c r="G1927" s="25">
        <f t="shared" si="361"/>
        <v>0.73238652186020603</v>
      </c>
      <c r="H1927" s="25">
        <f t="shared" si="368"/>
        <v>1.0009863906666931</v>
      </c>
      <c r="I1927" s="4">
        <f t="shared" si="362"/>
        <v>9195.9292212445944</v>
      </c>
      <c r="J1927" s="25">
        <f t="shared" si="369"/>
        <v>14917.695494332496</v>
      </c>
      <c r="K1927" s="15">
        <f t="shared" si="363"/>
        <v>14932.410169936677</v>
      </c>
      <c r="L1927" s="36">
        <f t="shared" si="364"/>
        <v>-5727.4101699366765</v>
      </c>
      <c r="M1927" s="36">
        <f t="shared" si="365"/>
        <v>5727.4101699366765</v>
      </c>
      <c r="N1927" s="36">
        <f t="shared" si="366"/>
        <v>0.62220642802136628</v>
      </c>
      <c r="O1927" s="36">
        <f t="shared" si="367"/>
        <v>32803227.254694071</v>
      </c>
      <c r="P1927" s="35">
        <f t="shared" si="370"/>
        <v>32803227.254694071</v>
      </c>
    </row>
    <row r="1928" spans="1:16" x14ac:dyDescent="0.4">
      <c r="A1928" s="1">
        <v>1927</v>
      </c>
      <c r="B1928" s="21">
        <v>41740</v>
      </c>
      <c r="C1928" s="43">
        <v>3</v>
      </c>
      <c r="D1928" s="23">
        <v>12266</v>
      </c>
      <c r="E1928" s="25">
        <f t="shared" si="371"/>
        <v>11794.75</v>
      </c>
      <c r="F1928" s="25">
        <f t="shared" si="372"/>
        <v>11499.375</v>
      </c>
      <c r="G1928" s="25">
        <f t="shared" si="361"/>
        <v>1.0666666666666667</v>
      </c>
      <c r="H1928" s="25">
        <f t="shared" si="368"/>
        <v>0.99987902821477848</v>
      </c>
      <c r="I1928" s="4">
        <f t="shared" si="362"/>
        <v>12267.484019442009</v>
      </c>
      <c r="J1928" s="25">
        <f t="shared" si="369"/>
        <v>14918.06434887369</v>
      </c>
      <c r="K1928" s="15">
        <f t="shared" si="363"/>
        <v>14916.259683997358</v>
      </c>
      <c r="L1928" s="36">
        <f t="shared" si="364"/>
        <v>-2650.2596839973576</v>
      </c>
      <c r="M1928" s="36">
        <f t="shared" si="365"/>
        <v>2650.2596839973576</v>
      </c>
      <c r="N1928" s="36">
        <f t="shared" si="366"/>
        <v>0.21606552127811493</v>
      </c>
      <c r="O1928" s="36">
        <f t="shared" si="367"/>
        <v>7023876.3926217733</v>
      </c>
      <c r="P1928" s="35">
        <f t="shared" si="370"/>
        <v>7023876.3926217733</v>
      </c>
    </row>
    <row r="1929" spans="1:16" x14ac:dyDescent="0.4">
      <c r="A1929" s="1">
        <v>1928</v>
      </c>
      <c r="B1929" s="21">
        <v>41741</v>
      </c>
      <c r="C1929" s="43">
        <v>4</v>
      </c>
      <c r="D1929" s="23">
        <v>10443</v>
      </c>
      <c r="E1929" s="25">
        <f t="shared" si="371"/>
        <v>11204</v>
      </c>
      <c r="F1929" s="25">
        <f t="shared" si="372"/>
        <v>11767.5</v>
      </c>
      <c r="G1929" s="25">
        <f t="shared" si="361"/>
        <v>0.88744423199490119</v>
      </c>
      <c r="H1929" s="25">
        <f t="shared" si="368"/>
        <v>0.99887394017609554</v>
      </c>
      <c r="I1929" s="4">
        <f t="shared" si="362"/>
        <v>10454.772699504965</v>
      </c>
      <c r="J1929" s="25">
        <f t="shared" si="369"/>
        <v>14918.433203414883</v>
      </c>
      <c r="K1929" s="15">
        <f t="shared" si="363"/>
        <v>14901.634155148915</v>
      </c>
      <c r="L1929" s="36">
        <f t="shared" si="364"/>
        <v>-4458.6341551489149</v>
      </c>
      <c r="M1929" s="36">
        <f t="shared" si="365"/>
        <v>4458.6341551489149</v>
      </c>
      <c r="N1929" s="36">
        <f t="shared" si="366"/>
        <v>0.42694955043080673</v>
      </c>
      <c r="O1929" s="36">
        <f t="shared" si="367"/>
        <v>19879418.529460479</v>
      </c>
      <c r="P1929" s="35">
        <f t="shared" si="370"/>
        <v>19879418.529460479</v>
      </c>
    </row>
    <row r="1930" spans="1:16" x14ac:dyDescent="0.4">
      <c r="A1930" s="1">
        <v>1929</v>
      </c>
      <c r="B1930" s="21">
        <v>41742</v>
      </c>
      <c r="C1930" s="43">
        <v>1</v>
      </c>
      <c r="D1930" s="23">
        <v>12902</v>
      </c>
      <c r="E1930" s="25">
        <f t="shared" si="371"/>
        <v>12331</v>
      </c>
      <c r="F1930" s="25">
        <f t="shared" si="372"/>
        <v>12562.875</v>
      </c>
      <c r="G1930" s="25">
        <f t="shared" si="361"/>
        <v>1.0269942190780375</v>
      </c>
      <c r="H1930" s="25">
        <f t="shared" si="368"/>
        <v>1.0002606409424328</v>
      </c>
      <c r="I1930" s="4">
        <f t="shared" si="362"/>
        <v>12898.638086812953</v>
      </c>
      <c r="J1930" s="25">
        <f t="shared" si="369"/>
        <v>14918.802057956074</v>
      </c>
      <c r="K1930" s="15">
        <f t="shared" si="363"/>
        <v>14922.690508584428</v>
      </c>
      <c r="L1930" s="36">
        <f t="shared" si="364"/>
        <v>-2020.6905085844282</v>
      </c>
      <c r="M1930" s="36">
        <f t="shared" si="365"/>
        <v>2020.6905085844282</v>
      </c>
      <c r="N1930" s="36">
        <f t="shared" si="366"/>
        <v>0.15661839316264364</v>
      </c>
      <c r="O1930" s="36">
        <f t="shared" si="367"/>
        <v>4083190.1314831953</v>
      </c>
      <c r="P1930" s="35">
        <f t="shared" si="370"/>
        <v>4083190.1314831953</v>
      </c>
    </row>
    <row r="1931" spans="1:16" x14ac:dyDescent="0.4">
      <c r="A1931" s="1">
        <v>1930</v>
      </c>
      <c r="B1931" s="21">
        <v>41743</v>
      </c>
      <c r="C1931" s="43">
        <v>2</v>
      </c>
      <c r="D1931" s="23">
        <v>13713</v>
      </c>
      <c r="E1931" s="25">
        <f t="shared" si="371"/>
        <v>12794.75</v>
      </c>
      <c r="F1931" s="25">
        <f t="shared" si="372"/>
        <v>13509.125</v>
      </c>
      <c r="G1931" s="25">
        <f t="shared" si="361"/>
        <v>1.0150916510136667</v>
      </c>
      <c r="H1931" s="25">
        <f t="shared" si="368"/>
        <v>1.0009863906666931</v>
      </c>
      <c r="I1931" s="4">
        <f t="shared" si="362"/>
        <v>13699.486953930158</v>
      </c>
      <c r="J1931" s="25">
        <f t="shared" si="369"/>
        <v>14919.170912497268</v>
      </c>
      <c r="K1931" s="15">
        <f t="shared" si="363"/>
        <v>14933.887043440154</v>
      </c>
      <c r="L1931" s="36">
        <f t="shared" si="364"/>
        <v>-1220.8870434401542</v>
      </c>
      <c r="M1931" s="36">
        <f t="shared" si="365"/>
        <v>1220.8870434401542</v>
      </c>
      <c r="N1931" s="36">
        <f t="shared" si="366"/>
        <v>8.9031360274203622E-2</v>
      </c>
      <c r="O1931" s="36">
        <f t="shared" si="367"/>
        <v>1490565.1728400411</v>
      </c>
      <c r="P1931" s="35">
        <f t="shared" si="370"/>
        <v>1490565.1728400411</v>
      </c>
    </row>
    <row r="1932" spans="1:16" x14ac:dyDescent="0.4">
      <c r="A1932" s="1">
        <v>1931</v>
      </c>
      <c r="B1932" s="21">
        <v>41744</v>
      </c>
      <c r="C1932" s="43">
        <v>3</v>
      </c>
      <c r="D1932" s="23">
        <v>14121</v>
      </c>
      <c r="E1932" s="25">
        <f t="shared" si="371"/>
        <v>14223.5</v>
      </c>
      <c r="F1932" s="25">
        <f t="shared" si="372"/>
        <v>14209.25</v>
      </c>
      <c r="G1932" s="25">
        <f t="shared" si="361"/>
        <v>0.99378925699808218</v>
      </c>
      <c r="H1932" s="25">
        <f t="shared" si="368"/>
        <v>0.99987902821477848</v>
      </c>
      <c r="I1932" s="4">
        <f t="shared" si="362"/>
        <v>14122.708449253269</v>
      </c>
      <c r="J1932" s="25">
        <f t="shared" si="369"/>
        <v>14919.539767038461</v>
      </c>
      <c r="K1932" s="15">
        <f t="shared" si="363"/>
        <v>14917.734923678159</v>
      </c>
      <c r="L1932" s="36">
        <f t="shared" si="364"/>
        <v>-796.73492367815925</v>
      </c>
      <c r="M1932" s="36">
        <f t="shared" si="365"/>
        <v>796.73492367815925</v>
      </c>
      <c r="N1932" s="36">
        <f t="shared" si="366"/>
        <v>5.6421990204529371E-2</v>
      </c>
      <c r="O1932" s="36">
        <f t="shared" si="367"/>
        <v>634786.53860844229</v>
      </c>
      <c r="P1932" s="35">
        <f t="shared" si="370"/>
        <v>634786.53860844229</v>
      </c>
    </row>
    <row r="1933" spans="1:16" x14ac:dyDescent="0.4">
      <c r="A1933" s="1">
        <v>1932</v>
      </c>
      <c r="B1933" s="21">
        <v>41745</v>
      </c>
      <c r="C1933" s="43">
        <v>4</v>
      </c>
      <c r="D1933" s="23">
        <v>16158</v>
      </c>
      <c r="E1933" s="25">
        <f t="shared" si="371"/>
        <v>14195</v>
      </c>
      <c r="F1933" s="25">
        <f t="shared" si="372"/>
        <v>14286.875</v>
      </c>
      <c r="G1933" s="25">
        <f t="shared" si="361"/>
        <v>1.1309681088411567</v>
      </c>
      <c r="H1933" s="25">
        <f t="shared" si="368"/>
        <v>0.99887394017609554</v>
      </c>
      <c r="I1933" s="4">
        <f t="shared" si="362"/>
        <v>16176.21538624928</v>
      </c>
      <c r="J1933" s="25">
        <f t="shared" si="369"/>
        <v>14919.908621579654</v>
      </c>
      <c r="K1933" s="15">
        <f t="shared" si="363"/>
        <v>14903.107911904568</v>
      </c>
      <c r="L1933" s="36">
        <f t="shared" si="364"/>
        <v>1254.892088095432</v>
      </c>
      <c r="M1933" s="36">
        <f t="shared" si="365"/>
        <v>1254.892088095432</v>
      </c>
      <c r="N1933" s="36">
        <f t="shared" si="366"/>
        <v>7.7663825231800473E-2</v>
      </c>
      <c r="O1933" s="36">
        <f t="shared" si="367"/>
        <v>1574754.1527645134</v>
      </c>
      <c r="P1933" s="35">
        <f t="shared" si="370"/>
        <v>1574754.1527645134</v>
      </c>
    </row>
    <row r="1934" spans="1:16" x14ac:dyDescent="0.4">
      <c r="A1934" s="1">
        <v>1933</v>
      </c>
      <c r="B1934" s="21">
        <v>41746</v>
      </c>
      <c r="C1934" s="43">
        <v>1</v>
      </c>
      <c r="D1934" s="23">
        <v>12788</v>
      </c>
      <c r="E1934" s="25">
        <f t="shared" si="371"/>
        <v>14378.75</v>
      </c>
      <c r="F1934" s="25">
        <f t="shared" si="372"/>
        <v>14401.25</v>
      </c>
      <c r="G1934" s="25">
        <f t="shared" si="361"/>
        <v>0.88797847409079078</v>
      </c>
      <c r="H1934" s="25">
        <f t="shared" si="368"/>
        <v>1.0002606409424328</v>
      </c>
      <c r="I1934" s="4">
        <f t="shared" si="362"/>
        <v>12784.667792137967</v>
      </c>
      <c r="J1934" s="25">
        <f t="shared" si="369"/>
        <v>14920.277476120846</v>
      </c>
      <c r="K1934" s="15">
        <f t="shared" si="363"/>
        <v>14924.166311303581</v>
      </c>
      <c r="L1934" s="36">
        <f t="shared" si="364"/>
        <v>-2136.1663113035811</v>
      </c>
      <c r="M1934" s="36">
        <f t="shared" si="365"/>
        <v>2136.1663113035811</v>
      </c>
      <c r="N1934" s="36">
        <f t="shared" si="366"/>
        <v>0.16704459738063662</v>
      </c>
      <c r="O1934" s="36">
        <f t="shared" si="367"/>
        <v>4563206.5095483484</v>
      </c>
      <c r="P1934" s="35">
        <f t="shared" si="370"/>
        <v>4563206.5095483484</v>
      </c>
    </row>
    <row r="1935" spans="1:16" x14ac:dyDescent="0.4">
      <c r="A1935" s="1">
        <v>1934</v>
      </c>
      <c r="B1935" s="21">
        <v>41747</v>
      </c>
      <c r="C1935" s="43">
        <v>2</v>
      </c>
      <c r="D1935" s="23">
        <v>14448</v>
      </c>
      <c r="E1935" s="25">
        <f t="shared" si="371"/>
        <v>14423.75</v>
      </c>
      <c r="F1935" s="25">
        <f t="shared" si="372"/>
        <v>14107.375</v>
      </c>
      <c r="G1935" s="25">
        <f t="shared" si="361"/>
        <v>1.0241451722946331</v>
      </c>
      <c r="H1935" s="25">
        <f t="shared" si="368"/>
        <v>1.0009863906666931</v>
      </c>
      <c r="I1935" s="4">
        <f t="shared" si="362"/>
        <v>14433.762671215849</v>
      </c>
      <c r="J1935" s="25">
        <f t="shared" si="369"/>
        <v>14920.646330662039</v>
      </c>
      <c r="K1935" s="15">
        <f t="shared" si="363"/>
        <v>14935.363916943634</v>
      </c>
      <c r="L1935" s="36">
        <f t="shared" si="364"/>
        <v>-487.36391694363374</v>
      </c>
      <c r="M1935" s="36">
        <f t="shared" si="365"/>
        <v>487.36391694363374</v>
      </c>
      <c r="N1935" s="36">
        <f t="shared" si="366"/>
        <v>3.3732275535965792E-2</v>
      </c>
      <c r="O1935" s="36">
        <f t="shared" si="367"/>
        <v>237523.58753864112</v>
      </c>
      <c r="P1935" s="35">
        <f t="shared" si="370"/>
        <v>237523.58753864112</v>
      </c>
    </row>
    <row r="1936" spans="1:16" x14ac:dyDescent="0.4">
      <c r="A1936" s="1">
        <v>1935</v>
      </c>
      <c r="B1936" s="21">
        <v>41748</v>
      </c>
      <c r="C1936" s="43">
        <v>3</v>
      </c>
      <c r="D1936" s="23">
        <v>14301</v>
      </c>
      <c r="E1936" s="25">
        <f t="shared" si="371"/>
        <v>13791</v>
      </c>
      <c r="F1936" s="25">
        <f t="shared" si="372"/>
        <v>14102.5</v>
      </c>
      <c r="G1936" s="25">
        <f t="shared" si="361"/>
        <v>1.0140755185250843</v>
      </c>
      <c r="H1936" s="25">
        <f t="shared" si="368"/>
        <v>0.99987902821477848</v>
      </c>
      <c r="I1936" s="4">
        <f t="shared" si="362"/>
        <v>14302.730226809079</v>
      </c>
      <c r="J1936" s="25">
        <f t="shared" si="369"/>
        <v>14921.015185203232</v>
      </c>
      <c r="K1936" s="15">
        <f t="shared" si="363"/>
        <v>14919.210163358961</v>
      </c>
      <c r="L1936" s="36">
        <f t="shared" si="364"/>
        <v>-618.21016335896093</v>
      </c>
      <c r="M1936" s="36">
        <f t="shared" si="365"/>
        <v>618.21016335896093</v>
      </c>
      <c r="N1936" s="36">
        <f t="shared" si="366"/>
        <v>4.3228456986152082E-2</v>
      </c>
      <c r="O1936" s="36">
        <f t="shared" si="367"/>
        <v>382183.80608031317</v>
      </c>
      <c r="P1936" s="35">
        <f t="shared" si="370"/>
        <v>382183.80608031317</v>
      </c>
    </row>
    <row r="1937" spans="1:16" x14ac:dyDescent="0.4">
      <c r="A1937" s="1">
        <v>1936</v>
      </c>
      <c r="B1937" s="21">
        <v>41749</v>
      </c>
      <c r="C1937" s="43">
        <v>4</v>
      </c>
      <c r="D1937" s="23">
        <v>13627</v>
      </c>
      <c r="E1937" s="25">
        <f t="shared" si="371"/>
        <v>14414</v>
      </c>
      <c r="F1937" s="25">
        <f t="shared" si="372"/>
        <v>14412.625</v>
      </c>
      <c r="G1937" s="25">
        <f t="shared" si="361"/>
        <v>0.94549049878145031</v>
      </c>
      <c r="H1937" s="25">
        <f t="shared" si="368"/>
        <v>0.99887394017609554</v>
      </c>
      <c r="I1937" s="4">
        <f t="shared" si="362"/>
        <v>13642.362115881851</v>
      </c>
      <c r="J1937" s="25">
        <f t="shared" si="369"/>
        <v>14921.384039744426</v>
      </c>
      <c r="K1937" s="15">
        <f t="shared" si="363"/>
        <v>14904.581668660219</v>
      </c>
      <c r="L1937" s="36">
        <f t="shared" si="364"/>
        <v>-1277.5816686602193</v>
      </c>
      <c r="M1937" s="36">
        <f t="shared" si="365"/>
        <v>1277.5816686602193</v>
      </c>
      <c r="N1937" s="36">
        <f t="shared" si="366"/>
        <v>9.3753699909020272E-2</v>
      </c>
      <c r="O1937" s="36">
        <f t="shared" si="367"/>
        <v>1632214.9200966305</v>
      </c>
      <c r="P1937" s="35">
        <f t="shared" si="370"/>
        <v>1632214.9200966305</v>
      </c>
    </row>
    <row r="1938" spans="1:16" x14ac:dyDescent="0.4">
      <c r="A1938" s="1">
        <v>1937</v>
      </c>
      <c r="B1938" s="21">
        <v>41750</v>
      </c>
      <c r="C1938" s="43">
        <v>1</v>
      </c>
      <c r="D1938" s="23">
        <v>15280</v>
      </c>
      <c r="E1938" s="25">
        <f t="shared" si="371"/>
        <v>14411.25</v>
      </c>
      <c r="F1938" s="25">
        <f t="shared" si="372"/>
        <v>14620.5</v>
      </c>
      <c r="G1938" s="25">
        <f t="shared" si="361"/>
        <v>1.0451078964467699</v>
      </c>
      <c r="H1938" s="25">
        <f t="shared" si="368"/>
        <v>1.0002606409424328</v>
      </c>
      <c r="I1938" s="4">
        <f t="shared" si="362"/>
        <v>15276.018444156094</v>
      </c>
      <c r="J1938" s="25">
        <f t="shared" si="369"/>
        <v>14921.752894285617</v>
      </c>
      <c r="K1938" s="15">
        <f t="shared" si="363"/>
        <v>14925.642114022734</v>
      </c>
      <c r="L1938" s="36">
        <f t="shared" si="364"/>
        <v>354.35788597726605</v>
      </c>
      <c r="M1938" s="36">
        <f t="shared" si="365"/>
        <v>354.35788597726605</v>
      </c>
      <c r="N1938" s="36">
        <f t="shared" si="366"/>
        <v>2.3190961124166628E-2</v>
      </c>
      <c r="O1938" s="36">
        <f t="shared" si="367"/>
        <v>125569.51135427709</v>
      </c>
      <c r="P1938" s="35">
        <f t="shared" si="370"/>
        <v>125569.51135427709</v>
      </c>
    </row>
    <row r="1939" spans="1:16" x14ac:dyDescent="0.4">
      <c r="A1939" s="1">
        <v>1938</v>
      </c>
      <c r="B1939" s="21">
        <v>41751</v>
      </c>
      <c r="C1939" s="43">
        <v>2</v>
      </c>
      <c r="D1939" s="23">
        <v>14437</v>
      </c>
      <c r="E1939" s="25">
        <f t="shared" si="371"/>
        <v>14829.75</v>
      </c>
      <c r="F1939" s="25">
        <f t="shared" si="372"/>
        <v>14265.875</v>
      </c>
      <c r="G1939" s="25">
        <f t="shared" si="361"/>
        <v>1.0119954086237262</v>
      </c>
      <c r="H1939" s="25">
        <f t="shared" si="368"/>
        <v>1.0009863906666931</v>
      </c>
      <c r="I1939" s="4">
        <f t="shared" si="362"/>
        <v>14422.773510821096</v>
      </c>
      <c r="J1939" s="25">
        <f t="shared" si="369"/>
        <v>14922.12174882681</v>
      </c>
      <c r="K1939" s="15">
        <f t="shared" si="363"/>
        <v>14936.840790447111</v>
      </c>
      <c r="L1939" s="36">
        <f t="shared" si="364"/>
        <v>-499.84079044711143</v>
      </c>
      <c r="M1939" s="36">
        <f t="shared" si="365"/>
        <v>499.84079044711143</v>
      </c>
      <c r="N1939" s="36">
        <f t="shared" si="366"/>
        <v>3.4622206167978904E-2</v>
      </c>
      <c r="O1939" s="36">
        <f t="shared" si="367"/>
        <v>249840.81579479316</v>
      </c>
      <c r="P1939" s="35">
        <f t="shared" si="370"/>
        <v>249840.81579479316</v>
      </c>
    </row>
    <row r="1940" spans="1:16" x14ac:dyDescent="0.4">
      <c r="A1940" s="1">
        <v>1939</v>
      </c>
      <c r="B1940" s="21">
        <v>41752</v>
      </c>
      <c r="C1940" s="43">
        <v>3</v>
      </c>
      <c r="D1940" s="23">
        <v>15975</v>
      </c>
      <c r="E1940" s="25">
        <f t="shared" si="371"/>
        <v>13702</v>
      </c>
      <c r="F1940" s="25">
        <f t="shared" si="372"/>
        <v>13341</v>
      </c>
      <c r="G1940" s="25">
        <f t="shared" si="361"/>
        <v>1.1974364740274341</v>
      </c>
      <c r="H1940" s="25">
        <f t="shared" si="368"/>
        <v>0.99987902821477848</v>
      </c>
      <c r="I1940" s="4">
        <f t="shared" si="362"/>
        <v>15976.932758078108</v>
      </c>
      <c r="J1940" s="25">
        <f t="shared" si="369"/>
        <v>14922.490603368004</v>
      </c>
      <c r="K1940" s="15">
        <f t="shared" si="363"/>
        <v>14920.685403039763</v>
      </c>
      <c r="L1940" s="36">
        <f t="shared" si="364"/>
        <v>1054.3145969602374</v>
      </c>
      <c r="M1940" s="36">
        <f t="shared" si="365"/>
        <v>1054.3145969602374</v>
      </c>
      <c r="N1940" s="36">
        <f t="shared" si="366"/>
        <v>6.5997783847276212E-2</v>
      </c>
      <c r="O1940" s="36">
        <f t="shared" si="367"/>
        <v>1111579.2693634278</v>
      </c>
      <c r="P1940" s="35">
        <f t="shared" si="370"/>
        <v>1111579.2693634278</v>
      </c>
    </row>
    <row r="1941" spans="1:16" x14ac:dyDescent="0.4">
      <c r="A1941" s="1">
        <v>1940</v>
      </c>
      <c r="B1941" s="21">
        <v>41753</v>
      </c>
      <c r="C1941" s="43">
        <v>4</v>
      </c>
      <c r="D1941" s="23">
        <v>9116</v>
      </c>
      <c r="E1941" s="25">
        <f t="shared" si="371"/>
        <v>12980</v>
      </c>
      <c r="F1941" s="25">
        <f t="shared" si="372"/>
        <v>12968.125</v>
      </c>
      <c r="G1941" s="25">
        <f t="shared" si="361"/>
        <v>0.70295435924622873</v>
      </c>
      <c r="H1941" s="25">
        <f t="shared" si="368"/>
        <v>0.99887394017609554</v>
      </c>
      <c r="I1941" s="4">
        <f t="shared" si="362"/>
        <v>9126.2767335715089</v>
      </c>
      <c r="J1941" s="25">
        <f t="shared" si="369"/>
        <v>14922.859457909197</v>
      </c>
      <c r="K1941" s="15">
        <f t="shared" si="363"/>
        <v>14906.055425415872</v>
      </c>
      <c r="L1941" s="36">
        <f t="shared" si="364"/>
        <v>-5790.0554254158724</v>
      </c>
      <c r="M1941" s="36">
        <f t="shared" si="365"/>
        <v>5790.0554254158724</v>
      </c>
      <c r="N1941" s="36">
        <f t="shared" si="366"/>
        <v>0.6351530743106486</v>
      </c>
      <c r="O1941" s="36">
        <f t="shared" si="367"/>
        <v>33524741.82938778</v>
      </c>
      <c r="P1941" s="35">
        <f t="shared" si="370"/>
        <v>33524741.82938778</v>
      </c>
    </row>
    <row r="1942" spans="1:16" x14ac:dyDescent="0.4">
      <c r="A1942" s="1">
        <v>1941</v>
      </c>
      <c r="B1942" s="21">
        <v>41754</v>
      </c>
      <c r="C1942" s="43">
        <v>1</v>
      </c>
      <c r="D1942" s="23">
        <v>12392</v>
      </c>
      <c r="E1942" s="25">
        <f t="shared" si="371"/>
        <v>12956.25</v>
      </c>
      <c r="F1942" s="25">
        <f t="shared" si="372"/>
        <v>12477.25</v>
      </c>
      <c r="G1942" s="25">
        <f t="shared" si="361"/>
        <v>0.99316756496824221</v>
      </c>
      <c r="H1942" s="25">
        <f t="shared" si="368"/>
        <v>1.0002606409424328</v>
      </c>
      <c r="I1942" s="4">
        <f t="shared" si="362"/>
        <v>12388.770979056435</v>
      </c>
      <c r="J1942" s="25">
        <f t="shared" si="369"/>
        <v>14923.228312450388</v>
      </c>
      <c r="K1942" s="15">
        <f t="shared" si="363"/>
        <v>14927.117916741885</v>
      </c>
      <c r="L1942" s="36">
        <f t="shared" si="364"/>
        <v>-2535.117916741885</v>
      </c>
      <c r="M1942" s="36">
        <f t="shared" si="365"/>
        <v>2535.117916741885</v>
      </c>
      <c r="N1942" s="36">
        <f t="shared" si="366"/>
        <v>0.20457697843301204</v>
      </c>
      <c r="O1942" s="36">
        <f t="shared" si="367"/>
        <v>6426822.8517857147</v>
      </c>
      <c r="P1942" s="35">
        <f t="shared" si="370"/>
        <v>6426822.8517857147</v>
      </c>
    </row>
    <row r="1943" spans="1:16" x14ac:dyDescent="0.4">
      <c r="A1943" s="1">
        <v>1942</v>
      </c>
      <c r="B1943" s="21">
        <v>41755</v>
      </c>
      <c r="C1943" s="43">
        <v>2</v>
      </c>
      <c r="D1943" s="23">
        <v>14342</v>
      </c>
      <c r="E1943" s="25">
        <f t="shared" si="371"/>
        <v>11998.25</v>
      </c>
      <c r="F1943" s="25">
        <f t="shared" si="372"/>
        <v>12559.375</v>
      </c>
      <c r="G1943" s="25">
        <f t="shared" si="361"/>
        <v>1.1419358049265986</v>
      </c>
      <c r="H1943" s="25">
        <f t="shared" si="368"/>
        <v>1.0009863906666931</v>
      </c>
      <c r="I1943" s="4">
        <f t="shared" si="362"/>
        <v>14327.867125593695</v>
      </c>
      <c r="J1943" s="25">
        <f t="shared" si="369"/>
        <v>14923.597166991582</v>
      </c>
      <c r="K1943" s="15">
        <f t="shared" si="363"/>
        <v>14938.317663950591</v>
      </c>
      <c r="L1943" s="36">
        <f t="shared" si="364"/>
        <v>-596.31766395059094</v>
      </c>
      <c r="M1943" s="36">
        <f t="shared" si="365"/>
        <v>596.31766395059094</v>
      </c>
      <c r="N1943" s="36">
        <f t="shared" si="366"/>
        <v>4.1578417511545875E-2</v>
      </c>
      <c r="O1943" s="36">
        <f t="shared" si="367"/>
        <v>355594.75633948989</v>
      </c>
      <c r="P1943" s="35">
        <f t="shared" si="370"/>
        <v>355594.75633948989</v>
      </c>
    </row>
    <row r="1944" spans="1:16" x14ac:dyDescent="0.4">
      <c r="A1944" s="1">
        <v>1943</v>
      </c>
      <c r="B1944" s="21">
        <v>41756</v>
      </c>
      <c r="C1944" s="43">
        <v>3</v>
      </c>
      <c r="D1944" s="23">
        <v>12143</v>
      </c>
      <c r="E1944" s="25">
        <f t="shared" si="371"/>
        <v>13120.5</v>
      </c>
      <c r="F1944" s="25">
        <f t="shared" si="372"/>
        <v>13519.625</v>
      </c>
      <c r="G1944" s="25">
        <f t="shared" si="361"/>
        <v>0.89817579999445252</v>
      </c>
      <c r="H1944" s="25">
        <f t="shared" si="368"/>
        <v>0.99987902821477848</v>
      </c>
      <c r="I1944" s="4">
        <f t="shared" si="362"/>
        <v>12144.469138112205</v>
      </c>
      <c r="J1944" s="25">
        <f t="shared" si="369"/>
        <v>14923.966021532775</v>
      </c>
      <c r="K1944" s="15">
        <f t="shared" si="363"/>
        <v>14922.160642720564</v>
      </c>
      <c r="L1944" s="36">
        <f t="shared" si="364"/>
        <v>-2779.1606427205643</v>
      </c>
      <c r="M1944" s="36">
        <f t="shared" si="365"/>
        <v>2779.1606427205643</v>
      </c>
      <c r="N1944" s="36">
        <f t="shared" si="366"/>
        <v>0.22886936034921884</v>
      </c>
      <c r="O1944" s="36">
        <f t="shared" si="367"/>
        <v>7723733.8780469801</v>
      </c>
      <c r="P1944" s="35">
        <f t="shared" si="370"/>
        <v>7723733.8780469801</v>
      </c>
    </row>
    <row r="1945" spans="1:16" x14ac:dyDescent="0.4">
      <c r="A1945" s="1">
        <v>1944</v>
      </c>
      <c r="B1945" s="21">
        <v>41757</v>
      </c>
      <c r="C1945" s="43">
        <v>4</v>
      </c>
      <c r="D1945" s="23">
        <v>13605</v>
      </c>
      <c r="E1945" s="25">
        <f t="shared" si="371"/>
        <v>13918.75</v>
      </c>
      <c r="F1945" s="25">
        <f t="shared" si="372"/>
        <v>13741.25</v>
      </c>
      <c r="G1945" s="25">
        <f t="shared" si="361"/>
        <v>0.99008459929045756</v>
      </c>
      <c r="H1945" s="25">
        <f t="shared" si="368"/>
        <v>0.99887394017609554</v>
      </c>
      <c r="I1945" s="4">
        <f t="shared" si="362"/>
        <v>13620.33731463804</v>
      </c>
      <c r="J1945" s="25">
        <f t="shared" si="369"/>
        <v>14924.334876073968</v>
      </c>
      <c r="K1945" s="15">
        <f t="shared" si="363"/>
        <v>14907.529182171525</v>
      </c>
      <c r="L1945" s="36">
        <f t="shared" si="364"/>
        <v>-1302.5291821715255</v>
      </c>
      <c r="M1945" s="36">
        <f t="shared" si="365"/>
        <v>1302.5291821715255</v>
      </c>
      <c r="N1945" s="36">
        <f t="shared" si="366"/>
        <v>9.5739006407315363E-2</v>
      </c>
      <c r="O1945" s="36">
        <f t="shared" si="367"/>
        <v>1696582.2704084229</v>
      </c>
      <c r="P1945" s="35">
        <f t="shared" si="370"/>
        <v>1696582.2704084229</v>
      </c>
    </row>
    <row r="1946" spans="1:16" x14ac:dyDescent="0.4">
      <c r="A1946" s="1">
        <v>1945</v>
      </c>
      <c r="B1946" s="21">
        <v>41758</v>
      </c>
      <c r="C1946" s="43">
        <v>1</v>
      </c>
      <c r="D1946" s="23">
        <v>15585</v>
      </c>
      <c r="E1946" s="25">
        <f t="shared" si="371"/>
        <v>13563.75</v>
      </c>
      <c r="F1946" s="25">
        <f t="shared" si="372"/>
        <v>13635.375</v>
      </c>
      <c r="G1946" s="25">
        <f t="shared" si="361"/>
        <v>1.1429828662578037</v>
      </c>
      <c r="H1946" s="25">
        <f t="shared" si="368"/>
        <v>1.0002606409424328</v>
      </c>
      <c r="I1946" s="4">
        <f t="shared" si="362"/>
        <v>15580.938969383031</v>
      </c>
      <c r="J1946" s="25">
        <f t="shared" si="369"/>
        <v>14924.703730615161</v>
      </c>
      <c r="K1946" s="15">
        <f t="shared" si="363"/>
        <v>14928.59371946104</v>
      </c>
      <c r="L1946" s="36">
        <f t="shared" si="364"/>
        <v>656.40628053896035</v>
      </c>
      <c r="M1946" s="36">
        <f t="shared" si="365"/>
        <v>656.40628053896035</v>
      </c>
      <c r="N1946" s="36">
        <f t="shared" si="366"/>
        <v>4.2117823582865595E-2</v>
      </c>
      <c r="O1946" s="36">
        <f t="shared" si="367"/>
        <v>430869.20513099228</v>
      </c>
      <c r="P1946" s="35">
        <f t="shared" si="370"/>
        <v>430869.20513099228</v>
      </c>
    </row>
    <row r="1947" spans="1:16" x14ac:dyDescent="0.4">
      <c r="A1947" s="1">
        <v>1946</v>
      </c>
      <c r="B1947" s="21">
        <v>41759</v>
      </c>
      <c r="C1947" s="43">
        <v>2</v>
      </c>
      <c r="D1947" s="23">
        <v>12922</v>
      </c>
      <c r="E1947" s="25">
        <f t="shared" si="371"/>
        <v>13707</v>
      </c>
      <c r="F1947" s="25">
        <f t="shared" si="372"/>
        <v>13430.25</v>
      </c>
      <c r="G1947" s="25">
        <f t="shared" si="361"/>
        <v>0.96215632620390534</v>
      </c>
      <c r="H1947" s="25">
        <f t="shared" si="368"/>
        <v>1.0009863906666931</v>
      </c>
      <c r="I1947" s="4">
        <f t="shared" si="362"/>
        <v>12909.266420089369</v>
      </c>
      <c r="J1947" s="25">
        <f t="shared" si="369"/>
        <v>14925.072585156353</v>
      </c>
      <c r="K1947" s="15">
        <f t="shared" si="363"/>
        <v>14939.794537454069</v>
      </c>
      <c r="L1947" s="36">
        <f t="shared" si="364"/>
        <v>-2017.7945374540686</v>
      </c>
      <c r="M1947" s="36">
        <f t="shared" si="365"/>
        <v>2017.7945374540686</v>
      </c>
      <c r="N1947" s="36">
        <f t="shared" si="366"/>
        <v>0.15615187567358524</v>
      </c>
      <c r="O1947" s="36">
        <f t="shared" si="367"/>
        <v>4071494.795379479</v>
      </c>
      <c r="P1947" s="35">
        <f t="shared" si="370"/>
        <v>4071494.795379479</v>
      </c>
    </row>
    <row r="1948" spans="1:16" x14ac:dyDescent="0.4">
      <c r="A1948" s="1">
        <v>1947</v>
      </c>
      <c r="B1948" s="21">
        <v>41760</v>
      </c>
      <c r="C1948" s="43">
        <v>3</v>
      </c>
      <c r="D1948" s="23">
        <v>12716</v>
      </c>
      <c r="E1948" s="25">
        <f t="shared" si="371"/>
        <v>13153.5</v>
      </c>
      <c r="F1948" s="25">
        <f t="shared" si="372"/>
        <v>12788.25</v>
      </c>
      <c r="G1948" s="25">
        <f t="shared" si="361"/>
        <v>0.99435028248587576</v>
      </c>
      <c r="H1948" s="25">
        <f t="shared" si="368"/>
        <v>0.99987902821477848</v>
      </c>
      <c r="I1948" s="4">
        <f t="shared" si="362"/>
        <v>12717.538463331533</v>
      </c>
      <c r="J1948" s="25">
        <f t="shared" si="369"/>
        <v>14925.441439697546</v>
      </c>
      <c r="K1948" s="15">
        <f t="shared" si="363"/>
        <v>14923.635882401366</v>
      </c>
      <c r="L1948" s="36">
        <f t="shared" si="364"/>
        <v>-2207.635882401366</v>
      </c>
      <c r="M1948" s="36">
        <f t="shared" si="365"/>
        <v>2207.635882401366</v>
      </c>
      <c r="N1948" s="36">
        <f t="shared" si="366"/>
        <v>0.17361087467767899</v>
      </c>
      <c r="O1948" s="36">
        <f t="shared" si="367"/>
        <v>4873656.1892660577</v>
      </c>
      <c r="P1948" s="35">
        <f t="shared" si="370"/>
        <v>4873656.1892660577</v>
      </c>
    </row>
    <row r="1949" spans="1:16" x14ac:dyDescent="0.4">
      <c r="A1949" s="1">
        <v>1948</v>
      </c>
      <c r="B1949" s="21">
        <v>41761</v>
      </c>
      <c r="C1949" s="43">
        <v>4</v>
      </c>
      <c r="D1949" s="23">
        <v>11391</v>
      </c>
      <c r="E1949" s="25">
        <f t="shared" si="371"/>
        <v>12423</v>
      </c>
      <c r="F1949" s="25">
        <f t="shared" si="372"/>
        <v>12362.75</v>
      </c>
      <c r="G1949" s="25">
        <f t="shared" si="361"/>
        <v>0.92139693838345027</v>
      </c>
      <c r="H1949" s="25">
        <f t="shared" si="368"/>
        <v>0.99887394017609554</v>
      </c>
      <c r="I1949" s="4">
        <f t="shared" si="362"/>
        <v>11403.841407647329</v>
      </c>
      <c r="J1949" s="25">
        <f t="shared" si="369"/>
        <v>14925.81029423874</v>
      </c>
      <c r="K1949" s="15">
        <f t="shared" si="363"/>
        <v>14909.002938927179</v>
      </c>
      <c r="L1949" s="36">
        <f t="shared" si="364"/>
        <v>-3518.0029389271785</v>
      </c>
      <c r="M1949" s="36">
        <f t="shared" si="365"/>
        <v>3518.0029389271785</v>
      </c>
      <c r="N1949" s="36">
        <f t="shared" si="366"/>
        <v>0.30884057053175124</v>
      </c>
      <c r="O1949" s="36">
        <f t="shared" si="367"/>
        <v>12376344.678300265</v>
      </c>
      <c r="P1949" s="35">
        <f t="shared" si="370"/>
        <v>12376344.678300265</v>
      </c>
    </row>
    <row r="1950" spans="1:16" x14ac:dyDescent="0.4">
      <c r="A1950" s="1">
        <v>1949</v>
      </c>
      <c r="B1950" s="21">
        <v>41762</v>
      </c>
      <c r="C1950" s="43">
        <v>1</v>
      </c>
      <c r="D1950" s="23">
        <v>12663</v>
      </c>
      <c r="E1950" s="25">
        <f t="shared" si="371"/>
        <v>12302.5</v>
      </c>
      <c r="F1950" s="25">
        <f t="shared" si="372"/>
        <v>12401.375</v>
      </c>
      <c r="G1950" s="25">
        <f t="shared" si="361"/>
        <v>1.0210964509983771</v>
      </c>
      <c r="H1950" s="25">
        <f t="shared" si="368"/>
        <v>1.0002606409424328</v>
      </c>
      <c r="I1950" s="4">
        <f t="shared" si="362"/>
        <v>12659.700363766271</v>
      </c>
      <c r="J1950" s="25">
        <f t="shared" si="369"/>
        <v>14926.179148779931</v>
      </c>
      <c r="K1950" s="15">
        <f t="shared" si="363"/>
        <v>14930.069522180191</v>
      </c>
      <c r="L1950" s="36">
        <f t="shared" si="364"/>
        <v>-2267.0695221801907</v>
      </c>
      <c r="M1950" s="36">
        <f t="shared" si="365"/>
        <v>2267.0695221801907</v>
      </c>
      <c r="N1950" s="36">
        <f t="shared" si="366"/>
        <v>0.17903099756615262</v>
      </c>
      <c r="O1950" s="36">
        <f t="shared" si="367"/>
        <v>5139604.2183983177</v>
      </c>
      <c r="P1950" s="35">
        <f t="shared" si="370"/>
        <v>5139604.2183983177</v>
      </c>
    </row>
    <row r="1951" spans="1:16" x14ac:dyDescent="0.4">
      <c r="A1951" s="1">
        <v>1950</v>
      </c>
      <c r="B1951" s="21">
        <v>41763</v>
      </c>
      <c r="C1951" s="43">
        <v>2</v>
      </c>
      <c r="D1951" s="23">
        <v>12440</v>
      </c>
      <c r="E1951" s="25">
        <f t="shared" si="371"/>
        <v>12500.25</v>
      </c>
      <c r="F1951" s="25">
        <f t="shared" si="372"/>
        <v>13053.25</v>
      </c>
      <c r="G1951" s="25">
        <f t="shared" si="361"/>
        <v>0.95301936299389045</v>
      </c>
      <c r="H1951" s="25">
        <f t="shared" si="368"/>
        <v>1.0009863906666931</v>
      </c>
      <c r="I1951" s="4">
        <f t="shared" si="362"/>
        <v>12427.74139188297</v>
      </c>
      <c r="J1951" s="25">
        <f t="shared" si="369"/>
        <v>14926.548003321124</v>
      </c>
      <c r="K1951" s="15">
        <f t="shared" si="363"/>
        <v>14941.271410957548</v>
      </c>
      <c r="L1951" s="36">
        <f t="shared" si="364"/>
        <v>-2501.2714109575481</v>
      </c>
      <c r="M1951" s="36">
        <f t="shared" si="365"/>
        <v>2501.2714109575481</v>
      </c>
      <c r="N1951" s="36">
        <f t="shared" si="366"/>
        <v>0.2010668336782595</v>
      </c>
      <c r="O1951" s="36">
        <f t="shared" si="367"/>
        <v>6256358.671273564</v>
      </c>
      <c r="P1951" s="35">
        <f t="shared" si="370"/>
        <v>6256358.671273564</v>
      </c>
    </row>
    <row r="1952" spans="1:16" x14ac:dyDescent="0.4">
      <c r="A1952" s="1">
        <v>1951</v>
      </c>
      <c r="B1952" s="21">
        <v>41764</v>
      </c>
      <c r="C1952" s="43">
        <v>3</v>
      </c>
      <c r="D1952" s="23">
        <v>13507</v>
      </c>
      <c r="E1952" s="25">
        <f t="shared" si="371"/>
        <v>13606.25</v>
      </c>
      <c r="F1952" s="25">
        <f t="shared" si="372"/>
        <v>13506.25</v>
      </c>
      <c r="G1952" s="25">
        <f t="shared" si="361"/>
        <v>1.0000555298472928</v>
      </c>
      <c r="H1952" s="25">
        <f t="shared" si="368"/>
        <v>0.99987902821477848</v>
      </c>
      <c r="I1952" s="4">
        <f t="shared" si="362"/>
        <v>13508.634163590674</v>
      </c>
      <c r="J1952" s="25">
        <f t="shared" si="369"/>
        <v>14926.916857862318</v>
      </c>
      <c r="K1952" s="15">
        <f t="shared" si="363"/>
        <v>14925.111122082169</v>
      </c>
      <c r="L1952" s="36">
        <f t="shared" si="364"/>
        <v>-1418.1111220821695</v>
      </c>
      <c r="M1952" s="36">
        <f t="shared" si="365"/>
        <v>1418.1111220821695</v>
      </c>
      <c r="N1952" s="36">
        <f t="shared" si="366"/>
        <v>0.10499082861347224</v>
      </c>
      <c r="O1952" s="36">
        <f t="shared" si="367"/>
        <v>2011039.1545731497</v>
      </c>
      <c r="P1952" s="35">
        <f t="shared" si="370"/>
        <v>2011039.1545731497</v>
      </c>
    </row>
    <row r="1953" spans="1:16" x14ac:dyDescent="0.4">
      <c r="A1953" s="1">
        <v>1952</v>
      </c>
      <c r="B1953" s="21">
        <v>41765</v>
      </c>
      <c r="C1953" s="43">
        <v>4</v>
      </c>
      <c r="D1953" s="23">
        <v>15815</v>
      </c>
      <c r="E1953" s="25">
        <f t="shared" si="371"/>
        <v>13406.25</v>
      </c>
      <c r="F1953" s="25">
        <f t="shared" si="372"/>
        <v>13164.25</v>
      </c>
      <c r="G1953" s="25">
        <f t="shared" si="361"/>
        <v>1.2013597432440131</v>
      </c>
      <c r="H1953" s="25">
        <f t="shared" si="368"/>
        <v>0.99887394017609554</v>
      </c>
      <c r="I1953" s="4">
        <f t="shared" si="362"/>
        <v>15832.828712311695</v>
      </c>
      <c r="J1953" s="25">
        <f t="shared" si="369"/>
        <v>14927.285712403511</v>
      </c>
      <c r="K1953" s="15">
        <f t="shared" si="363"/>
        <v>14910.47669568283</v>
      </c>
      <c r="L1953" s="36">
        <f t="shared" si="364"/>
        <v>904.52330431717019</v>
      </c>
      <c r="M1953" s="36">
        <f t="shared" si="365"/>
        <v>904.52330431717019</v>
      </c>
      <c r="N1953" s="36">
        <f t="shared" si="366"/>
        <v>5.7194012286890306E-2</v>
      </c>
      <c r="O1953" s="36">
        <f t="shared" si="367"/>
        <v>818162.40805285203</v>
      </c>
      <c r="P1953" s="35">
        <f t="shared" si="370"/>
        <v>818162.40805285203</v>
      </c>
    </row>
    <row r="1954" spans="1:16" x14ac:dyDescent="0.4">
      <c r="A1954" s="1">
        <v>1953</v>
      </c>
      <c r="B1954" s="21">
        <v>41766</v>
      </c>
      <c r="C1954" s="43">
        <v>1</v>
      </c>
      <c r="D1954" s="23">
        <v>11863</v>
      </c>
      <c r="E1954" s="25">
        <f t="shared" si="371"/>
        <v>12922.25</v>
      </c>
      <c r="F1954" s="25">
        <f t="shared" si="372"/>
        <v>13298</v>
      </c>
      <c r="G1954" s="25">
        <f t="shared" si="361"/>
        <v>0.8920890359452549</v>
      </c>
      <c r="H1954" s="25">
        <f t="shared" si="368"/>
        <v>1.0002606409424328</v>
      </c>
      <c r="I1954" s="4">
        <f t="shared" si="362"/>
        <v>11859.908822187417</v>
      </c>
      <c r="J1954" s="25">
        <f t="shared" si="369"/>
        <v>14927.654566944704</v>
      </c>
      <c r="K1954" s="15">
        <f t="shared" si="363"/>
        <v>14931.545324899344</v>
      </c>
      <c r="L1954" s="36">
        <f t="shared" si="364"/>
        <v>-3068.5453248993435</v>
      </c>
      <c r="M1954" s="36">
        <f t="shared" si="365"/>
        <v>3068.5453248993435</v>
      </c>
      <c r="N1954" s="36">
        <f t="shared" si="366"/>
        <v>0.25866520483008881</v>
      </c>
      <c r="O1954" s="36">
        <f t="shared" si="367"/>
        <v>9415970.4109616186</v>
      </c>
      <c r="P1954" s="35">
        <f t="shared" si="370"/>
        <v>9415970.4109616186</v>
      </c>
    </row>
    <row r="1955" spans="1:16" x14ac:dyDescent="0.4">
      <c r="A1955" s="1">
        <v>1954</v>
      </c>
      <c r="B1955" s="21">
        <v>41767</v>
      </c>
      <c r="C1955" s="43">
        <v>2</v>
      </c>
      <c r="D1955" s="23">
        <v>10504</v>
      </c>
      <c r="E1955" s="25">
        <f t="shared" si="371"/>
        <v>13673.75</v>
      </c>
      <c r="F1955" s="25">
        <f t="shared" si="372"/>
        <v>13383.125</v>
      </c>
      <c r="G1955" s="25">
        <f t="shared" si="361"/>
        <v>0.78486900481016209</v>
      </c>
      <c r="H1955" s="25">
        <f t="shared" si="368"/>
        <v>1.0009863906666931</v>
      </c>
      <c r="I1955" s="4">
        <f t="shared" si="362"/>
        <v>10493.649162406649</v>
      </c>
      <c r="J1955" s="25">
        <f t="shared" si="369"/>
        <v>14928.023421485896</v>
      </c>
      <c r="K1955" s="15">
        <f t="shared" si="363"/>
        <v>14942.748284461026</v>
      </c>
      <c r="L1955" s="36">
        <f t="shared" si="364"/>
        <v>-4438.7482844610258</v>
      </c>
      <c r="M1955" s="36">
        <f t="shared" si="365"/>
        <v>4438.7482844610258</v>
      </c>
      <c r="N1955" s="36">
        <f t="shared" si="366"/>
        <v>0.42257695015813268</v>
      </c>
      <c r="O1955" s="36">
        <f t="shared" si="367"/>
        <v>19702486.332805701</v>
      </c>
      <c r="P1955" s="35">
        <f t="shared" si="370"/>
        <v>19702486.332805701</v>
      </c>
    </row>
    <row r="1956" spans="1:16" x14ac:dyDescent="0.4">
      <c r="A1956" s="1">
        <v>1955</v>
      </c>
      <c r="B1956" s="21">
        <v>41768</v>
      </c>
      <c r="C1956" s="43">
        <v>3</v>
      </c>
      <c r="D1956" s="23">
        <v>16513</v>
      </c>
      <c r="E1956" s="25">
        <f t="shared" si="371"/>
        <v>13092.5</v>
      </c>
      <c r="F1956" s="25">
        <f t="shared" si="372"/>
        <v>13008.125</v>
      </c>
      <c r="G1956" s="25">
        <f t="shared" si="361"/>
        <v>1.269437370873973</v>
      </c>
      <c r="H1956" s="25">
        <f t="shared" si="368"/>
        <v>0.99987902821477848</v>
      </c>
      <c r="I1956" s="4">
        <f t="shared" si="362"/>
        <v>16514.997848772695</v>
      </c>
      <c r="J1956" s="25">
        <f t="shared" si="369"/>
        <v>14928.392276027089</v>
      </c>
      <c r="K1956" s="15">
        <f t="shared" si="363"/>
        <v>14926.586361762971</v>
      </c>
      <c r="L1956" s="36">
        <f t="shared" si="364"/>
        <v>1586.4136382370289</v>
      </c>
      <c r="M1956" s="36">
        <f t="shared" si="365"/>
        <v>1586.4136382370289</v>
      </c>
      <c r="N1956" s="36">
        <f t="shared" si="366"/>
        <v>9.6070589125963113E-2</v>
      </c>
      <c r="O1956" s="36">
        <f t="shared" si="367"/>
        <v>2516708.2315844465</v>
      </c>
      <c r="P1956" s="35">
        <f t="shared" si="370"/>
        <v>2516708.2315844465</v>
      </c>
    </row>
    <row r="1957" spans="1:16" x14ac:dyDescent="0.4">
      <c r="A1957" s="1">
        <v>1956</v>
      </c>
      <c r="B1957" s="21">
        <v>41769</v>
      </c>
      <c r="C1957" s="43">
        <v>4</v>
      </c>
      <c r="D1957" s="23">
        <v>13490</v>
      </c>
      <c r="E1957" s="25">
        <f t="shared" si="371"/>
        <v>12923.75</v>
      </c>
      <c r="F1957" s="25">
        <f t="shared" si="372"/>
        <v>13521.75</v>
      </c>
      <c r="G1957" s="25">
        <f t="shared" si="361"/>
        <v>0.99765193114796535</v>
      </c>
      <c r="H1957" s="25">
        <f t="shared" si="368"/>
        <v>0.99887394017609554</v>
      </c>
      <c r="I1957" s="4">
        <f t="shared" si="362"/>
        <v>13505.207671772669</v>
      </c>
      <c r="J1957" s="25">
        <f t="shared" si="369"/>
        <v>14928.761130568282</v>
      </c>
      <c r="K1957" s="15">
        <f t="shared" si="363"/>
        <v>14911.950452438483</v>
      </c>
      <c r="L1957" s="36">
        <f t="shared" si="364"/>
        <v>-1421.9504524384829</v>
      </c>
      <c r="M1957" s="36">
        <f t="shared" si="365"/>
        <v>1421.9504524384829</v>
      </c>
      <c r="N1957" s="36">
        <f t="shared" si="366"/>
        <v>0.10540774295318628</v>
      </c>
      <c r="O1957" s="36">
        <f t="shared" si="367"/>
        <v>2021943.0891900063</v>
      </c>
      <c r="P1957" s="35">
        <f t="shared" si="370"/>
        <v>2021943.0891900063</v>
      </c>
    </row>
    <row r="1958" spans="1:16" x14ac:dyDescent="0.4">
      <c r="A1958" s="1">
        <v>1957</v>
      </c>
      <c r="B1958" s="21">
        <v>41770</v>
      </c>
      <c r="C1958" s="43">
        <v>1</v>
      </c>
      <c r="D1958" s="23">
        <v>11188</v>
      </c>
      <c r="E1958" s="25">
        <f t="shared" si="371"/>
        <v>14119.75</v>
      </c>
      <c r="F1958" s="25">
        <f t="shared" si="372"/>
        <v>13667.25</v>
      </c>
      <c r="G1958" s="25">
        <f t="shared" si="361"/>
        <v>0.81859920613144566</v>
      </c>
      <c r="H1958" s="25">
        <f t="shared" si="368"/>
        <v>1.0002606409424328</v>
      </c>
      <c r="I1958" s="4">
        <f t="shared" si="362"/>
        <v>11185.084708980261</v>
      </c>
      <c r="J1958" s="25">
        <f t="shared" si="369"/>
        <v>14929.129985109475</v>
      </c>
      <c r="K1958" s="15">
        <f t="shared" si="363"/>
        <v>14933.021127618496</v>
      </c>
      <c r="L1958" s="36">
        <f t="shared" si="364"/>
        <v>-3745.0211276184964</v>
      </c>
      <c r="M1958" s="36">
        <f t="shared" si="365"/>
        <v>3745.0211276184964</v>
      </c>
      <c r="N1958" s="36">
        <f t="shared" si="366"/>
        <v>0.33473553160694464</v>
      </c>
      <c r="O1958" s="36">
        <f t="shared" si="367"/>
        <v>14025183.246308913</v>
      </c>
      <c r="P1958" s="35">
        <f t="shared" si="370"/>
        <v>14025183.246308913</v>
      </c>
    </row>
    <row r="1959" spans="1:16" x14ac:dyDescent="0.4">
      <c r="A1959" s="1">
        <v>1958</v>
      </c>
      <c r="B1959" s="21">
        <v>41771</v>
      </c>
      <c r="C1959" s="43">
        <v>2</v>
      </c>
      <c r="D1959" s="23">
        <v>15288</v>
      </c>
      <c r="E1959" s="25">
        <f t="shared" si="371"/>
        <v>13214.75</v>
      </c>
      <c r="F1959" s="25">
        <f t="shared" si="372"/>
        <v>13463.25</v>
      </c>
      <c r="G1959" s="25">
        <f t="shared" si="361"/>
        <v>1.1355356247562809</v>
      </c>
      <c r="H1959" s="25">
        <f t="shared" si="368"/>
        <v>1.0009863906666931</v>
      </c>
      <c r="I1959" s="4">
        <f t="shared" si="362"/>
        <v>15272.934919542351</v>
      </c>
      <c r="J1959" s="25">
        <f t="shared" si="369"/>
        <v>14929.498839650667</v>
      </c>
      <c r="K1959" s="15">
        <f t="shared" si="363"/>
        <v>14944.225157964505</v>
      </c>
      <c r="L1959" s="36">
        <f t="shared" si="364"/>
        <v>343.77484203549466</v>
      </c>
      <c r="M1959" s="36">
        <f t="shared" si="365"/>
        <v>343.77484203549466</v>
      </c>
      <c r="N1959" s="36">
        <f t="shared" si="366"/>
        <v>2.2486580457580761E-2</v>
      </c>
      <c r="O1959" s="36">
        <f t="shared" si="367"/>
        <v>118181.14201652931</v>
      </c>
      <c r="P1959" s="35">
        <f t="shared" si="370"/>
        <v>118181.14201652931</v>
      </c>
    </row>
    <row r="1960" spans="1:16" x14ac:dyDescent="0.4">
      <c r="A1960" s="1">
        <v>1959</v>
      </c>
      <c r="B1960" s="21">
        <v>41772</v>
      </c>
      <c r="C1960" s="43">
        <v>3</v>
      </c>
      <c r="D1960" s="23">
        <v>12893</v>
      </c>
      <c r="E1960" s="25">
        <f t="shared" si="371"/>
        <v>13711.75</v>
      </c>
      <c r="F1960" s="25">
        <f t="shared" si="372"/>
        <v>13740.625</v>
      </c>
      <c r="G1960" s="25">
        <f t="shared" si="361"/>
        <v>0.93831248578576298</v>
      </c>
      <c r="H1960" s="25">
        <f t="shared" si="368"/>
        <v>0.99987902821477848</v>
      </c>
      <c r="I1960" s="4">
        <f t="shared" si="362"/>
        <v>12894.559877928079</v>
      </c>
      <c r="J1960" s="25">
        <f t="shared" si="369"/>
        <v>14929.86769419186</v>
      </c>
      <c r="K1960" s="15">
        <f t="shared" si="363"/>
        <v>14928.061601443773</v>
      </c>
      <c r="L1960" s="36">
        <f t="shared" si="364"/>
        <v>-2035.0616014437728</v>
      </c>
      <c r="M1960" s="36">
        <f t="shared" si="365"/>
        <v>2035.0616014437728</v>
      </c>
      <c r="N1960" s="36">
        <f t="shared" si="366"/>
        <v>0.1578423641855094</v>
      </c>
      <c r="O1960" s="36">
        <f t="shared" si="367"/>
        <v>4141475.721670893</v>
      </c>
      <c r="P1960" s="35">
        <f t="shared" si="370"/>
        <v>4141475.721670893</v>
      </c>
    </row>
    <row r="1961" spans="1:16" x14ac:dyDescent="0.4">
      <c r="A1961" s="1">
        <v>1960</v>
      </c>
      <c r="B1961" s="21">
        <v>41773</v>
      </c>
      <c r="C1961" s="43">
        <v>4</v>
      </c>
      <c r="D1961" s="23">
        <v>15478</v>
      </c>
      <c r="E1961" s="25">
        <f t="shared" si="371"/>
        <v>13769.5</v>
      </c>
      <c r="F1961" s="25">
        <f t="shared" si="372"/>
        <v>13765.125</v>
      </c>
      <c r="G1961" s="25">
        <f t="shared" si="361"/>
        <v>1.1244358478401031</v>
      </c>
      <c r="H1961" s="25">
        <f t="shared" si="368"/>
        <v>0.99887394017609554</v>
      </c>
      <c r="I1961" s="4">
        <f t="shared" si="362"/>
        <v>15495.448802349694</v>
      </c>
      <c r="J1961" s="25">
        <f t="shared" si="369"/>
        <v>14930.236548733053</v>
      </c>
      <c r="K1961" s="15">
        <f t="shared" si="363"/>
        <v>14913.424209194136</v>
      </c>
      <c r="L1961" s="36">
        <f t="shared" si="364"/>
        <v>564.57579080586402</v>
      </c>
      <c r="M1961" s="36">
        <f t="shared" si="365"/>
        <v>564.57579080586402</v>
      </c>
      <c r="N1961" s="36">
        <f t="shared" si="366"/>
        <v>3.6476016979316711E-2</v>
      </c>
      <c r="O1961" s="36">
        <f t="shared" si="367"/>
        <v>318745.82356406673</v>
      </c>
      <c r="P1961" s="35">
        <f t="shared" si="370"/>
        <v>318745.82356406673</v>
      </c>
    </row>
    <row r="1962" spans="1:16" x14ac:dyDescent="0.4">
      <c r="A1962" s="1">
        <v>1961</v>
      </c>
      <c r="B1962" s="21">
        <v>41774</v>
      </c>
      <c r="C1962" s="43">
        <v>1</v>
      </c>
      <c r="D1962" s="23">
        <v>11419</v>
      </c>
      <c r="E1962" s="25">
        <f t="shared" si="371"/>
        <v>13760.75</v>
      </c>
      <c r="F1962" s="25">
        <f t="shared" si="372"/>
        <v>13871.25</v>
      </c>
      <c r="G1962" s="25">
        <f t="shared" si="361"/>
        <v>0.82321348112102366</v>
      </c>
      <c r="H1962" s="25">
        <f t="shared" si="368"/>
        <v>1.0002606409424328</v>
      </c>
      <c r="I1962" s="4">
        <f t="shared" si="362"/>
        <v>11416.024516611154</v>
      </c>
      <c r="J1962" s="25">
        <f t="shared" si="369"/>
        <v>14930.605403274247</v>
      </c>
      <c r="K1962" s="15">
        <f t="shared" si="363"/>
        <v>14934.496930337649</v>
      </c>
      <c r="L1962" s="36">
        <f t="shared" si="364"/>
        <v>-3515.4969303376492</v>
      </c>
      <c r="M1962" s="36">
        <f t="shared" si="365"/>
        <v>3515.4969303376492</v>
      </c>
      <c r="N1962" s="36">
        <f t="shared" si="366"/>
        <v>0.30786381735157625</v>
      </c>
      <c r="O1962" s="36">
        <f t="shared" si="367"/>
        <v>12358718.667213434</v>
      </c>
      <c r="P1962" s="35">
        <f t="shared" si="370"/>
        <v>12358718.667213434</v>
      </c>
    </row>
    <row r="1963" spans="1:16" x14ac:dyDescent="0.4">
      <c r="A1963" s="1">
        <v>1962</v>
      </c>
      <c r="B1963" s="21">
        <v>41775</v>
      </c>
      <c r="C1963" s="43">
        <v>2</v>
      </c>
      <c r="D1963" s="23">
        <v>15253</v>
      </c>
      <c r="E1963" s="25">
        <f t="shared" si="371"/>
        <v>13981.75</v>
      </c>
      <c r="F1963" s="25">
        <f t="shared" si="372"/>
        <v>13658</v>
      </c>
      <c r="G1963" s="25">
        <f t="shared" si="361"/>
        <v>1.1167813735539611</v>
      </c>
      <c r="H1963" s="25">
        <f t="shared" si="368"/>
        <v>1.0009863906666931</v>
      </c>
      <c r="I1963" s="4">
        <f t="shared" si="362"/>
        <v>15237.969409195413</v>
      </c>
      <c r="J1963" s="25">
        <f t="shared" si="369"/>
        <v>14930.974257815438</v>
      </c>
      <c r="K1963" s="15">
        <f t="shared" si="363"/>
        <v>14945.702031467983</v>
      </c>
      <c r="L1963" s="36">
        <f t="shared" si="364"/>
        <v>307.29796853201697</v>
      </c>
      <c r="M1963" s="36">
        <f t="shared" si="365"/>
        <v>307.29796853201697</v>
      </c>
      <c r="N1963" s="36">
        <f t="shared" si="366"/>
        <v>2.0146723171311675E-2</v>
      </c>
      <c r="O1963" s="36">
        <f t="shared" si="367"/>
        <v>94432.04146390449</v>
      </c>
      <c r="P1963" s="35">
        <f t="shared" si="370"/>
        <v>94432.04146390449</v>
      </c>
    </row>
    <row r="1964" spans="1:16" x14ac:dyDescent="0.4">
      <c r="A1964" s="1">
        <v>1963</v>
      </c>
      <c r="B1964" s="21">
        <v>41776</v>
      </c>
      <c r="C1964" s="43">
        <v>3</v>
      </c>
      <c r="D1964" s="23">
        <v>13777</v>
      </c>
      <c r="E1964" s="25">
        <f t="shared" si="371"/>
        <v>13334.25</v>
      </c>
      <c r="F1964" s="25">
        <f t="shared" si="372"/>
        <v>13857.5</v>
      </c>
      <c r="G1964" s="25">
        <f t="shared" si="361"/>
        <v>0.99419087136929463</v>
      </c>
      <c r="H1964" s="25">
        <f t="shared" si="368"/>
        <v>0.99987902821477848</v>
      </c>
      <c r="I1964" s="4">
        <f t="shared" si="362"/>
        <v>13778.666829924388</v>
      </c>
      <c r="J1964" s="25">
        <f t="shared" si="369"/>
        <v>14931.343112356632</v>
      </c>
      <c r="K1964" s="15">
        <f t="shared" si="363"/>
        <v>14929.536841124574</v>
      </c>
      <c r="L1964" s="36">
        <f t="shared" si="364"/>
        <v>-1152.5368411245745</v>
      </c>
      <c r="M1964" s="36">
        <f t="shared" si="365"/>
        <v>1152.5368411245745</v>
      </c>
      <c r="N1964" s="36">
        <f t="shared" si="366"/>
        <v>8.3656590050415508E-2</v>
      </c>
      <c r="O1964" s="36">
        <f t="shared" si="367"/>
        <v>1328341.1701494127</v>
      </c>
      <c r="P1964" s="35">
        <f t="shared" si="370"/>
        <v>1328341.1701494127</v>
      </c>
    </row>
    <row r="1965" spans="1:16" x14ac:dyDescent="0.4">
      <c r="A1965" s="1">
        <v>1964</v>
      </c>
      <c r="B1965" s="21">
        <v>41777</v>
      </c>
      <c r="C1965" s="43">
        <v>4</v>
      </c>
      <c r="D1965" s="23">
        <v>12888</v>
      </c>
      <c r="E1965" s="25">
        <f t="shared" si="371"/>
        <v>14380.75</v>
      </c>
      <c r="F1965" s="25">
        <f t="shared" si="372"/>
        <v>14477.875</v>
      </c>
      <c r="G1965" s="25">
        <f t="shared" ref="G1965:G2028" si="373">D1965/F1965</f>
        <v>0.89018588708632995</v>
      </c>
      <c r="H1965" s="25">
        <f t="shared" si="368"/>
        <v>0.99887394017609554</v>
      </c>
      <c r="I1965" s="4">
        <f t="shared" ref="I1965:I2028" si="374">D1965/H1965</f>
        <v>12902.529019555683</v>
      </c>
      <c r="J1965" s="25">
        <f t="shared" si="369"/>
        <v>14931.711966897825</v>
      </c>
      <c r="K1965" s="15">
        <f t="shared" ref="K1965:K2028" si="375">H1965*J1965</f>
        <v>14914.897965949787</v>
      </c>
      <c r="L1965" s="36">
        <f t="shared" ref="L1965:L2028" si="376">D1965-K1965</f>
        <v>-2026.8979659497872</v>
      </c>
      <c r="M1965" s="36">
        <f t="shared" ref="M1965:M2028" si="377">ABS(L1965)</f>
        <v>2026.8979659497872</v>
      </c>
      <c r="N1965" s="36">
        <f t="shared" ref="N1965:N2028" si="378">M1965/D1965</f>
        <v>0.15727017116308095</v>
      </c>
      <c r="O1965" s="36">
        <f t="shared" ref="O1965:O2028" si="379">L1965^2</f>
        <v>4108315.364371385</v>
      </c>
      <c r="P1965" s="35">
        <f t="shared" si="370"/>
        <v>4108315.364371385</v>
      </c>
    </row>
    <row r="1966" spans="1:16" x14ac:dyDescent="0.4">
      <c r="A1966" s="1">
        <v>1965</v>
      </c>
      <c r="B1966" s="21">
        <v>41778</v>
      </c>
      <c r="C1966" s="43">
        <v>1</v>
      </c>
      <c r="D1966" s="23">
        <v>15605</v>
      </c>
      <c r="E1966" s="25">
        <f t="shared" si="371"/>
        <v>14575</v>
      </c>
      <c r="F1966" s="25">
        <f t="shared" si="372"/>
        <v>14883.5</v>
      </c>
      <c r="G1966" s="25">
        <f t="shared" si="373"/>
        <v>1.048476500823059</v>
      </c>
      <c r="H1966" s="25">
        <f t="shared" si="368"/>
        <v>1.0002606409424328</v>
      </c>
      <c r="I1966" s="4">
        <f t="shared" si="374"/>
        <v>15600.933757922503</v>
      </c>
      <c r="J1966" s="25">
        <f t="shared" si="369"/>
        <v>14932.080821439018</v>
      </c>
      <c r="K1966" s="15">
        <f t="shared" si="375"/>
        <v>14935.972733056802</v>
      </c>
      <c r="L1966" s="36">
        <f t="shared" si="376"/>
        <v>669.0272669431979</v>
      </c>
      <c r="M1966" s="36">
        <f t="shared" si="377"/>
        <v>669.0272669431979</v>
      </c>
      <c r="N1966" s="36">
        <f t="shared" si="378"/>
        <v>4.2872622040576604E-2</v>
      </c>
      <c r="O1966" s="36">
        <f t="shared" si="379"/>
        <v>447597.48391348496</v>
      </c>
      <c r="P1966" s="35">
        <f t="shared" si="370"/>
        <v>447597.48391348496</v>
      </c>
    </row>
    <row r="1967" spans="1:16" x14ac:dyDescent="0.4">
      <c r="A1967" s="1">
        <v>1966</v>
      </c>
      <c r="B1967" s="21">
        <v>41779</v>
      </c>
      <c r="C1967" s="43">
        <v>2</v>
      </c>
      <c r="D1967" s="23">
        <v>16030</v>
      </c>
      <c r="E1967" s="25">
        <f t="shared" si="371"/>
        <v>15192</v>
      </c>
      <c r="F1967" s="25">
        <f t="shared" si="372"/>
        <v>15179.75</v>
      </c>
      <c r="G1967" s="25">
        <f t="shared" si="373"/>
        <v>1.0560121214117493</v>
      </c>
      <c r="H1967" s="25">
        <f t="shared" si="368"/>
        <v>1.0009863906666931</v>
      </c>
      <c r="I1967" s="4">
        <f t="shared" si="374"/>
        <v>16014.20373889743</v>
      </c>
      <c r="J1967" s="25">
        <f t="shared" si="369"/>
        <v>14932.44967598021</v>
      </c>
      <c r="K1967" s="15">
        <f t="shared" si="375"/>
        <v>14947.178904971461</v>
      </c>
      <c r="L1967" s="36">
        <f t="shared" si="376"/>
        <v>1082.8210950285393</v>
      </c>
      <c r="M1967" s="36">
        <f t="shared" si="377"/>
        <v>1082.8210950285393</v>
      </c>
      <c r="N1967" s="36">
        <f t="shared" si="378"/>
        <v>6.7549662821493411E-2</v>
      </c>
      <c r="O1967" s="36">
        <f t="shared" si="379"/>
        <v>1172501.5238388048</v>
      </c>
      <c r="P1967" s="35">
        <f t="shared" si="370"/>
        <v>1172501.5238388048</v>
      </c>
    </row>
    <row r="1968" spans="1:16" x14ac:dyDescent="0.4">
      <c r="A1968" s="1">
        <v>1967</v>
      </c>
      <c r="B1968" s="21">
        <v>41780</v>
      </c>
      <c r="C1968" s="43">
        <v>3</v>
      </c>
      <c r="D1968" s="23">
        <v>16245</v>
      </c>
      <c r="E1968" s="25">
        <f t="shared" si="371"/>
        <v>15167.5</v>
      </c>
      <c r="F1968" s="25">
        <f t="shared" si="372"/>
        <v>15249.125</v>
      </c>
      <c r="G1968" s="25">
        <f t="shared" si="373"/>
        <v>1.0653070258129564</v>
      </c>
      <c r="H1968" s="25">
        <f t="shared" si="368"/>
        <v>0.99987902821477848</v>
      </c>
      <c r="I1968" s="4">
        <f t="shared" si="374"/>
        <v>16246.965424411823</v>
      </c>
      <c r="J1968" s="25">
        <f t="shared" si="369"/>
        <v>14932.818530521403</v>
      </c>
      <c r="K1968" s="15">
        <f t="shared" si="375"/>
        <v>14931.012080805376</v>
      </c>
      <c r="L1968" s="36">
        <f t="shared" si="376"/>
        <v>1313.9879191946238</v>
      </c>
      <c r="M1968" s="36">
        <f t="shared" si="377"/>
        <v>1313.9879191946238</v>
      </c>
      <c r="N1968" s="36">
        <f t="shared" si="378"/>
        <v>8.0885682929801403E-2</v>
      </c>
      <c r="O1968" s="36">
        <f t="shared" si="379"/>
        <v>1726564.2517894174</v>
      </c>
      <c r="P1968" s="35">
        <f t="shared" si="370"/>
        <v>1726564.2517894174</v>
      </c>
    </row>
    <row r="1969" spans="1:16" x14ac:dyDescent="0.4">
      <c r="A1969" s="1">
        <v>1968</v>
      </c>
      <c r="B1969" s="21">
        <v>41781</v>
      </c>
      <c r="C1969" s="43">
        <v>4</v>
      </c>
      <c r="D1969" s="23">
        <v>12790</v>
      </c>
      <c r="E1969" s="25">
        <f t="shared" si="371"/>
        <v>15330.75</v>
      </c>
      <c r="F1969" s="25">
        <f t="shared" si="372"/>
        <v>15074.625</v>
      </c>
      <c r="G1969" s="25">
        <f t="shared" si="373"/>
        <v>0.84844564956010515</v>
      </c>
      <c r="H1969" s="25">
        <f t="shared" si="368"/>
        <v>0.99887394017609554</v>
      </c>
      <c r="I1969" s="4">
        <f t="shared" si="374"/>
        <v>12804.418541287801</v>
      </c>
      <c r="J1969" s="25">
        <f t="shared" si="369"/>
        <v>14933.187385062596</v>
      </c>
      <c r="K1969" s="15">
        <f t="shared" si="375"/>
        <v>14916.37172270544</v>
      </c>
      <c r="L1969" s="36">
        <f t="shared" si="376"/>
        <v>-2126.3717227054403</v>
      </c>
      <c r="M1969" s="36">
        <f t="shared" si="377"/>
        <v>2126.3717227054403</v>
      </c>
      <c r="N1969" s="36">
        <f t="shared" si="378"/>
        <v>0.16625267573928385</v>
      </c>
      <c r="O1969" s="36">
        <f t="shared" si="379"/>
        <v>4521456.7031213017</v>
      </c>
      <c r="P1969" s="35">
        <f t="shared" si="370"/>
        <v>4521456.7031213017</v>
      </c>
    </row>
    <row r="1970" spans="1:16" x14ac:dyDescent="0.4">
      <c r="A1970" s="1">
        <v>1969</v>
      </c>
      <c r="B1970" s="21">
        <v>41782</v>
      </c>
      <c r="C1970" s="43">
        <v>1</v>
      </c>
      <c r="D1970" s="23">
        <v>16258</v>
      </c>
      <c r="E1970" s="25">
        <f t="shared" si="371"/>
        <v>14818.5</v>
      </c>
      <c r="F1970" s="25">
        <f t="shared" si="372"/>
        <v>14386.75</v>
      </c>
      <c r="G1970" s="25">
        <f t="shared" si="373"/>
        <v>1.1300675969207779</v>
      </c>
      <c r="H1970" s="25">
        <f t="shared" si="368"/>
        <v>1.0002606409424328</v>
      </c>
      <c r="I1970" s="4">
        <f t="shared" si="374"/>
        <v>16253.763603736241</v>
      </c>
      <c r="J1970" s="25">
        <f t="shared" si="369"/>
        <v>14933.556239603789</v>
      </c>
      <c r="K1970" s="15">
        <f t="shared" si="375"/>
        <v>14937.448535775953</v>
      </c>
      <c r="L1970" s="36">
        <f t="shared" si="376"/>
        <v>1320.5514642240469</v>
      </c>
      <c r="M1970" s="36">
        <f t="shared" si="377"/>
        <v>1320.5514642240469</v>
      </c>
      <c r="N1970" s="36">
        <f t="shared" si="378"/>
        <v>8.1224717937264532E-2</v>
      </c>
      <c r="O1970" s="36">
        <f t="shared" si="379"/>
        <v>1743856.1696642742</v>
      </c>
      <c r="P1970" s="35">
        <f t="shared" si="370"/>
        <v>1743856.1696642742</v>
      </c>
    </row>
    <row r="1971" spans="1:16" x14ac:dyDescent="0.4">
      <c r="A1971" s="1">
        <v>1970</v>
      </c>
      <c r="B1971" s="21">
        <v>41783</v>
      </c>
      <c r="C1971" s="43">
        <v>2</v>
      </c>
      <c r="D1971" s="23">
        <v>13981</v>
      </c>
      <c r="E1971" s="25">
        <f t="shared" si="371"/>
        <v>13955</v>
      </c>
      <c r="F1971" s="25">
        <f t="shared" si="372"/>
        <v>14284.875</v>
      </c>
      <c r="G1971" s="25">
        <f t="shared" si="373"/>
        <v>0.97872750024063915</v>
      </c>
      <c r="H1971" s="25">
        <f t="shared" si="368"/>
        <v>1.0009863906666931</v>
      </c>
      <c r="I1971" s="4">
        <f t="shared" si="374"/>
        <v>13967.222861729566</v>
      </c>
      <c r="J1971" s="25">
        <f t="shared" si="369"/>
        <v>14933.925094144983</v>
      </c>
      <c r="K1971" s="15">
        <f t="shared" si="375"/>
        <v>14948.655778474942</v>
      </c>
      <c r="L1971" s="36">
        <f t="shared" si="376"/>
        <v>-967.65577847494205</v>
      </c>
      <c r="M1971" s="36">
        <f t="shared" si="377"/>
        <v>967.65577847494205</v>
      </c>
      <c r="N1971" s="36">
        <f t="shared" si="378"/>
        <v>6.9212200734921833E-2</v>
      </c>
      <c r="O1971" s="36">
        <f t="shared" si="379"/>
        <v>936357.70561594609</v>
      </c>
      <c r="P1971" s="35">
        <f t="shared" si="370"/>
        <v>936357.70561594609</v>
      </c>
    </row>
    <row r="1972" spans="1:16" x14ac:dyDescent="0.4">
      <c r="A1972" s="1">
        <v>1971</v>
      </c>
      <c r="B1972" s="21">
        <v>41784</v>
      </c>
      <c r="C1972" s="43">
        <v>3</v>
      </c>
      <c r="D1972" s="23">
        <v>12791</v>
      </c>
      <c r="E1972" s="25">
        <f t="shared" si="371"/>
        <v>14614.75</v>
      </c>
      <c r="F1972" s="25">
        <f t="shared" si="372"/>
        <v>14598.125</v>
      </c>
      <c r="G1972" s="25">
        <f t="shared" si="373"/>
        <v>0.87620841717686349</v>
      </c>
      <c r="H1972" s="25">
        <f t="shared" si="368"/>
        <v>0.99987902821477848</v>
      </c>
      <c r="I1972" s="4">
        <f t="shared" si="374"/>
        <v>12792.547537313119</v>
      </c>
      <c r="J1972" s="25">
        <f t="shared" si="369"/>
        <v>14934.293948686174</v>
      </c>
      <c r="K1972" s="15">
        <f t="shared" si="375"/>
        <v>14932.487320486178</v>
      </c>
      <c r="L1972" s="36">
        <f t="shared" si="376"/>
        <v>-2141.4873204861779</v>
      </c>
      <c r="M1972" s="36">
        <f t="shared" si="377"/>
        <v>2141.4873204861779</v>
      </c>
      <c r="N1972" s="36">
        <f t="shared" si="378"/>
        <v>0.16742141509547165</v>
      </c>
      <c r="O1972" s="36">
        <f t="shared" si="379"/>
        <v>4585967.9438030701</v>
      </c>
      <c r="P1972" s="35">
        <f t="shared" si="370"/>
        <v>4585967.9438030701</v>
      </c>
    </row>
    <row r="1973" spans="1:16" x14ac:dyDescent="0.4">
      <c r="A1973" s="1">
        <v>1972</v>
      </c>
      <c r="B1973" s="21">
        <v>41785</v>
      </c>
      <c r="C1973" s="43">
        <v>4</v>
      </c>
      <c r="D1973" s="23">
        <v>15429</v>
      </c>
      <c r="E1973" s="25">
        <f t="shared" si="371"/>
        <v>14581.5</v>
      </c>
      <c r="F1973" s="25">
        <f t="shared" si="372"/>
        <v>14814.5</v>
      </c>
      <c r="G1973" s="25">
        <f t="shared" si="373"/>
        <v>1.0414796314421682</v>
      </c>
      <c r="H1973" s="25">
        <f t="shared" si="368"/>
        <v>0.99887394017609554</v>
      </c>
      <c r="I1973" s="4">
        <f t="shared" si="374"/>
        <v>15446.393563215754</v>
      </c>
      <c r="J1973" s="25">
        <f t="shared" si="369"/>
        <v>14934.662803227367</v>
      </c>
      <c r="K1973" s="15">
        <f t="shared" si="375"/>
        <v>14917.845479461093</v>
      </c>
      <c r="L1973" s="36">
        <f t="shared" si="376"/>
        <v>511.15452053890658</v>
      </c>
      <c r="M1973" s="36">
        <f t="shared" si="377"/>
        <v>511.15452053890658</v>
      </c>
      <c r="N1973" s="36">
        <f t="shared" si="378"/>
        <v>3.3129465327558921E-2</v>
      </c>
      <c r="O1973" s="36">
        <f t="shared" si="379"/>
        <v>261278.94386735946</v>
      </c>
      <c r="P1973" s="35">
        <f t="shared" si="370"/>
        <v>261278.94386735946</v>
      </c>
    </row>
    <row r="1974" spans="1:16" x14ac:dyDescent="0.4">
      <c r="A1974" s="1">
        <v>1973</v>
      </c>
      <c r="B1974" s="21">
        <v>41786</v>
      </c>
      <c r="C1974" s="43">
        <v>1</v>
      </c>
      <c r="D1974" s="23">
        <v>16125</v>
      </c>
      <c r="E1974" s="25">
        <f t="shared" si="371"/>
        <v>15047.5</v>
      </c>
      <c r="F1974" s="25">
        <f t="shared" si="372"/>
        <v>15051.375</v>
      </c>
      <c r="G1974" s="25">
        <f t="shared" si="373"/>
        <v>1.0713306923786032</v>
      </c>
      <c r="H1974" s="25">
        <f t="shared" si="368"/>
        <v>1.0002606409424328</v>
      </c>
      <c r="I1974" s="4">
        <f t="shared" si="374"/>
        <v>16120.798259948757</v>
      </c>
      <c r="J1974" s="25">
        <f t="shared" si="369"/>
        <v>14935.031657768561</v>
      </c>
      <c r="K1974" s="15">
        <f t="shared" si="375"/>
        <v>14938.924338495106</v>
      </c>
      <c r="L1974" s="36">
        <f t="shared" si="376"/>
        <v>1186.075661504894</v>
      </c>
      <c r="M1974" s="36">
        <f t="shared" si="377"/>
        <v>1186.075661504894</v>
      </c>
      <c r="N1974" s="36">
        <f t="shared" si="378"/>
        <v>7.3555079783249239E-2</v>
      </c>
      <c r="O1974" s="36">
        <f t="shared" si="379"/>
        <v>1406775.474814272</v>
      </c>
      <c r="P1974" s="35">
        <f t="shared" si="370"/>
        <v>1406775.474814272</v>
      </c>
    </row>
    <row r="1975" spans="1:16" x14ac:dyDescent="0.4">
      <c r="A1975" s="1">
        <v>1974</v>
      </c>
      <c r="B1975" s="21">
        <v>41787</v>
      </c>
      <c r="C1975" s="43">
        <v>2</v>
      </c>
      <c r="D1975" s="23">
        <v>15845</v>
      </c>
      <c r="E1975" s="25">
        <f t="shared" si="371"/>
        <v>15055.25</v>
      </c>
      <c r="F1975" s="25">
        <f t="shared" si="372"/>
        <v>15135.5</v>
      </c>
      <c r="G1975" s="25">
        <f t="shared" si="373"/>
        <v>1.046876548511777</v>
      </c>
      <c r="H1975" s="25">
        <f t="shared" si="368"/>
        <v>1.0009863906666931</v>
      </c>
      <c r="I1975" s="4">
        <f t="shared" si="374"/>
        <v>15829.386041349329</v>
      </c>
      <c r="J1975" s="25">
        <f t="shared" si="369"/>
        <v>14935.400512309754</v>
      </c>
      <c r="K1975" s="15">
        <f t="shared" si="375"/>
        <v>14950.13265197842</v>
      </c>
      <c r="L1975" s="36">
        <f t="shared" si="376"/>
        <v>894.86734802158026</v>
      </c>
      <c r="M1975" s="36">
        <f t="shared" si="377"/>
        <v>894.86734802158026</v>
      </c>
      <c r="N1975" s="36">
        <f t="shared" si="378"/>
        <v>5.6476323636578118E-2</v>
      </c>
      <c r="O1975" s="36">
        <f t="shared" si="379"/>
        <v>800787.570555176</v>
      </c>
      <c r="P1975" s="35">
        <f t="shared" si="370"/>
        <v>800787.570555176</v>
      </c>
    </row>
    <row r="1976" spans="1:16" x14ac:dyDescent="0.4">
      <c r="A1976" s="1">
        <v>1975</v>
      </c>
      <c r="B1976" s="21">
        <v>41788</v>
      </c>
      <c r="C1976" s="43">
        <v>3</v>
      </c>
      <c r="D1976" s="23">
        <v>12822</v>
      </c>
      <c r="E1976" s="25">
        <f t="shared" si="371"/>
        <v>15215.75</v>
      </c>
      <c r="F1976" s="25">
        <f t="shared" si="372"/>
        <v>14948.625</v>
      </c>
      <c r="G1976" s="25">
        <f t="shared" si="373"/>
        <v>0.85773775179991474</v>
      </c>
      <c r="H1976" s="25">
        <f t="shared" si="368"/>
        <v>0.99987902821477848</v>
      </c>
      <c r="I1976" s="4">
        <f t="shared" si="374"/>
        <v>12823.551287892176</v>
      </c>
      <c r="J1976" s="25">
        <f t="shared" si="369"/>
        <v>14935.769366850946</v>
      </c>
      <c r="K1976" s="15">
        <f t="shared" si="375"/>
        <v>14933.962560166981</v>
      </c>
      <c r="L1976" s="36">
        <f t="shared" si="376"/>
        <v>-2111.9625601669813</v>
      </c>
      <c r="M1976" s="36">
        <f t="shared" si="377"/>
        <v>2111.9625601669813</v>
      </c>
      <c r="N1976" s="36">
        <f t="shared" si="378"/>
        <v>0.16471397287217138</v>
      </c>
      <c r="O1976" s="36">
        <f t="shared" si="379"/>
        <v>4460385.8555470705</v>
      </c>
      <c r="P1976" s="35">
        <f t="shared" si="370"/>
        <v>4460385.8555470705</v>
      </c>
    </row>
    <row r="1977" spans="1:16" x14ac:dyDescent="0.4">
      <c r="A1977" s="1">
        <v>1976</v>
      </c>
      <c r="B1977" s="21">
        <v>41789</v>
      </c>
      <c r="C1977" s="43">
        <v>4</v>
      </c>
      <c r="D1977" s="23">
        <v>16071</v>
      </c>
      <c r="E1977" s="25">
        <f t="shared" si="371"/>
        <v>14681.5</v>
      </c>
      <c r="F1977" s="25">
        <f t="shared" si="372"/>
        <v>14286.875</v>
      </c>
      <c r="G1977" s="25">
        <f t="shared" si="373"/>
        <v>1.1248786036134564</v>
      </c>
      <c r="H1977" s="25">
        <f t="shared" si="368"/>
        <v>0.99887394017609554</v>
      </c>
      <c r="I1977" s="4">
        <f t="shared" si="374"/>
        <v>16089.117308603303</v>
      </c>
      <c r="J1977" s="25">
        <f t="shared" si="369"/>
        <v>14936.138221392139</v>
      </c>
      <c r="K1977" s="15">
        <f t="shared" si="375"/>
        <v>14919.319236216745</v>
      </c>
      <c r="L1977" s="36">
        <f t="shared" si="376"/>
        <v>1151.6807637832553</v>
      </c>
      <c r="M1977" s="36">
        <f t="shared" si="377"/>
        <v>1151.6807637832553</v>
      </c>
      <c r="N1977" s="36">
        <f t="shared" si="378"/>
        <v>7.1662047401111026E-2</v>
      </c>
      <c r="O1977" s="36">
        <f t="shared" si="379"/>
        <v>1326368.5816683823</v>
      </c>
      <c r="P1977" s="35">
        <f t="shared" si="370"/>
        <v>1326368.5816683823</v>
      </c>
    </row>
    <row r="1978" spans="1:16" x14ac:dyDescent="0.4">
      <c r="A1978" s="1">
        <v>1977</v>
      </c>
      <c r="B1978" s="21">
        <v>41790</v>
      </c>
      <c r="C1978" s="43">
        <v>1</v>
      </c>
      <c r="D1978" s="23">
        <v>13988</v>
      </c>
      <c r="E1978" s="25">
        <f t="shared" si="371"/>
        <v>13892.25</v>
      </c>
      <c r="F1978" s="25">
        <f t="shared" si="372"/>
        <v>14243.5</v>
      </c>
      <c r="G1978" s="25">
        <f t="shared" si="373"/>
        <v>0.98206199318987608</v>
      </c>
      <c r="H1978" s="25">
        <f t="shared" si="368"/>
        <v>1.0002606409424328</v>
      </c>
      <c r="I1978" s="4">
        <f t="shared" si="374"/>
        <v>13984.355104506247</v>
      </c>
      <c r="J1978" s="25">
        <f t="shared" si="369"/>
        <v>14936.507075933332</v>
      </c>
      <c r="K1978" s="15">
        <f t="shared" si="375"/>
        <v>14940.400141214259</v>
      </c>
      <c r="L1978" s="36">
        <f t="shared" si="376"/>
        <v>-952.40014121425884</v>
      </c>
      <c r="M1978" s="36">
        <f t="shared" si="377"/>
        <v>952.40014121425884</v>
      </c>
      <c r="N1978" s="36">
        <f t="shared" si="378"/>
        <v>6.8086941751090854E-2</v>
      </c>
      <c r="O1978" s="36">
        <f t="shared" si="379"/>
        <v>907066.02898494015</v>
      </c>
      <c r="P1978" s="35">
        <f t="shared" si="370"/>
        <v>907066.02898494015</v>
      </c>
    </row>
    <row r="1979" spans="1:16" x14ac:dyDescent="0.4">
      <c r="A1979" s="1">
        <v>1978</v>
      </c>
      <c r="B1979" s="21">
        <v>41791</v>
      </c>
      <c r="C1979" s="43">
        <v>2</v>
      </c>
      <c r="D1979" s="23">
        <v>12688</v>
      </c>
      <c r="E1979" s="25">
        <f t="shared" si="371"/>
        <v>14594.75</v>
      </c>
      <c r="F1979" s="25">
        <f t="shared" si="372"/>
        <v>14648.25</v>
      </c>
      <c r="G1979" s="25">
        <f t="shared" si="373"/>
        <v>0.86617855375215469</v>
      </c>
      <c r="H1979" s="25">
        <f t="shared" si="368"/>
        <v>1.0009863906666931</v>
      </c>
      <c r="I1979" s="4">
        <f t="shared" si="374"/>
        <v>12675.497008055558</v>
      </c>
      <c r="J1979" s="25">
        <f t="shared" si="369"/>
        <v>14936.875930474525</v>
      </c>
      <c r="K1979" s="15">
        <f t="shared" si="375"/>
        <v>14951.609525481899</v>
      </c>
      <c r="L1979" s="36">
        <f t="shared" si="376"/>
        <v>-2263.6095254818993</v>
      </c>
      <c r="M1979" s="36">
        <f t="shared" si="377"/>
        <v>2263.6095254818993</v>
      </c>
      <c r="N1979" s="36">
        <f t="shared" si="378"/>
        <v>0.17840554267669445</v>
      </c>
      <c r="O1979" s="36">
        <f t="shared" si="379"/>
        <v>5123928.0838523889</v>
      </c>
      <c r="P1979" s="35">
        <f t="shared" si="370"/>
        <v>5123928.0838523889</v>
      </c>
    </row>
    <row r="1980" spans="1:16" x14ac:dyDescent="0.4">
      <c r="A1980" s="1">
        <v>1979</v>
      </c>
      <c r="B1980" s="21">
        <v>41792</v>
      </c>
      <c r="C1980" s="43">
        <v>3</v>
      </c>
      <c r="D1980" s="23">
        <v>15632</v>
      </c>
      <c r="E1980" s="25">
        <f t="shared" si="371"/>
        <v>14701.75</v>
      </c>
      <c r="F1980" s="25">
        <f t="shared" si="372"/>
        <v>15040.25</v>
      </c>
      <c r="G1980" s="25">
        <f t="shared" si="373"/>
        <v>1.0393444257907947</v>
      </c>
      <c r="H1980" s="25">
        <f t="shared" si="368"/>
        <v>0.99987902821477848</v>
      </c>
      <c r="I1980" s="4">
        <f t="shared" si="374"/>
        <v>15633.89125973565</v>
      </c>
      <c r="J1980" s="25">
        <f t="shared" si="369"/>
        <v>14937.244785015717</v>
      </c>
      <c r="K1980" s="15">
        <f t="shared" si="375"/>
        <v>14935.437799847783</v>
      </c>
      <c r="L1980" s="36">
        <f t="shared" si="376"/>
        <v>696.56220015221697</v>
      </c>
      <c r="M1980" s="36">
        <f t="shared" si="377"/>
        <v>696.56220015221697</v>
      </c>
      <c r="N1980" s="36">
        <f t="shared" si="378"/>
        <v>4.4560017921712956E-2</v>
      </c>
      <c r="O1980" s="36">
        <f t="shared" si="379"/>
        <v>485198.8986808972</v>
      </c>
      <c r="P1980" s="35">
        <f t="shared" si="370"/>
        <v>485198.8986808972</v>
      </c>
    </row>
    <row r="1981" spans="1:16" x14ac:dyDescent="0.4">
      <c r="A1981" s="1">
        <v>1980</v>
      </c>
      <c r="B1981" s="21">
        <v>41793</v>
      </c>
      <c r="C1981" s="43">
        <v>4</v>
      </c>
      <c r="D1981" s="23">
        <v>16499</v>
      </c>
      <c r="E1981" s="25">
        <f t="shared" si="371"/>
        <v>15378.75</v>
      </c>
      <c r="F1981" s="25">
        <f t="shared" si="372"/>
        <v>15655.125</v>
      </c>
      <c r="G1981" s="25">
        <f t="shared" si="373"/>
        <v>1.0539040729473574</v>
      </c>
      <c r="H1981" s="25">
        <f t="shared" si="368"/>
        <v>0.99887394017609554</v>
      </c>
      <c r="I1981" s="4">
        <f t="shared" si="374"/>
        <v>16517.599805528338</v>
      </c>
      <c r="J1981" s="25">
        <f t="shared" si="369"/>
        <v>14937.61363955691</v>
      </c>
      <c r="K1981" s="15">
        <f t="shared" si="375"/>
        <v>14920.792992972398</v>
      </c>
      <c r="L1981" s="36">
        <f t="shared" si="376"/>
        <v>1578.2070070276022</v>
      </c>
      <c r="M1981" s="36">
        <f t="shared" si="377"/>
        <v>1578.2070070276022</v>
      </c>
      <c r="N1981" s="36">
        <f t="shared" si="378"/>
        <v>9.5654706771780243E-2</v>
      </c>
      <c r="O1981" s="36">
        <f t="shared" si="379"/>
        <v>2490737.3570310222</v>
      </c>
      <c r="P1981" s="35">
        <f t="shared" si="370"/>
        <v>2490737.3570310222</v>
      </c>
    </row>
    <row r="1982" spans="1:16" x14ac:dyDescent="0.4">
      <c r="A1982" s="1">
        <v>1981</v>
      </c>
      <c r="B1982" s="21">
        <v>41794</v>
      </c>
      <c r="C1982" s="43">
        <v>1</v>
      </c>
      <c r="D1982" s="23">
        <v>16696</v>
      </c>
      <c r="E1982" s="25">
        <f t="shared" si="371"/>
        <v>15931.5</v>
      </c>
      <c r="F1982" s="25">
        <f t="shared" si="372"/>
        <v>15977.25</v>
      </c>
      <c r="G1982" s="25">
        <f t="shared" si="373"/>
        <v>1.0449858392401696</v>
      </c>
      <c r="H1982" s="25">
        <f t="shared" si="368"/>
        <v>1.0002606409424328</v>
      </c>
      <c r="I1982" s="4">
        <f t="shared" si="374"/>
        <v>16691.649472750665</v>
      </c>
      <c r="J1982" s="25">
        <f t="shared" si="369"/>
        <v>14937.982494098103</v>
      </c>
      <c r="K1982" s="15">
        <f t="shared" si="375"/>
        <v>14941.87594393341</v>
      </c>
      <c r="L1982" s="36">
        <f t="shared" si="376"/>
        <v>1754.1240560665901</v>
      </c>
      <c r="M1982" s="36">
        <f t="shared" si="377"/>
        <v>1754.1240560665901</v>
      </c>
      <c r="N1982" s="36">
        <f t="shared" si="378"/>
        <v>0.10506253330537794</v>
      </c>
      <c r="O1982" s="36">
        <f t="shared" si="379"/>
        <v>3076951.2040715059</v>
      </c>
      <c r="P1982" s="35">
        <f t="shared" si="370"/>
        <v>3076951.2040715059</v>
      </c>
    </row>
    <row r="1983" spans="1:16" x14ac:dyDescent="0.4">
      <c r="A1983" s="1">
        <v>1982</v>
      </c>
      <c r="B1983" s="21">
        <v>41795</v>
      </c>
      <c r="C1983" s="43">
        <v>2</v>
      </c>
      <c r="D1983" s="23">
        <v>14899</v>
      </c>
      <c r="E1983" s="25">
        <f t="shared" si="371"/>
        <v>16023</v>
      </c>
      <c r="F1983" s="25">
        <f t="shared" si="372"/>
        <v>15647.375</v>
      </c>
      <c r="G1983" s="25">
        <f t="shared" si="373"/>
        <v>0.95217248899575813</v>
      </c>
      <c r="H1983" s="25">
        <f t="shared" si="368"/>
        <v>1.0009863906666931</v>
      </c>
      <c r="I1983" s="4">
        <f t="shared" si="374"/>
        <v>14884.318247400673</v>
      </c>
      <c r="J1983" s="25">
        <f t="shared" si="369"/>
        <v>14938.351348639297</v>
      </c>
      <c r="K1983" s="15">
        <f t="shared" si="375"/>
        <v>14953.086398985377</v>
      </c>
      <c r="L1983" s="36">
        <f t="shared" si="376"/>
        <v>-54.086398985376945</v>
      </c>
      <c r="M1983" s="36">
        <f t="shared" si="377"/>
        <v>54.086398985376945</v>
      </c>
      <c r="N1983" s="36">
        <f t="shared" si="378"/>
        <v>3.6302033012535705E-3</v>
      </c>
      <c r="O1983" s="36">
        <f t="shared" si="379"/>
        <v>2925.3385552053842</v>
      </c>
      <c r="P1983" s="35">
        <f t="shared" si="370"/>
        <v>2925.3385552053842</v>
      </c>
    </row>
    <row r="1984" spans="1:16" x14ac:dyDescent="0.4">
      <c r="A1984" s="1">
        <v>1983</v>
      </c>
      <c r="B1984" s="21">
        <v>41796</v>
      </c>
      <c r="C1984" s="43">
        <v>3</v>
      </c>
      <c r="D1984" s="23">
        <v>15998</v>
      </c>
      <c r="E1984" s="25">
        <f t="shared" si="371"/>
        <v>15271.75</v>
      </c>
      <c r="F1984" s="25">
        <f t="shared" si="372"/>
        <v>14700.25</v>
      </c>
      <c r="G1984" s="25">
        <f t="shared" si="373"/>
        <v>1.088280811550824</v>
      </c>
      <c r="H1984" s="25">
        <f t="shared" si="368"/>
        <v>0.99987902821477848</v>
      </c>
      <c r="I1984" s="4">
        <f t="shared" si="374"/>
        <v>15999.935540765795</v>
      </c>
      <c r="J1984" s="25">
        <f t="shared" si="369"/>
        <v>14938.720203180488</v>
      </c>
      <c r="K1984" s="15">
        <f t="shared" si="375"/>
        <v>14936.913039528585</v>
      </c>
      <c r="L1984" s="36">
        <f t="shared" si="376"/>
        <v>1061.0869604714153</v>
      </c>
      <c r="M1984" s="36">
        <f t="shared" si="377"/>
        <v>1061.0869604714153</v>
      </c>
      <c r="N1984" s="36">
        <f t="shared" si="378"/>
        <v>6.6326225807689418E-2</v>
      </c>
      <c r="O1984" s="36">
        <f t="shared" si="379"/>
        <v>1125905.5376824669</v>
      </c>
      <c r="P1984" s="35">
        <f t="shared" si="370"/>
        <v>1125905.5376824669</v>
      </c>
    </row>
    <row r="1985" spans="1:16" x14ac:dyDescent="0.4">
      <c r="A1985" s="1">
        <v>1984</v>
      </c>
      <c r="B1985" s="21">
        <v>41797</v>
      </c>
      <c r="C1985" s="43">
        <v>4</v>
      </c>
      <c r="D1985" s="23">
        <v>13494</v>
      </c>
      <c r="E1985" s="25">
        <f t="shared" si="371"/>
        <v>14128.75</v>
      </c>
      <c r="F1985" s="25">
        <f t="shared" si="372"/>
        <v>14167.375</v>
      </c>
      <c r="G1985" s="25">
        <f t="shared" si="373"/>
        <v>0.95247002355764565</v>
      </c>
      <c r="H1985" s="25">
        <f t="shared" si="368"/>
        <v>0.99887394017609554</v>
      </c>
      <c r="I1985" s="4">
        <f t="shared" si="374"/>
        <v>13509.212181089726</v>
      </c>
      <c r="J1985" s="25">
        <f t="shared" si="369"/>
        <v>14939.089057721681</v>
      </c>
      <c r="K1985" s="15">
        <f t="shared" si="375"/>
        <v>14922.266749728051</v>
      </c>
      <c r="L1985" s="36">
        <f t="shared" si="376"/>
        <v>-1428.2667497280509</v>
      </c>
      <c r="M1985" s="36">
        <f t="shared" si="377"/>
        <v>1428.2667497280509</v>
      </c>
      <c r="N1985" s="36">
        <f t="shared" si="378"/>
        <v>0.10584457905202689</v>
      </c>
      <c r="O1985" s="36">
        <f t="shared" si="379"/>
        <v>2039945.9083787308</v>
      </c>
      <c r="P1985" s="35">
        <f t="shared" si="370"/>
        <v>2039945.9083787308</v>
      </c>
    </row>
    <row r="1986" spans="1:16" x14ac:dyDescent="0.4">
      <c r="A1986" s="1">
        <v>1985</v>
      </c>
      <c r="B1986" s="21">
        <v>41798</v>
      </c>
      <c r="C1986" s="43">
        <v>1</v>
      </c>
      <c r="D1986" s="23">
        <v>12124</v>
      </c>
      <c r="E1986" s="25">
        <f t="shared" si="371"/>
        <v>14206</v>
      </c>
      <c r="F1986" s="25">
        <f t="shared" si="372"/>
        <v>14159.5</v>
      </c>
      <c r="G1986" s="25">
        <f t="shared" si="373"/>
        <v>0.85624492390268014</v>
      </c>
      <c r="H1986" s="25">
        <f t="shared" ref="H1986:H2049" si="380">VLOOKUP(C1986,$Q$38:$S$42,3,FALSE)</f>
        <v>1.0002606409424328</v>
      </c>
      <c r="I1986" s="4">
        <f t="shared" si="374"/>
        <v>12120.840812627519</v>
      </c>
      <c r="J1986" s="25">
        <f t="shared" si="369"/>
        <v>14939.457912262875</v>
      </c>
      <c r="K1986" s="15">
        <f t="shared" si="375"/>
        <v>14943.351746652563</v>
      </c>
      <c r="L1986" s="36">
        <f t="shared" si="376"/>
        <v>-2819.3517466525627</v>
      </c>
      <c r="M1986" s="36">
        <f t="shared" si="377"/>
        <v>2819.3517466525627</v>
      </c>
      <c r="N1986" s="36">
        <f t="shared" si="378"/>
        <v>0.23254303420097019</v>
      </c>
      <c r="O1986" s="36">
        <f t="shared" si="379"/>
        <v>7948744.2713528564</v>
      </c>
      <c r="P1986" s="35">
        <f t="shared" si="370"/>
        <v>7948744.2713528564</v>
      </c>
    </row>
    <row r="1987" spans="1:16" x14ac:dyDescent="0.4">
      <c r="A1987" s="1">
        <v>1986</v>
      </c>
      <c r="B1987" s="21">
        <v>41799</v>
      </c>
      <c r="C1987" s="43">
        <v>2</v>
      </c>
      <c r="D1987" s="23">
        <v>15208</v>
      </c>
      <c r="E1987" s="25">
        <f t="shared" si="371"/>
        <v>14113</v>
      </c>
      <c r="F1987" s="25">
        <f t="shared" si="372"/>
        <v>14480.875</v>
      </c>
      <c r="G1987" s="25">
        <f t="shared" si="373"/>
        <v>1.0502127806503405</v>
      </c>
      <c r="H1987" s="25">
        <f t="shared" si="380"/>
        <v>1.0009863906666931</v>
      </c>
      <c r="I1987" s="4">
        <f t="shared" si="374"/>
        <v>15193.013753035066</v>
      </c>
      <c r="J1987" s="25">
        <f t="shared" ref="J1987:J2050" si="381">INTERCEPT($I$2:$I$3896,$A$2:$A$3896)+SLOPE($I$2:$I$3896,$A$2:$A$3896)*A1987</f>
        <v>14939.826766804068</v>
      </c>
      <c r="K1987" s="15">
        <f t="shared" si="375"/>
        <v>14954.563272488856</v>
      </c>
      <c r="L1987" s="36">
        <f t="shared" si="376"/>
        <v>253.43672751114354</v>
      </c>
      <c r="M1987" s="36">
        <f t="shared" si="377"/>
        <v>253.43672751114354</v>
      </c>
      <c r="N1987" s="36">
        <f t="shared" si="378"/>
        <v>1.6664698021511281E-2</v>
      </c>
      <c r="O1987" s="36">
        <f t="shared" si="379"/>
        <v>64230.174851557626</v>
      </c>
      <c r="P1987" s="35">
        <f t="shared" ref="P1987:P2050" si="382">(D1987-K1987)^2</f>
        <v>64230.174851557626</v>
      </c>
    </row>
    <row r="1988" spans="1:16" x14ac:dyDescent="0.4">
      <c r="A1988" s="1">
        <v>1987</v>
      </c>
      <c r="B1988" s="21">
        <v>41800</v>
      </c>
      <c r="C1988" s="43">
        <v>3</v>
      </c>
      <c r="D1988" s="23">
        <v>15626</v>
      </c>
      <c r="E1988" s="25">
        <f t="shared" si="371"/>
        <v>14848.75</v>
      </c>
      <c r="F1988" s="25">
        <f t="shared" si="372"/>
        <v>14974.375</v>
      </c>
      <c r="G1988" s="25">
        <f t="shared" si="373"/>
        <v>1.0435160065111231</v>
      </c>
      <c r="H1988" s="25">
        <f t="shared" si="380"/>
        <v>0.99987902821477848</v>
      </c>
      <c r="I1988" s="4">
        <f t="shared" si="374"/>
        <v>15627.890533817123</v>
      </c>
      <c r="J1988" s="25">
        <f t="shared" si="381"/>
        <v>14940.195621345261</v>
      </c>
      <c r="K1988" s="15">
        <f t="shared" si="375"/>
        <v>14938.388279209388</v>
      </c>
      <c r="L1988" s="36">
        <f t="shared" si="376"/>
        <v>687.6117207906118</v>
      </c>
      <c r="M1988" s="36">
        <f t="shared" si="377"/>
        <v>687.6117207906118</v>
      </c>
      <c r="N1988" s="36">
        <f t="shared" si="378"/>
        <v>4.4004333853232547E-2</v>
      </c>
      <c r="O1988" s="36">
        <f t="shared" si="379"/>
        <v>472809.8785686263</v>
      </c>
      <c r="P1988" s="35">
        <f t="shared" si="382"/>
        <v>472809.8785686263</v>
      </c>
    </row>
    <row r="1989" spans="1:16" x14ac:dyDescent="0.4">
      <c r="A1989" s="1">
        <v>1988</v>
      </c>
      <c r="B1989" s="21">
        <v>41801</v>
      </c>
      <c r="C1989" s="43">
        <v>4</v>
      </c>
      <c r="D1989" s="23">
        <v>16437</v>
      </c>
      <c r="E1989" s="25">
        <f t="shared" ref="E1989:E2052" si="383">AVERAGE(D1987:D1990)</f>
        <v>15100</v>
      </c>
      <c r="F1989" s="25">
        <f t="shared" ref="F1989:F2052" si="384">AVERAGE(E1989:E1990)</f>
        <v>15306.625</v>
      </c>
      <c r="G1989" s="25">
        <f t="shared" si="373"/>
        <v>1.0738487419663054</v>
      </c>
      <c r="H1989" s="25">
        <f t="shared" si="380"/>
        <v>0.99887394017609554</v>
      </c>
      <c r="I1989" s="4">
        <f t="shared" si="374"/>
        <v>16455.529911113965</v>
      </c>
      <c r="J1989" s="25">
        <f t="shared" si="381"/>
        <v>14940.564475886453</v>
      </c>
      <c r="K1989" s="15">
        <f t="shared" si="375"/>
        <v>14923.740506483702</v>
      </c>
      <c r="L1989" s="36">
        <f t="shared" si="376"/>
        <v>1513.2594935162979</v>
      </c>
      <c r="M1989" s="36">
        <f t="shared" si="377"/>
        <v>1513.2594935162979</v>
      </c>
      <c r="N1989" s="36">
        <f t="shared" si="378"/>
        <v>9.2064214486603263E-2</v>
      </c>
      <c r="O1989" s="36">
        <f t="shared" si="379"/>
        <v>2289954.2947172024</v>
      </c>
      <c r="P1989" s="35">
        <f t="shared" si="382"/>
        <v>2289954.2947172024</v>
      </c>
    </row>
    <row r="1990" spans="1:16" x14ac:dyDescent="0.4">
      <c r="A1990" s="1">
        <v>1989</v>
      </c>
      <c r="B1990" s="21">
        <v>41802</v>
      </c>
      <c r="C1990" s="43">
        <v>1</v>
      </c>
      <c r="D1990" s="23">
        <v>13129</v>
      </c>
      <c r="E1990" s="25">
        <f t="shared" si="383"/>
        <v>15513.25</v>
      </c>
      <c r="F1990" s="25">
        <f t="shared" si="384"/>
        <v>15431</v>
      </c>
      <c r="G1990" s="25">
        <f t="shared" si="373"/>
        <v>0.85081977836821987</v>
      </c>
      <c r="H1990" s="25">
        <f t="shared" si="380"/>
        <v>1.0002606409424328</v>
      </c>
      <c r="I1990" s="4">
        <f t="shared" si="374"/>
        <v>13125.578936735952</v>
      </c>
      <c r="J1990" s="25">
        <f t="shared" si="381"/>
        <v>14940.933330427646</v>
      </c>
      <c r="K1990" s="15">
        <f t="shared" si="375"/>
        <v>14944.827549371716</v>
      </c>
      <c r="L1990" s="36">
        <f t="shared" si="376"/>
        <v>-1815.8275493717156</v>
      </c>
      <c r="M1990" s="36">
        <f t="shared" si="377"/>
        <v>1815.8275493717156</v>
      </c>
      <c r="N1990" s="36">
        <f t="shared" si="378"/>
        <v>0.1383066150789638</v>
      </c>
      <c r="O1990" s="36">
        <f t="shared" si="379"/>
        <v>3297229.6890572901</v>
      </c>
      <c r="P1990" s="35">
        <f t="shared" si="382"/>
        <v>3297229.6890572901</v>
      </c>
    </row>
    <row r="1991" spans="1:16" x14ac:dyDescent="0.4">
      <c r="A1991" s="1">
        <v>1990</v>
      </c>
      <c r="B1991" s="21">
        <v>41803</v>
      </c>
      <c r="C1991" s="43">
        <v>2</v>
      </c>
      <c r="D1991" s="23">
        <v>16861</v>
      </c>
      <c r="E1991" s="25">
        <f t="shared" si="383"/>
        <v>15348.75</v>
      </c>
      <c r="F1991" s="25">
        <f t="shared" si="384"/>
        <v>15026.625</v>
      </c>
      <c r="G1991" s="25">
        <f t="shared" si="373"/>
        <v>1.1220749835708284</v>
      </c>
      <c r="H1991" s="25">
        <f t="shared" si="380"/>
        <v>1.0009863906666931</v>
      </c>
      <c r="I1991" s="4">
        <f t="shared" si="374"/>
        <v>16844.384855991862</v>
      </c>
      <c r="J1991" s="25">
        <f t="shared" si="381"/>
        <v>14941.302184968839</v>
      </c>
      <c r="K1991" s="15">
        <f t="shared" si="375"/>
        <v>14956.040145992334</v>
      </c>
      <c r="L1991" s="36">
        <f t="shared" si="376"/>
        <v>1904.9598540076659</v>
      </c>
      <c r="M1991" s="36">
        <f t="shared" si="377"/>
        <v>1904.9598540076659</v>
      </c>
      <c r="N1991" s="36">
        <f t="shared" si="378"/>
        <v>0.11298024162313421</v>
      </c>
      <c r="O1991" s="36">
        <f t="shared" si="379"/>
        <v>3628872.0453809076</v>
      </c>
      <c r="P1991" s="35">
        <f t="shared" si="382"/>
        <v>3628872.0453809076</v>
      </c>
    </row>
    <row r="1992" spans="1:16" x14ac:dyDescent="0.4">
      <c r="A1992" s="1">
        <v>1991</v>
      </c>
      <c r="B1992" s="21">
        <v>41804</v>
      </c>
      <c r="C1992" s="43">
        <v>3</v>
      </c>
      <c r="D1992" s="23">
        <v>14968</v>
      </c>
      <c r="E1992" s="25">
        <f t="shared" si="383"/>
        <v>14704.5</v>
      </c>
      <c r="F1992" s="25">
        <f t="shared" si="384"/>
        <v>15221.625</v>
      </c>
      <c r="G1992" s="25">
        <f t="shared" si="373"/>
        <v>0.98333784993389339</v>
      </c>
      <c r="H1992" s="25">
        <f t="shared" si="380"/>
        <v>0.99987902821477848</v>
      </c>
      <c r="I1992" s="4">
        <f t="shared" si="374"/>
        <v>14969.810924751995</v>
      </c>
      <c r="J1992" s="25">
        <f t="shared" si="381"/>
        <v>14941.671039510031</v>
      </c>
      <c r="K1992" s="15">
        <f t="shared" si="375"/>
        <v>14939.863518890188</v>
      </c>
      <c r="L1992" s="36">
        <f t="shared" si="376"/>
        <v>28.136481109811939</v>
      </c>
      <c r="M1992" s="36">
        <f t="shared" si="377"/>
        <v>28.136481109811939</v>
      </c>
      <c r="N1992" s="36">
        <f t="shared" si="378"/>
        <v>1.8797755952573449E-3</v>
      </c>
      <c r="O1992" s="36">
        <f t="shared" si="379"/>
        <v>791.66156924280403</v>
      </c>
      <c r="P1992" s="35">
        <f t="shared" si="382"/>
        <v>791.66156924280403</v>
      </c>
    </row>
    <row r="1993" spans="1:16" x14ac:dyDescent="0.4">
      <c r="A1993" s="1">
        <v>1992</v>
      </c>
      <c r="B1993" s="21">
        <v>41805</v>
      </c>
      <c r="C1993" s="43">
        <v>4</v>
      </c>
      <c r="D1993" s="23">
        <v>13860</v>
      </c>
      <c r="E1993" s="25">
        <f t="shared" si="383"/>
        <v>15738.75</v>
      </c>
      <c r="F1993" s="25">
        <f t="shared" si="384"/>
        <v>15799</v>
      </c>
      <c r="G1993" s="25">
        <f t="shared" si="373"/>
        <v>0.87727071333628714</v>
      </c>
      <c r="H1993" s="25">
        <f t="shared" si="380"/>
        <v>0.99887394017609554</v>
      </c>
      <c r="I1993" s="4">
        <f t="shared" si="374"/>
        <v>13875.624783600386</v>
      </c>
      <c r="J1993" s="25">
        <f t="shared" si="381"/>
        <v>14942.039894051224</v>
      </c>
      <c r="K1993" s="15">
        <f t="shared" si="375"/>
        <v>14925.214263239355</v>
      </c>
      <c r="L1993" s="36">
        <f t="shared" si="376"/>
        <v>-1065.2142632393552</v>
      </c>
      <c r="M1993" s="36">
        <f t="shared" si="377"/>
        <v>1065.2142632393552</v>
      </c>
      <c r="N1993" s="36">
        <f t="shared" si="378"/>
        <v>7.685528594800542E-2</v>
      </c>
      <c r="O1993" s="36">
        <f t="shared" si="379"/>
        <v>1134681.4266085622</v>
      </c>
      <c r="P1993" s="35">
        <f t="shared" si="382"/>
        <v>1134681.4266085622</v>
      </c>
    </row>
    <row r="1994" spans="1:16" x14ac:dyDescent="0.4">
      <c r="A1994" s="1">
        <v>1993</v>
      </c>
      <c r="B1994" s="21">
        <v>41806</v>
      </c>
      <c r="C1994" s="43">
        <v>1</v>
      </c>
      <c r="D1994" s="23">
        <v>17266</v>
      </c>
      <c r="E1994" s="25">
        <f t="shared" si="383"/>
        <v>15859.25</v>
      </c>
      <c r="F1994" s="25">
        <f t="shared" si="384"/>
        <v>16192.5</v>
      </c>
      <c r="G1994" s="25">
        <f t="shared" si="373"/>
        <v>1.0662961247491123</v>
      </c>
      <c r="H1994" s="25">
        <f t="shared" si="380"/>
        <v>1.0002606409424328</v>
      </c>
      <c r="I1994" s="4">
        <f t="shared" si="374"/>
        <v>17261.500946125598</v>
      </c>
      <c r="J1994" s="25">
        <f t="shared" si="381"/>
        <v>14942.408748592417</v>
      </c>
      <c r="K1994" s="15">
        <f t="shared" si="375"/>
        <v>14946.303352090867</v>
      </c>
      <c r="L1994" s="36">
        <f t="shared" si="376"/>
        <v>2319.6966479091334</v>
      </c>
      <c r="M1994" s="36">
        <f t="shared" si="377"/>
        <v>2319.6966479091334</v>
      </c>
      <c r="N1994" s="36">
        <f t="shared" si="378"/>
        <v>0.13435055298906134</v>
      </c>
      <c r="O1994" s="36">
        <f t="shared" si="379"/>
        <v>5380992.5383208701</v>
      </c>
      <c r="P1994" s="35">
        <f t="shared" si="382"/>
        <v>5380992.5383208701</v>
      </c>
    </row>
    <row r="1995" spans="1:16" x14ac:dyDescent="0.4">
      <c r="A1995" s="1">
        <v>1994</v>
      </c>
      <c r="B1995" s="21">
        <v>41807</v>
      </c>
      <c r="C1995" s="43">
        <v>2</v>
      </c>
      <c r="D1995" s="23">
        <v>17343</v>
      </c>
      <c r="E1995" s="25">
        <f t="shared" si="383"/>
        <v>16525.75</v>
      </c>
      <c r="F1995" s="25">
        <f t="shared" si="384"/>
        <v>16608</v>
      </c>
      <c r="G1995" s="25">
        <f t="shared" si="373"/>
        <v>1.0442557803468209</v>
      </c>
      <c r="H1995" s="25">
        <f t="shared" si="380"/>
        <v>1.0009863906666931</v>
      </c>
      <c r="I1995" s="4">
        <f t="shared" si="374"/>
        <v>17325.90988419826</v>
      </c>
      <c r="J1995" s="25">
        <f t="shared" si="381"/>
        <v>14942.777603133611</v>
      </c>
      <c r="K1995" s="15">
        <f t="shared" si="375"/>
        <v>14957.517019495814</v>
      </c>
      <c r="L1995" s="36">
        <f t="shared" si="376"/>
        <v>2385.4829805041863</v>
      </c>
      <c r="M1995" s="36">
        <f t="shared" si="377"/>
        <v>2385.4829805041863</v>
      </c>
      <c r="N1995" s="36">
        <f t="shared" si="378"/>
        <v>0.13754730902982104</v>
      </c>
      <c r="O1995" s="36">
        <f t="shared" si="379"/>
        <v>5690529.0502751367</v>
      </c>
      <c r="P1995" s="35">
        <f t="shared" si="382"/>
        <v>5690529.0502751367</v>
      </c>
    </row>
    <row r="1996" spans="1:16" x14ac:dyDescent="0.4">
      <c r="A1996" s="1">
        <v>1995</v>
      </c>
      <c r="B1996" s="21">
        <v>41808</v>
      </c>
      <c r="C1996" s="43">
        <v>3</v>
      </c>
      <c r="D1996" s="23">
        <v>17634</v>
      </c>
      <c r="E1996" s="25">
        <f t="shared" si="383"/>
        <v>16690.25</v>
      </c>
      <c r="F1996" s="25">
        <f t="shared" si="384"/>
        <v>16777</v>
      </c>
      <c r="G1996" s="25">
        <f t="shared" si="373"/>
        <v>1.0510818382309113</v>
      </c>
      <c r="H1996" s="25">
        <f t="shared" si="380"/>
        <v>0.99987902821477848</v>
      </c>
      <c r="I1996" s="4">
        <f t="shared" si="374"/>
        <v>17636.133474550821</v>
      </c>
      <c r="J1996" s="25">
        <f t="shared" si="381"/>
        <v>14943.146457674804</v>
      </c>
      <c r="K1996" s="15">
        <f t="shared" si="375"/>
        <v>14941.338758570992</v>
      </c>
      <c r="L1996" s="36">
        <f t="shared" si="376"/>
        <v>2692.6612414290084</v>
      </c>
      <c r="M1996" s="36">
        <f t="shared" si="377"/>
        <v>2692.6612414290084</v>
      </c>
      <c r="N1996" s="36">
        <f t="shared" si="378"/>
        <v>0.15269713289265105</v>
      </c>
      <c r="O1996" s="36">
        <f t="shared" si="379"/>
        <v>7250424.5610940093</v>
      </c>
      <c r="P1996" s="35">
        <f t="shared" si="382"/>
        <v>7250424.5610940093</v>
      </c>
    </row>
    <row r="1997" spans="1:16" x14ac:dyDescent="0.4">
      <c r="A1997" s="1">
        <v>1996</v>
      </c>
      <c r="B1997" s="21">
        <v>41809</v>
      </c>
      <c r="C1997" s="43">
        <v>4</v>
      </c>
      <c r="D1997" s="23">
        <v>14518</v>
      </c>
      <c r="E1997" s="25">
        <f t="shared" si="383"/>
        <v>16863.75</v>
      </c>
      <c r="F1997" s="25">
        <f t="shared" si="384"/>
        <v>16638.5</v>
      </c>
      <c r="G1997" s="25">
        <f t="shared" si="373"/>
        <v>0.87255461730324246</v>
      </c>
      <c r="H1997" s="25">
        <f t="shared" si="380"/>
        <v>0.99887394017609554</v>
      </c>
      <c r="I1997" s="4">
        <f t="shared" si="374"/>
        <v>14534.366566256162</v>
      </c>
      <c r="J1997" s="25">
        <f t="shared" si="381"/>
        <v>14943.515312215995</v>
      </c>
      <c r="K1997" s="15">
        <f t="shared" si="375"/>
        <v>14926.688019995008</v>
      </c>
      <c r="L1997" s="36">
        <f t="shared" si="376"/>
        <v>-408.68801999500829</v>
      </c>
      <c r="M1997" s="36">
        <f t="shared" si="377"/>
        <v>408.68801999500829</v>
      </c>
      <c r="N1997" s="36">
        <f t="shared" si="378"/>
        <v>2.8150435321325822E-2</v>
      </c>
      <c r="O1997" s="36">
        <f t="shared" si="379"/>
        <v>167025.8976874403</v>
      </c>
      <c r="P1997" s="35">
        <f t="shared" si="382"/>
        <v>167025.8976874403</v>
      </c>
    </row>
    <row r="1998" spans="1:16" x14ac:dyDescent="0.4">
      <c r="A1998" s="1">
        <v>1997</v>
      </c>
      <c r="B1998" s="21">
        <v>41810</v>
      </c>
      <c r="C1998" s="43">
        <v>1</v>
      </c>
      <c r="D1998" s="23">
        <v>17960</v>
      </c>
      <c r="E1998" s="25">
        <f t="shared" si="383"/>
        <v>16413.25</v>
      </c>
      <c r="F1998" s="25">
        <f t="shared" si="384"/>
        <v>15902</v>
      </c>
      <c r="G1998" s="25">
        <f t="shared" si="373"/>
        <v>1.1294176833102754</v>
      </c>
      <c r="H1998" s="25">
        <f t="shared" si="380"/>
        <v>1.0002606409424328</v>
      </c>
      <c r="I1998" s="4">
        <f t="shared" si="374"/>
        <v>17955.320108445252</v>
      </c>
      <c r="J1998" s="25">
        <f t="shared" si="381"/>
        <v>14943.884166757189</v>
      </c>
      <c r="K1998" s="15">
        <f t="shared" si="375"/>
        <v>14947.779154810019</v>
      </c>
      <c r="L1998" s="36">
        <f t="shared" si="376"/>
        <v>3012.2208451899805</v>
      </c>
      <c r="M1998" s="36">
        <f t="shared" si="377"/>
        <v>3012.2208451899805</v>
      </c>
      <c r="N1998" s="36">
        <f t="shared" si="378"/>
        <v>0.16771830986581182</v>
      </c>
      <c r="O1998" s="36">
        <f t="shared" si="379"/>
        <v>9073474.4201970398</v>
      </c>
      <c r="P1998" s="35">
        <f t="shared" si="382"/>
        <v>9073474.4201970398</v>
      </c>
    </row>
    <row r="1999" spans="1:16" x14ac:dyDescent="0.4">
      <c r="A1999" s="1">
        <v>1998</v>
      </c>
      <c r="B1999" s="21">
        <v>41811</v>
      </c>
      <c r="C1999" s="43">
        <v>2</v>
      </c>
      <c r="D1999" s="23">
        <v>15541</v>
      </c>
      <c r="E1999" s="25">
        <f t="shared" si="383"/>
        <v>15390.75</v>
      </c>
      <c r="F1999" s="25">
        <f t="shared" si="384"/>
        <v>15672.375</v>
      </c>
      <c r="G1999" s="25">
        <f t="shared" si="373"/>
        <v>0.9916174159947041</v>
      </c>
      <c r="H1999" s="25">
        <f t="shared" si="380"/>
        <v>1.0009863906666931</v>
      </c>
      <c r="I1999" s="4">
        <f t="shared" si="374"/>
        <v>15525.685608621643</v>
      </c>
      <c r="J1999" s="25">
        <f t="shared" si="381"/>
        <v>14944.253021298382</v>
      </c>
      <c r="K1999" s="15">
        <f t="shared" si="375"/>
        <v>14958.993892999291</v>
      </c>
      <c r="L1999" s="36">
        <f t="shared" si="376"/>
        <v>582.00610700070865</v>
      </c>
      <c r="M1999" s="36">
        <f t="shared" si="377"/>
        <v>582.00610700070865</v>
      </c>
      <c r="N1999" s="36">
        <f t="shared" si="378"/>
        <v>3.7449720545699033E-2</v>
      </c>
      <c r="O1999" s="36">
        <f t="shared" si="379"/>
        <v>338731.1085861203</v>
      </c>
      <c r="P1999" s="35">
        <f t="shared" si="382"/>
        <v>338731.1085861203</v>
      </c>
    </row>
    <row r="2000" spans="1:16" x14ac:dyDescent="0.4">
      <c r="A2000" s="1">
        <v>1999</v>
      </c>
      <c r="B2000" s="21">
        <v>41812</v>
      </c>
      <c r="C2000" s="43">
        <v>3</v>
      </c>
      <c r="D2000" s="23">
        <v>13544</v>
      </c>
      <c r="E2000" s="25">
        <f t="shared" si="383"/>
        <v>15954</v>
      </c>
      <c r="F2000" s="25">
        <f t="shared" si="384"/>
        <v>15871.625</v>
      </c>
      <c r="G2000" s="25">
        <f t="shared" si="373"/>
        <v>0.85334677451111651</v>
      </c>
      <c r="H2000" s="25">
        <f t="shared" si="380"/>
        <v>0.99987902821477848</v>
      </c>
      <c r="I2000" s="4">
        <f t="shared" si="374"/>
        <v>13545.638640088257</v>
      </c>
      <c r="J2000" s="25">
        <f t="shared" si="381"/>
        <v>14944.621875839575</v>
      </c>
      <c r="K2000" s="15">
        <f t="shared" si="375"/>
        <v>14942.813998251795</v>
      </c>
      <c r="L2000" s="36">
        <f t="shared" si="376"/>
        <v>-1398.8139982517951</v>
      </c>
      <c r="M2000" s="36">
        <f t="shared" si="377"/>
        <v>1398.8139982517951</v>
      </c>
      <c r="N2000" s="36">
        <f t="shared" si="378"/>
        <v>0.10327923790990808</v>
      </c>
      <c r="O2000" s="36">
        <f t="shared" si="379"/>
        <v>1956680.6017051728</v>
      </c>
      <c r="P2000" s="35">
        <f t="shared" si="382"/>
        <v>1956680.6017051728</v>
      </c>
    </row>
    <row r="2001" spans="1:16" x14ac:dyDescent="0.4">
      <c r="A2001" s="1">
        <v>2000</v>
      </c>
      <c r="B2001" s="21">
        <v>41813</v>
      </c>
      <c r="C2001" s="43">
        <v>4</v>
      </c>
      <c r="D2001" s="23">
        <v>16771</v>
      </c>
      <c r="E2001" s="25">
        <f t="shared" si="383"/>
        <v>15789.25</v>
      </c>
      <c r="F2001" s="25">
        <f t="shared" si="384"/>
        <v>15895.75</v>
      </c>
      <c r="G2001" s="25">
        <f t="shared" si="373"/>
        <v>1.0550618876114686</v>
      </c>
      <c r="H2001" s="25">
        <f t="shared" si="380"/>
        <v>0.99887394017609554</v>
      </c>
      <c r="I2001" s="4">
        <f t="shared" si="374"/>
        <v>16789.906439088172</v>
      </c>
      <c r="J2001" s="25">
        <f t="shared" si="381"/>
        <v>14944.990730380767</v>
      </c>
      <c r="K2001" s="15">
        <f t="shared" si="375"/>
        <v>14928.16177675066</v>
      </c>
      <c r="L2001" s="36">
        <f t="shared" si="376"/>
        <v>1842.8382232493404</v>
      </c>
      <c r="M2001" s="36">
        <f t="shared" si="377"/>
        <v>1842.8382232493404</v>
      </c>
      <c r="N2001" s="36">
        <f t="shared" si="378"/>
        <v>0.10988242938699783</v>
      </c>
      <c r="O2001" s="36">
        <f t="shared" si="379"/>
        <v>3396052.7170687858</v>
      </c>
      <c r="P2001" s="35">
        <f t="shared" si="382"/>
        <v>3396052.7170687858</v>
      </c>
    </row>
    <row r="2002" spans="1:16" x14ac:dyDescent="0.4">
      <c r="A2002" s="1">
        <v>2001</v>
      </c>
      <c r="B2002" s="21">
        <v>41814</v>
      </c>
      <c r="C2002" s="43">
        <v>1</v>
      </c>
      <c r="D2002" s="23">
        <v>17301</v>
      </c>
      <c r="E2002" s="25">
        <f t="shared" si="383"/>
        <v>16002.25</v>
      </c>
      <c r="F2002" s="25">
        <f t="shared" si="384"/>
        <v>16013.625</v>
      </c>
      <c r="G2002" s="25">
        <f t="shared" si="373"/>
        <v>1.0803924782802146</v>
      </c>
      <c r="H2002" s="25">
        <f t="shared" si="380"/>
        <v>1.0002606409424328</v>
      </c>
      <c r="I2002" s="4">
        <f t="shared" si="374"/>
        <v>17296.491826069672</v>
      </c>
      <c r="J2002" s="25">
        <f t="shared" si="381"/>
        <v>14945.35958492196</v>
      </c>
      <c r="K2002" s="15">
        <f t="shared" si="375"/>
        <v>14949.254957529172</v>
      </c>
      <c r="L2002" s="36">
        <f t="shared" si="376"/>
        <v>2351.7450424708277</v>
      </c>
      <c r="M2002" s="36">
        <f t="shared" si="377"/>
        <v>2351.7450424708277</v>
      </c>
      <c r="N2002" s="36">
        <f t="shared" si="378"/>
        <v>0.13593116250337134</v>
      </c>
      <c r="O2002" s="36">
        <f t="shared" si="379"/>
        <v>5530704.7447861154</v>
      </c>
      <c r="P2002" s="35">
        <f t="shared" si="382"/>
        <v>5530704.7447861154</v>
      </c>
    </row>
    <row r="2003" spans="1:16" x14ac:dyDescent="0.4">
      <c r="A2003" s="1">
        <v>2002</v>
      </c>
      <c r="B2003" s="21">
        <v>41815</v>
      </c>
      <c r="C2003" s="43">
        <v>2</v>
      </c>
      <c r="D2003" s="23">
        <v>16393</v>
      </c>
      <c r="E2003" s="25">
        <f t="shared" si="383"/>
        <v>16025</v>
      </c>
      <c r="F2003" s="25">
        <f t="shared" si="384"/>
        <v>16025.75</v>
      </c>
      <c r="G2003" s="25">
        <f t="shared" si="373"/>
        <v>1.0229162441695396</v>
      </c>
      <c r="H2003" s="25">
        <f t="shared" si="380"/>
        <v>1.0009863906666931</v>
      </c>
      <c r="I2003" s="4">
        <f t="shared" si="374"/>
        <v>16376.846031924239</v>
      </c>
      <c r="J2003" s="25">
        <f t="shared" si="381"/>
        <v>14945.728439463153</v>
      </c>
      <c r="K2003" s="15">
        <f t="shared" si="375"/>
        <v>14960.470766502771</v>
      </c>
      <c r="L2003" s="36">
        <f t="shared" si="376"/>
        <v>1432.5292334972291</v>
      </c>
      <c r="M2003" s="36">
        <f t="shared" si="377"/>
        <v>1432.5292334972291</v>
      </c>
      <c r="N2003" s="36">
        <f t="shared" si="378"/>
        <v>8.738664268268341E-2</v>
      </c>
      <c r="O2003" s="36">
        <f t="shared" si="379"/>
        <v>2052140.004824159</v>
      </c>
      <c r="P2003" s="35">
        <f t="shared" si="382"/>
        <v>2052140.004824159</v>
      </c>
    </row>
    <row r="2004" spans="1:16" x14ac:dyDescent="0.4">
      <c r="A2004" s="1">
        <v>2003</v>
      </c>
      <c r="B2004" s="21">
        <v>41816</v>
      </c>
      <c r="C2004" s="43">
        <v>3</v>
      </c>
      <c r="D2004" s="23">
        <v>13635</v>
      </c>
      <c r="E2004" s="25">
        <f t="shared" si="383"/>
        <v>16026.5</v>
      </c>
      <c r="F2004" s="25">
        <f t="shared" si="384"/>
        <v>15714.75</v>
      </c>
      <c r="G2004" s="25">
        <f t="shared" si="373"/>
        <v>0.86765618288550561</v>
      </c>
      <c r="H2004" s="25">
        <f t="shared" si="380"/>
        <v>0.99987902821477848</v>
      </c>
      <c r="I2004" s="4">
        <f t="shared" si="374"/>
        <v>13636.649649852583</v>
      </c>
      <c r="J2004" s="25">
        <f t="shared" si="381"/>
        <v>14946.097294004347</v>
      </c>
      <c r="K2004" s="15">
        <f t="shared" si="375"/>
        <v>14944.289237932597</v>
      </c>
      <c r="L2004" s="36">
        <f t="shared" si="376"/>
        <v>-1309.2892379325967</v>
      </c>
      <c r="M2004" s="36">
        <f t="shared" si="377"/>
        <v>1309.2892379325967</v>
      </c>
      <c r="N2004" s="36">
        <f t="shared" si="378"/>
        <v>9.6024146529710058E-2</v>
      </c>
      <c r="O2004" s="36">
        <f t="shared" si="379"/>
        <v>1714238.30856612</v>
      </c>
      <c r="P2004" s="35">
        <f t="shared" si="382"/>
        <v>1714238.30856612</v>
      </c>
    </row>
    <row r="2005" spans="1:16" x14ac:dyDescent="0.4">
      <c r="A2005" s="1">
        <v>2004</v>
      </c>
      <c r="B2005" s="21">
        <v>41817</v>
      </c>
      <c r="C2005" s="43">
        <v>4</v>
      </c>
      <c r="D2005" s="23">
        <v>16777</v>
      </c>
      <c r="E2005" s="25">
        <f t="shared" si="383"/>
        <v>15403</v>
      </c>
      <c r="F2005" s="25">
        <f t="shared" si="384"/>
        <v>14995.125</v>
      </c>
      <c r="G2005" s="25">
        <f t="shared" si="373"/>
        <v>1.1188302865097823</v>
      </c>
      <c r="H2005" s="25">
        <f t="shared" si="380"/>
        <v>0.99887394017609554</v>
      </c>
      <c r="I2005" s="4">
        <f t="shared" si="374"/>
        <v>16795.913203063756</v>
      </c>
      <c r="J2005" s="25">
        <f t="shared" si="381"/>
        <v>14946.466148545538</v>
      </c>
      <c r="K2005" s="15">
        <f t="shared" si="375"/>
        <v>14929.635533506313</v>
      </c>
      <c r="L2005" s="36">
        <f t="shared" si="376"/>
        <v>1847.3644664936874</v>
      </c>
      <c r="M2005" s="36">
        <f t="shared" si="377"/>
        <v>1847.3644664936874</v>
      </c>
      <c r="N2005" s="36">
        <f t="shared" si="378"/>
        <v>0.11011292045620119</v>
      </c>
      <c r="O2005" s="36">
        <f t="shared" si="379"/>
        <v>3412755.472063506</v>
      </c>
      <c r="P2005" s="35">
        <f t="shared" si="382"/>
        <v>3412755.472063506</v>
      </c>
    </row>
    <row r="2006" spans="1:16" x14ac:dyDescent="0.4">
      <c r="A2006" s="1">
        <v>2005</v>
      </c>
      <c r="B2006" s="21">
        <v>41818</v>
      </c>
      <c r="C2006" s="43">
        <v>1</v>
      </c>
      <c r="D2006" s="23">
        <v>14807</v>
      </c>
      <c r="E2006" s="25">
        <f t="shared" si="383"/>
        <v>14587.25</v>
      </c>
      <c r="F2006" s="25">
        <f t="shared" si="384"/>
        <v>14993</v>
      </c>
      <c r="G2006" s="25">
        <f t="shared" si="373"/>
        <v>0.98759421063162811</v>
      </c>
      <c r="H2006" s="25">
        <f t="shared" si="380"/>
        <v>1.0002606409424328</v>
      </c>
      <c r="I2006" s="4">
        <f t="shared" si="374"/>
        <v>14803.141695197597</v>
      </c>
      <c r="J2006" s="25">
        <f t="shared" si="381"/>
        <v>14946.835003086731</v>
      </c>
      <c r="K2006" s="15">
        <f t="shared" si="375"/>
        <v>14950.730760248323</v>
      </c>
      <c r="L2006" s="36">
        <f t="shared" si="376"/>
        <v>-143.73076024832335</v>
      </c>
      <c r="M2006" s="36">
        <f t="shared" si="377"/>
        <v>143.73076024832335</v>
      </c>
      <c r="N2006" s="36">
        <f t="shared" si="378"/>
        <v>9.7069467311625135E-3</v>
      </c>
      <c r="O2006" s="36">
        <f t="shared" si="379"/>
        <v>20658.531441561008</v>
      </c>
      <c r="P2006" s="35">
        <f t="shared" si="382"/>
        <v>20658.531441561008</v>
      </c>
    </row>
    <row r="2007" spans="1:16" x14ac:dyDescent="0.4">
      <c r="A2007" s="1">
        <v>2006</v>
      </c>
      <c r="B2007" s="21">
        <v>41819</v>
      </c>
      <c r="C2007" s="43">
        <v>2</v>
      </c>
      <c r="D2007" s="23">
        <v>13130</v>
      </c>
      <c r="E2007" s="25">
        <f t="shared" si="383"/>
        <v>15398.75</v>
      </c>
      <c r="F2007" s="25">
        <f t="shared" si="384"/>
        <v>15552.875</v>
      </c>
      <c r="G2007" s="25">
        <f t="shared" si="373"/>
        <v>0.84421690523456272</v>
      </c>
      <c r="H2007" s="25">
        <f t="shared" si="380"/>
        <v>1.0009863906666931</v>
      </c>
      <c r="I2007" s="4">
        <f t="shared" si="374"/>
        <v>13117.061453008311</v>
      </c>
      <c r="J2007" s="25">
        <f t="shared" si="381"/>
        <v>14947.203857627925</v>
      </c>
      <c r="K2007" s="15">
        <f t="shared" si="375"/>
        <v>14961.947640006249</v>
      </c>
      <c r="L2007" s="36">
        <f t="shared" si="376"/>
        <v>-1831.9476400062485</v>
      </c>
      <c r="M2007" s="36">
        <f t="shared" si="377"/>
        <v>1831.9476400062485</v>
      </c>
      <c r="N2007" s="36">
        <f t="shared" si="378"/>
        <v>0.13952381112004938</v>
      </c>
      <c r="O2007" s="36">
        <f t="shared" si="379"/>
        <v>3356032.1557244635</v>
      </c>
      <c r="P2007" s="35">
        <f t="shared" si="382"/>
        <v>3356032.1557244635</v>
      </c>
    </row>
    <row r="2008" spans="1:16" x14ac:dyDescent="0.4">
      <c r="A2008" s="1">
        <v>2007</v>
      </c>
      <c r="B2008" s="21">
        <v>41820</v>
      </c>
      <c r="C2008" s="43">
        <v>3</v>
      </c>
      <c r="D2008" s="23">
        <v>16881</v>
      </c>
      <c r="E2008" s="25">
        <f t="shared" si="383"/>
        <v>15707</v>
      </c>
      <c r="F2008" s="25">
        <f t="shared" si="384"/>
        <v>16166.75</v>
      </c>
      <c r="G2008" s="25">
        <f t="shared" si="373"/>
        <v>1.0441801846382235</v>
      </c>
      <c r="H2008" s="25">
        <f t="shared" si="380"/>
        <v>0.99987902821477848</v>
      </c>
      <c r="I2008" s="4">
        <f t="shared" si="374"/>
        <v>16883.042371775686</v>
      </c>
      <c r="J2008" s="25">
        <f t="shared" si="381"/>
        <v>14947.572712169118</v>
      </c>
      <c r="K2008" s="15">
        <f t="shared" si="375"/>
        <v>14945.764477613398</v>
      </c>
      <c r="L2008" s="36">
        <f t="shared" si="376"/>
        <v>1935.2355223866016</v>
      </c>
      <c r="M2008" s="36">
        <f t="shared" si="377"/>
        <v>1935.2355223866016</v>
      </c>
      <c r="N2008" s="36">
        <f t="shared" si="378"/>
        <v>0.11463986270876142</v>
      </c>
      <c r="O2008" s="36">
        <f t="shared" si="379"/>
        <v>3745136.5271069426</v>
      </c>
      <c r="P2008" s="35">
        <f t="shared" si="382"/>
        <v>3745136.5271069426</v>
      </c>
    </row>
    <row r="2009" spans="1:16" x14ac:dyDescent="0.4">
      <c r="A2009" s="1">
        <v>2008</v>
      </c>
      <c r="B2009" s="21">
        <v>41821</v>
      </c>
      <c r="C2009" s="43">
        <v>4</v>
      </c>
      <c r="D2009" s="23">
        <v>18010</v>
      </c>
      <c r="E2009" s="25">
        <f t="shared" si="383"/>
        <v>16626.5</v>
      </c>
      <c r="F2009" s="25">
        <f t="shared" si="384"/>
        <v>16830.75</v>
      </c>
      <c r="G2009" s="25">
        <f t="shared" si="373"/>
        <v>1.0700652080269744</v>
      </c>
      <c r="H2009" s="25">
        <f t="shared" si="380"/>
        <v>0.99887394017609554</v>
      </c>
      <c r="I2009" s="4">
        <f t="shared" si="374"/>
        <v>18030.30320004639</v>
      </c>
      <c r="J2009" s="25">
        <f t="shared" si="381"/>
        <v>14947.941566710309</v>
      </c>
      <c r="K2009" s="15">
        <f t="shared" si="375"/>
        <v>14931.109290261966</v>
      </c>
      <c r="L2009" s="36">
        <f t="shared" si="376"/>
        <v>3078.8907097380343</v>
      </c>
      <c r="M2009" s="36">
        <f t="shared" si="377"/>
        <v>3078.8907097380343</v>
      </c>
      <c r="N2009" s="36">
        <f t="shared" si="378"/>
        <v>0.17095450914703134</v>
      </c>
      <c r="O2009" s="36">
        <f t="shared" si="379"/>
        <v>9479568.0025111772</v>
      </c>
      <c r="P2009" s="35">
        <f t="shared" si="382"/>
        <v>9479568.0025111772</v>
      </c>
    </row>
    <row r="2010" spans="1:16" x14ac:dyDescent="0.4">
      <c r="A2010" s="1">
        <v>2009</v>
      </c>
      <c r="B2010" s="21">
        <v>41822</v>
      </c>
      <c r="C2010" s="43">
        <v>1</v>
      </c>
      <c r="D2010" s="23">
        <v>18485</v>
      </c>
      <c r="E2010" s="25">
        <f t="shared" si="383"/>
        <v>17035</v>
      </c>
      <c r="F2010" s="25">
        <f t="shared" si="384"/>
        <v>17244.75</v>
      </c>
      <c r="G2010" s="25">
        <f t="shared" si="373"/>
        <v>1.0719204395540671</v>
      </c>
      <c r="H2010" s="25">
        <f t="shared" si="380"/>
        <v>1.0002606409424328</v>
      </c>
      <c r="I2010" s="4">
        <f t="shared" si="374"/>
        <v>18480.183307606374</v>
      </c>
      <c r="J2010" s="25">
        <f t="shared" si="381"/>
        <v>14948.310421251503</v>
      </c>
      <c r="K2010" s="15">
        <f t="shared" si="375"/>
        <v>14952.206562967476</v>
      </c>
      <c r="L2010" s="36">
        <f t="shared" si="376"/>
        <v>3532.7934370325238</v>
      </c>
      <c r="M2010" s="36">
        <f t="shared" si="377"/>
        <v>3532.7934370325238</v>
      </c>
      <c r="N2010" s="36">
        <f t="shared" si="378"/>
        <v>0.19111676694793203</v>
      </c>
      <c r="O2010" s="36">
        <f t="shared" si="379"/>
        <v>12480629.468740072</v>
      </c>
      <c r="P2010" s="35">
        <f t="shared" si="382"/>
        <v>12480629.468740072</v>
      </c>
    </row>
    <row r="2011" spans="1:16" x14ac:dyDescent="0.4">
      <c r="A2011" s="1">
        <v>2010</v>
      </c>
      <c r="B2011" s="21">
        <v>41823</v>
      </c>
      <c r="C2011" s="43">
        <v>2</v>
      </c>
      <c r="D2011" s="23">
        <v>14764</v>
      </c>
      <c r="E2011" s="25">
        <f t="shared" si="383"/>
        <v>17454.5</v>
      </c>
      <c r="F2011" s="25">
        <f t="shared" si="384"/>
        <v>17211.625</v>
      </c>
      <c r="G2011" s="25">
        <f t="shared" si="373"/>
        <v>0.85779233512233732</v>
      </c>
      <c r="H2011" s="25">
        <f t="shared" si="380"/>
        <v>1.0009863906666931</v>
      </c>
      <c r="I2011" s="4">
        <f t="shared" si="374"/>
        <v>14749.451278919629</v>
      </c>
      <c r="J2011" s="25">
        <f t="shared" si="381"/>
        <v>14948.679275792696</v>
      </c>
      <c r="K2011" s="15">
        <f t="shared" si="375"/>
        <v>14963.424513509728</v>
      </c>
      <c r="L2011" s="36">
        <f t="shared" si="376"/>
        <v>-199.42451350972806</v>
      </c>
      <c r="M2011" s="36">
        <f t="shared" si="377"/>
        <v>199.42451350972806</v>
      </c>
      <c r="N2011" s="36">
        <f t="shared" si="378"/>
        <v>1.3507485336611221E-2</v>
      </c>
      <c r="O2011" s="36">
        <f t="shared" si="379"/>
        <v>39770.136588591711</v>
      </c>
      <c r="P2011" s="35">
        <f t="shared" si="382"/>
        <v>39770.136588591711</v>
      </c>
    </row>
    <row r="2012" spans="1:16" x14ac:dyDescent="0.4">
      <c r="A2012" s="1">
        <v>2011</v>
      </c>
      <c r="B2012" s="21">
        <v>41824</v>
      </c>
      <c r="C2012" s="43">
        <v>3</v>
      </c>
      <c r="D2012" s="23">
        <v>18559</v>
      </c>
      <c r="E2012" s="25">
        <f t="shared" si="383"/>
        <v>16968.75</v>
      </c>
      <c r="F2012" s="25">
        <f t="shared" si="384"/>
        <v>16444.875</v>
      </c>
      <c r="G2012" s="25">
        <f t="shared" si="373"/>
        <v>1.1285582894366786</v>
      </c>
      <c r="H2012" s="25">
        <f t="shared" si="380"/>
        <v>0.99987902821477848</v>
      </c>
      <c r="I2012" s="4">
        <f t="shared" si="374"/>
        <v>18561.245386990398</v>
      </c>
      <c r="J2012" s="25">
        <f t="shared" si="381"/>
        <v>14949.048130333889</v>
      </c>
      <c r="K2012" s="15">
        <f t="shared" si="375"/>
        <v>14947.2397172942</v>
      </c>
      <c r="L2012" s="36">
        <f t="shared" si="376"/>
        <v>3611.7602827057999</v>
      </c>
      <c r="M2012" s="36">
        <f t="shared" si="377"/>
        <v>3611.7602827057999</v>
      </c>
      <c r="N2012" s="36">
        <f t="shared" si="378"/>
        <v>0.19460963859614203</v>
      </c>
      <c r="O2012" s="36">
        <f t="shared" si="379"/>
        <v>13044812.33973108</v>
      </c>
      <c r="P2012" s="35">
        <f t="shared" si="382"/>
        <v>13044812.33973108</v>
      </c>
    </row>
    <row r="2013" spans="1:16" x14ac:dyDescent="0.4">
      <c r="A2013" s="1">
        <v>2012</v>
      </c>
      <c r="B2013" s="21">
        <v>41825</v>
      </c>
      <c r="C2013" s="43">
        <v>4</v>
      </c>
      <c r="D2013" s="23">
        <v>16067</v>
      </c>
      <c r="E2013" s="25">
        <f t="shared" si="383"/>
        <v>15921</v>
      </c>
      <c r="F2013" s="25">
        <f t="shared" si="384"/>
        <v>16269.875</v>
      </c>
      <c r="G2013" s="25">
        <f t="shared" si="373"/>
        <v>0.98753063560721888</v>
      </c>
      <c r="H2013" s="25">
        <f t="shared" si="380"/>
        <v>0.99887394017609554</v>
      </c>
      <c r="I2013" s="4">
        <f t="shared" si="374"/>
        <v>16085.112799286248</v>
      </c>
      <c r="J2013" s="25">
        <f t="shared" si="381"/>
        <v>14949.416984875083</v>
      </c>
      <c r="K2013" s="15">
        <f t="shared" si="375"/>
        <v>14932.583047017621</v>
      </c>
      <c r="L2013" s="36">
        <f t="shared" si="376"/>
        <v>1134.4169529823794</v>
      </c>
      <c r="M2013" s="36">
        <f t="shared" si="377"/>
        <v>1134.4169529823794</v>
      </c>
      <c r="N2013" s="36">
        <f t="shared" si="378"/>
        <v>7.0605399451196829E-2</v>
      </c>
      <c r="O2013" s="36">
        <f t="shared" si="379"/>
        <v>1286901.8232138259</v>
      </c>
      <c r="P2013" s="35">
        <f t="shared" si="382"/>
        <v>1286901.8232138259</v>
      </c>
    </row>
    <row r="2014" spans="1:16" x14ac:dyDescent="0.4">
      <c r="A2014" s="1">
        <v>2013</v>
      </c>
      <c r="B2014" s="21">
        <v>41826</v>
      </c>
      <c r="C2014" s="43">
        <v>1</v>
      </c>
      <c r="D2014" s="23">
        <v>14294</v>
      </c>
      <c r="E2014" s="25">
        <f t="shared" si="383"/>
        <v>16618.75</v>
      </c>
      <c r="F2014" s="25">
        <f t="shared" si="384"/>
        <v>16507.25</v>
      </c>
      <c r="G2014" s="25">
        <f t="shared" si="373"/>
        <v>0.86592254918293476</v>
      </c>
      <c r="H2014" s="25">
        <f t="shared" si="380"/>
        <v>1.0002606409424328</v>
      </c>
      <c r="I2014" s="4">
        <f t="shared" si="374"/>
        <v>14290.275369160157</v>
      </c>
      <c r="J2014" s="25">
        <f t="shared" si="381"/>
        <v>14949.785839416274</v>
      </c>
      <c r="K2014" s="15">
        <f t="shared" si="375"/>
        <v>14953.682365686629</v>
      </c>
      <c r="L2014" s="36">
        <f t="shared" si="376"/>
        <v>-659.68236568662905</v>
      </c>
      <c r="M2014" s="36">
        <f t="shared" si="377"/>
        <v>659.68236568662905</v>
      </c>
      <c r="N2014" s="36">
        <f t="shared" si="378"/>
        <v>4.6150998019212894E-2</v>
      </c>
      <c r="O2014" s="36">
        <f t="shared" si="379"/>
        <v>435180.82359790738</v>
      </c>
      <c r="P2014" s="35">
        <f t="shared" si="382"/>
        <v>435180.82359790738</v>
      </c>
    </row>
    <row r="2015" spans="1:16" x14ac:dyDescent="0.4">
      <c r="A2015" s="1">
        <v>2014</v>
      </c>
      <c r="B2015" s="21">
        <v>41827</v>
      </c>
      <c r="C2015" s="43">
        <v>2</v>
      </c>
      <c r="D2015" s="23">
        <v>17555</v>
      </c>
      <c r="E2015" s="25">
        <f t="shared" si="383"/>
        <v>16395.75</v>
      </c>
      <c r="F2015" s="25">
        <f t="shared" si="384"/>
        <v>16559.25</v>
      </c>
      <c r="G2015" s="25">
        <f t="shared" si="373"/>
        <v>1.0601325543125444</v>
      </c>
      <c r="H2015" s="25">
        <f t="shared" si="380"/>
        <v>1.0009863906666931</v>
      </c>
      <c r="I2015" s="4">
        <f t="shared" si="374"/>
        <v>17537.700975442567</v>
      </c>
      <c r="J2015" s="25">
        <f t="shared" si="381"/>
        <v>14950.154693957467</v>
      </c>
      <c r="K2015" s="15">
        <f t="shared" si="375"/>
        <v>14964.901387013206</v>
      </c>
      <c r="L2015" s="36">
        <f t="shared" si="376"/>
        <v>2590.0986129867943</v>
      </c>
      <c r="M2015" s="36">
        <f t="shared" si="377"/>
        <v>2590.0986129867943</v>
      </c>
      <c r="N2015" s="36">
        <f t="shared" si="378"/>
        <v>0.14754193181354566</v>
      </c>
      <c r="O2015" s="36">
        <f t="shared" si="379"/>
        <v>6708610.8249961156</v>
      </c>
      <c r="P2015" s="35">
        <f t="shared" si="382"/>
        <v>6708610.8249961156</v>
      </c>
    </row>
    <row r="2016" spans="1:16" x14ac:dyDescent="0.4">
      <c r="A2016" s="1">
        <v>2015</v>
      </c>
      <c r="B2016" s="21">
        <v>41828</v>
      </c>
      <c r="C2016" s="43">
        <v>3</v>
      </c>
      <c r="D2016" s="23">
        <v>17667</v>
      </c>
      <c r="E2016" s="25">
        <f t="shared" si="383"/>
        <v>16722.75</v>
      </c>
      <c r="F2016" s="25">
        <f t="shared" si="384"/>
        <v>16677.125</v>
      </c>
      <c r="G2016" s="25">
        <f t="shared" si="373"/>
        <v>1.0593552545777525</v>
      </c>
      <c r="H2016" s="25">
        <f t="shared" si="380"/>
        <v>0.99987902821477848</v>
      </c>
      <c r="I2016" s="4">
        <f t="shared" si="374"/>
        <v>17669.137467102719</v>
      </c>
      <c r="J2016" s="25">
        <f t="shared" si="381"/>
        <v>14950.523548498661</v>
      </c>
      <c r="K2016" s="15">
        <f t="shared" si="375"/>
        <v>14948.714956975002</v>
      </c>
      <c r="L2016" s="36">
        <f t="shared" si="376"/>
        <v>2718.2850430249982</v>
      </c>
      <c r="M2016" s="36">
        <f t="shared" si="377"/>
        <v>2718.2850430249982</v>
      </c>
      <c r="N2016" s="36">
        <f t="shared" si="378"/>
        <v>0.15386228805258381</v>
      </c>
      <c r="O2016" s="36">
        <f t="shared" si="379"/>
        <v>7389073.5751334168</v>
      </c>
      <c r="P2016" s="35">
        <f t="shared" si="382"/>
        <v>7389073.5751334168</v>
      </c>
    </row>
    <row r="2017" spans="1:16" x14ac:dyDescent="0.4">
      <c r="A2017" s="1">
        <v>2016</v>
      </c>
      <c r="B2017" s="21">
        <v>41829</v>
      </c>
      <c r="C2017" s="43">
        <v>4</v>
      </c>
      <c r="D2017" s="23">
        <v>17375</v>
      </c>
      <c r="E2017" s="25">
        <f t="shared" si="383"/>
        <v>16631.5</v>
      </c>
      <c r="F2017" s="25">
        <f t="shared" si="384"/>
        <v>16596.625</v>
      </c>
      <c r="G2017" s="25">
        <f t="shared" si="373"/>
        <v>1.0468995955503002</v>
      </c>
      <c r="H2017" s="25">
        <f t="shared" si="380"/>
        <v>0.99887394017609554</v>
      </c>
      <c r="I2017" s="4">
        <f t="shared" si="374"/>
        <v>17394.587345963686</v>
      </c>
      <c r="J2017" s="25">
        <f t="shared" si="381"/>
        <v>14950.892403039854</v>
      </c>
      <c r="K2017" s="15">
        <f t="shared" si="375"/>
        <v>14934.056803773272</v>
      </c>
      <c r="L2017" s="36">
        <f t="shared" si="376"/>
        <v>2440.9431962267281</v>
      </c>
      <c r="M2017" s="36">
        <f t="shared" si="377"/>
        <v>2440.9431962267281</v>
      </c>
      <c r="N2017" s="36">
        <f t="shared" si="378"/>
        <v>0.14048593935117859</v>
      </c>
      <c r="O2017" s="36">
        <f t="shared" si="379"/>
        <v>5958203.6872055549</v>
      </c>
      <c r="P2017" s="35">
        <f t="shared" si="382"/>
        <v>5958203.6872055549</v>
      </c>
    </row>
    <row r="2018" spans="1:16" x14ac:dyDescent="0.4">
      <c r="A2018" s="1">
        <v>2017</v>
      </c>
      <c r="B2018" s="21">
        <v>41830</v>
      </c>
      <c r="C2018" s="43">
        <v>1</v>
      </c>
      <c r="D2018" s="23">
        <v>13929</v>
      </c>
      <c r="E2018" s="25">
        <f t="shared" si="383"/>
        <v>16561.75</v>
      </c>
      <c r="F2018" s="25">
        <f t="shared" si="384"/>
        <v>16285</v>
      </c>
      <c r="G2018" s="25">
        <f t="shared" si="373"/>
        <v>0.85532698802579066</v>
      </c>
      <c r="H2018" s="25">
        <f t="shared" si="380"/>
        <v>1.0002606409424328</v>
      </c>
      <c r="I2018" s="4">
        <f t="shared" si="374"/>
        <v>13925.370478314806</v>
      </c>
      <c r="J2018" s="25">
        <f t="shared" si="381"/>
        <v>14951.261257581045</v>
      </c>
      <c r="K2018" s="15">
        <f t="shared" si="375"/>
        <v>14955.15816840578</v>
      </c>
      <c r="L2018" s="36">
        <f t="shared" si="376"/>
        <v>-1026.1581684057801</v>
      </c>
      <c r="M2018" s="36">
        <f t="shared" si="377"/>
        <v>1026.1581684057801</v>
      </c>
      <c r="N2018" s="36">
        <f t="shared" si="378"/>
        <v>7.3670627353419491E-2</v>
      </c>
      <c r="O2018" s="36">
        <f t="shared" si="379"/>
        <v>1053000.5865859054</v>
      </c>
      <c r="P2018" s="35">
        <f t="shared" si="382"/>
        <v>1053000.5865859054</v>
      </c>
    </row>
    <row r="2019" spans="1:16" x14ac:dyDescent="0.4">
      <c r="A2019" s="1">
        <v>2018</v>
      </c>
      <c r="B2019" s="21">
        <v>41831</v>
      </c>
      <c r="C2019" s="43">
        <v>2</v>
      </c>
      <c r="D2019" s="23">
        <v>17276</v>
      </c>
      <c r="E2019" s="25">
        <f t="shared" si="383"/>
        <v>16008.25</v>
      </c>
      <c r="F2019" s="25">
        <f t="shared" si="384"/>
        <v>15612.375</v>
      </c>
      <c r="G2019" s="25">
        <f t="shared" si="373"/>
        <v>1.1065580989439467</v>
      </c>
      <c r="H2019" s="25">
        <f t="shared" si="380"/>
        <v>1.0009863906666931</v>
      </c>
      <c r="I2019" s="4">
        <f t="shared" si="374"/>
        <v>17258.975907248408</v>
      </c>
      <c r="J2019" s="25">
        <f t="shared" si="381"/>
        <v>14951.630112122239</v>
      </c>
      <c r="K2019" s="15">
        <f t="shared" si="375"/>
        <v>14966.378260516683</v>
      </c>
      <c r="L2019" s="36">
        <f t="shared" si="376"/>
        <v>2309.6217394833166</v>
      </c>
      <c r="M2019" s="36">
        <f t="shared" si="377"/>
        <v>2309.6217394833166</v>
      </c>
      <c r="N2019" s="36">
        <f t="shared" si="378"/>
        <v>0.13368961214883748</v>
      </c>
      <c r="O2019" s="36">
        <f t="shared" si="379"/>
        <v>5334352.5794939408</v>
      </c>
      <c r="P2019" s="35">
        <f t="shared" si="382"/>
        <v>5334352.5794939408</v>
      </c>
    </row>
    <row r="2020" spans="1:16" x14ac:dyDescent="0.4">
      <c r="A2020" s="1">
        <v>2019</v>
      </c>
      <c r="B2020" s="21">
        <v>41832</v>
      </c>
      <c r="C2020" s="43">
        <v>3</v>
      </c>
      <c r="D2020" s="23">
        <v>15453</v>
      </c>
      <c r="E2020" s="25">
        <f t="shared" si="383"/>
        <v>15216.5</v>
      </c>
      <c r="F2020" s="25">
        <f t="shared" si="384"/>
        <v>15726.875</v>
      </c>
      <c r="G2020" s="25">
        <f t="shared" si="373"/>
        <v>0.98258554226443584</v>
      </c>
      <c r="H2020" s="25">
        <f t="shared" si="380"/>
        <v>0.99987902821477848</v>
      </c>
      <c r="I2020" s="4">
        <f t="shared" si="374"/>
        <v>15454.86960316626</v>
      </c>
      <c r="J2020" s="25">
        <f t="shared" si="381"/>
        <v>14951.998966663432</v>
      </c>
      <c r="K2020" s="15">
        <f t="shared" si="375"/>
        <v>14950.190196655803</v>
      </c>
      <c r="L2020" s="36">
        <f t="shared" si="376"/>
        <v>502.80980334419655</v>
      </c>
      <c r="M2020" s="36">
        <f t="shared" si="377"/>
        <v>502.80980334419655</v>
      </c>
      <c r="N2020" s="36">
        <f t="shared" si="378"/>
        <v>3.2538005781673242E-2</v>
      </c>
      <c r="O2020" s="36">
        <f t="shared" si="379"/>
        <v>252817.69833902962</v>
      </c>
      <c r="P2020" s="35">
        <f t="shared" si="382"/>
        <v>252817.69833902962</v>
      </c>
    </row>
    <row r="2021" spans="1:16" x14ac:dyDescent="0.4">
      <c r="A2021" s="1">
        <v>2020</v>
      </c>
      <c r="B2021" s="21">
        <v>41833</v>
      </c>
      <c r="C2021" s="43">
        <v>4</v>
      </c>
      <c r="D2021" s="23">
        <v>14208</v>
      </c>
      <c r="E2021" s="25">
        <f t="shared" si="383"/>
        <v>16237.25</v>
      </c>
      <c r="F2021" s="25">
        <f t="shared" si="384"/>
        <v>16337.75</v>
      </c>
      <c r="G2021" s="25">
        <f t="shared" si="373"/>
        <v>0.86964239261832255</v>
      </c>
      <c r="H2021" s="25">
        <f t="shared" si="380"/>
        <v>0.99887394017609554</v>
      </c>
      <c r="I2021" s="4">
        <f t="shared" si="374"/>
        <v>14224.017094184292</v>
      </c>
      <c r="J2021" s="25">
        <f t="shared" si="381"/>
        <v>14952.367821204625</v>
      </c>
      <c r="K2021" s="15">
        <f t="shared" si="375"/>
        <v>14935.530560528925</v>
      </c>
      <c r="L2021" s="36">
        <f t="shared" si="376"/>
        <v>-727.53056052892498</v>
      </c>
      <c r="M2021" s="36">
        <f t="shared" si="377"/>
        <v>727.53056052892498</v>
      </c>
      <c r="N2021" s="36">
        <f t="shared" si="378"/>
        <v>5.1205698235425465E-2</v>
      </c>
      <c r="O2021" s="36">
        <f t="shared" si="379"/>
        <v>529300.71650353179</v>
      </c>
      <c r="P2021" s="35">
        <f t="shared" si="382"/>
        <v>529300.71650353179</v>
      </c>
    </row>
    <row r="2022" spans="1:16" x14ac:dyDescent="0.4">
      <c r="A2022" s="1">
        <v>2021</v>
      </c>
      <c r="B2022" s="21">
        <v>41834</v>
      </c>
      <c r="C2022" s="43">
        <v>1</v>
      </c>
      <c r="D2022" s="23">
        <v>18012</v>
      </c>
      <c r="E2022" s="25">
        <f t="shared" si="383"/>
        <v>16438.25</v>
      </c>
      <c r="F2022" s="25">
        <f t="shared" si="384"/>
        <v>16777.75</v>
      </c>
      <c r="G2022" s="25">
        <f t="shared" si="373"/>
        <v>1.0735646913322705</v>
      </c>
      <c r="H2022" s="25">
        <f t="shared" si="380"/>
        <v>1.0002606409424328</v>
      </c>
      <c r="I2022" s="4">
        <f t="shared" si="374"/>
        <v>18007.306558647877</v>
      </c>
      <c r="J2022" s="25">
        <f t="shared" si="381"/>
        <v>14952.736675745817</v>
      </c>
      <c r="K2022" s="15">
        <f t="shared" si="375"/>
        <v>14956.633971124933</v>
      </c>
      <c r="L2022" s="36">
        <f t="shared" si="376"/>
        <v>3055.3660288750671</v>
      </c>
      <c r="M2022" s="36">
        <f t="shared" si="377"/>
        <v>3055.3660288750671</v>
      </c>
      <c r="N2022" s="36">
        <f t="shared" si="378"/>
        <v>0.16962947084582872</v>
      </c>
      <c r="O2022" s="36">
        <f t="shared" si="379"/>
        <v>9335261.5704037976</v>
      </c>
      <c r="P2022" s="35">
        <f t="shared" si="382"/>
        <v>9335261.5704037976</v>
      </c>
    </row>
    <row r="2023" spans="1:16" x14ac:dyDescent="0.4">
      <c r="A2023" s="1">
        <v>2022</v>
      </c>
      <c r="B2023" s="21">
        <v>41835</v>
      </c>
      <c r="C2023" s="43">
        <v>2</v>
      </c>
      <c r="D2023" s="23">
        <v>18080</v>
      </c>
      <c r="E2023" s="25">
        <f t="shared" si="383"/>
        <v>17117.25</v>
      </c>
      <c r="F2023" s="25">
        <f t="shared" si="384"/>
        <v>17163.375</v>
      </c>
      <c r="G2023" s="25">
        <f t="shared" si="373"/>
        <v>1.0534058715141981</v>
      </c>
      <c r="H2023" s="25">
        <f t="shared" si="380"/>
        <v>1.0009863906666931</v>
      </c>
      <c r="I2023" s="4">
        <f t="shared" si="374"/>
        <v>18062.183630646632</v>
      </c>
      <c r="J2023" s="25">
        <f t="shared" si="381"/>
        <v>14953.10553028701</v>
      </c>
      <c r="K2023" s="15">
        <f t="shared" si="375"/>
        <v>14967.855134020163</v>
      </c>
      <c r="L2023" s="36">
        <f t="shared" si="376"/>
        <v>3112.144865979837</v>
      </c>
      <c r="M2023" s="36">
        <f t="shared" si="377"/>
        <v>3112.144865979837</v>
      </c>
      <c r="N2023" s="36">
        <f t="shared" si="378"/>
        <v>0.17213190630419453</v>
      </c>
      <c r="O2023" s="36">
        <f t="shared" si="379"/>
        <v>9685445.6668446586</v>
      </c>
      <c r="P2023" s="35">
        <f t="shared" si="382"/>
        <v>9685445.6668446586</v>
      </c>
    </row>
    <row r="2024" spans="1:16" x14ac:dyDescent="0.4">
      <c r="A2024" s="1">
        <v>2023</v>
      </c>
      <c r="B2024" s="21">
        <v>41836</v>
      </c>
      <c r="C2024" s="43">
        <v>3</v>
      </c>
      <c r="D2024" s="23">
        <v>18169</v>
      </c>
      <c r="E2024" s="25">
        <f t="shared" si="383"/>
        <v>17209.5</v>
      </c>
      <c r="F2024" s="25">
        <f t="shared" si="384"/>
        <v>17166.625</v>
      </c>
      <c r="G2024" s="25">
        <f t="shared" si="373"/>
        <v>1.0583909184245592</v>
      </c>
      <c r="H2024" s="25">
        <f t="shared" si="380"/>
        <v>0.99987902821477848</v>
      </c>
      <c r="I2024" s="4">
        <f t="shared" si="374"/>
        <v>18171.198202286145</v>
      </c>
      <c r="J2024" s="25">
        <f t="shared" si="381"/>
        <v>14953.474384828203</v>
      </c>
      <c r="K2024" s="15">
        <f t="shared" si="375"/>
        <v>14951.665436336607</v>
      </c>
      <c r="L2024" s="36">
        <f t="shared" si="376"/>
        <v>3217.3345636633931</v>
      </c>
      <c r="M2024" s="36">
        <f t="shared" si="377"/>
        <v>3217.3345636633931</v>
      </c>
      <c r="N2024" s="36">
        <f t="shared" si="378"/>
        <v>0.17707824116150547</v>
      </c>
      <c r="O2024" s="36">
        <f t="shared" si="379"/>
        <v>10351241.694543116</v>
      </c>
      <c r="P2024" s="35">
        <f t="shared" si="382"/>
        <v>10351241.694543116</v>
      </c>
    </row>
    <row r="2025" spans="1:16" x14ac:dyDescent="0.4">
      <c r="A2025" s="1">
        <v>2024</v>
      </c>
      <c r="B2025" s="21">
        <v>41837</v>
      </c>
      <c r="C2025" s="43">
        <v>4</v>
      </c>
      <c r="D2025" s="23">
        <v>14577</v>
      </c>
      <c r="E2025" s="25">
        <f t="shared" si="383"/>
        <v>17123.75</v>
      </c>
      <c r="F2025" s="25">
        <f t="shared" si="384"/>
        <v>16693.625</v>
      </c>
      <c r="G2025" s="25">
        <f t="shared" si="373"/>
        <v>0.87320758672846666</v>
      </c>
      <c r="H2025" s="25">
        <f t="shared" si="380"/>
        <v>0.99887394017609554</v>
      </c>
      <c r="I2025" s="4">
        <f t="shared" si="374"/>
        <v>14593.433078682743</v>
      </c>
      <c r="J2025" s="25">
        <f t="shared" si="381"/>
        <v>14953.843239369397</v>
      </c>
      <c r="K2025" s="15">
        <f t="shared" si="375"/>
        <v>14937.004317284578</v>
      </c>
      <c r="L2025" s="36">
        <f t="shared" si="376"/>
        <v>-360.00431728457806</v>
      </c>
      <c r="M2025" s="36">
        <f t="shared" si="377"/>
        <v>360.00431728457806</v>
      </c>
      <c r="N2025" s="36">
        <f t="shared" si="378"/>
        <v>2.4696735767618719E-2</v>
      </c>
      <c r="O2025" s="36">
        <f t="shared" si="379"/>
        <v>129603.10846353516</v>
      </c>
      <c r="P2025" s="35">
        <f t="shared" si="382"/>
        <v>129603.10846353516</v>
      </c>
    </row>
    <row r="2026" spans="1:16" x14ac:dyDescent="0.4">
      <c r="A2026" s="1">
        <v>2025</v>
      </c>
      <c r="B2026" s="21">
        <v>41838</v>
      </c>
      <c r="C2026" s="43">
        <v>1</v>
      </c>
      <c r="D2026" s="23">
        <v>17669</v>
      </c>
      <c r="E2026" s="25">
        <f t="shared" si="383"/>
        <v>16263.5</v>
      </c>
      <c r="F2026" s="25">
        <f t="shared" si="384"/>
        <v>15492.375</v>
      </c>
      <c r="G2026" s="25">
        <f t="shared" si="373"/>
        <v>1.1404965345855622</v>
      </c>
      <c r="H2026" s="25">
        <f t="shared" si="380"/>
        <v>1.0002606409424328</v>
      </c>
      <c r="I2026" s="4">
        <f t="shared" si="374"/>
        <v>17664.395935195946</v>
      </c>
      <c r="J2026" s="25">
        <f t="shared" si="381"/>
        <v>14954.212093910588</v>
      </c>
      <c r="K2026" s="15">
        <f t="shared" si="375"/>
        <v>14958.109773844086</v>
      </c>
      <c r="L2026" s="36">
        <f t="shared" si="376"/>
        <v>2710.8902261559142</v>
      </c>
      <c r="M2026" s="36">
        <f t="shared" si="377"/>
        <v>2710.8902261559142</v>
      </c>
      <c r="N2026" s="36">
        <f t="shared" si="378"/>
        <v>0.15342635271695707</v>
      </c>
      <c r="O2026" s="36">
        <f t="shared" si="379"/>
        <v>7348925.8182676639</v>
      </c>
      <c r="P2026" s="35">
        <f t="shared" si="382"/>
        <v>7348925.8182676639</v>
      </c>
    </row>
    <row r="2027" spans="1:16" x14ac:dyDescent="0.4">
      <c r="A2027" s="1">
        <v>2026</v>
      </c>
      <c r="B2027" s="21">
        <v>41839</v>
      </c>
      <c r="C2027" s="43">
        <v>2</v>
      </c>
      <c r="D2027" s="23">
        <v>14639</v>
      </c>
      <c r="E2027" s="25">
        <f t="shared" si="383"/>
        <v>14721.25</v>
      </c>
      <c r="F2027" s="25">
        <f t="shared" si="384"/>
        <v>15037</v>
      </c>
      <c r="G2027" s="25">
        <f t="shared" si="373"/>
        <v>0.9735319545122032</v>
      </c>
      <c r="H2027" s="25">
        <f t="shared" si="380"/>
        <v>1.0009863906666931</v>
      </c>
      <c r="I2027" s="4">
        <f t="shared" si="374"/>
        <v>14624.574456251994</v>
      </c>
      <c r="J2027" s="25">
        <f t="shared" si="381"/>
        <v>14954.580948451781</v>
      </c>
      <c r="K2027" s="15">
        <f t="shared" si="375"/>
        <v>14969.332007523641</v>
      </c>
      <c r="L2027" s="36">
        <f t="shared" si="376"/>
        <v>-330.33200752364064</v>
      </c>
      <c r="M2027" s="36">
        <f t="shared" si="377"/>
        <v>330.33200752364064</v>
      </c>
      <c r="N2027" s="36">
        <f t="shared" si="378"/>
        <v>2.2565203055102168E-2</v>
      </c>
      <c r="O2027" s="36">
        <f t="shared" si="379"/>
        <v>109119.23519459857</v>
      </c>
      <c r="P2027" s="35">
        <f t="shared" si="382"/>
        <v>109119.23519459857</v>
      </c>
    </row>
    <row r="2028" spans="1:16" x14ac:dyDescent="0.4">
      <c r="A2028" s="1">
        <v>2027</v>
      </c>
      <c r="B2028" s="21">
        <v>41840</v>
      </c>
      <c r="C2028" s="43">
        <v>3</v>
      </c>
      <c r="D2028" s="23">
        <v>12000</v>
      </c>
      <c r="E2028" s="25">
        <f t="shared" si="383"/>
        <v>15352.75</v>
      </c>
      <c r="F2028" s="25">
        <f t="shared" si="384"/>
        <v>15388.125</v>
      </c>
      <c r="G2028" s="25">
        <f t="shared" si="373"/>
        <v>0.77982210308273425</v>
      </c>
      <c r="H2028" s="25">
        <f t="shared" si="380"/>
        <v>0.99987902821477848</v>
      </c>
      <c r="I2028" s="4">
        <f t="shared" si="374"/>
        <v>12001.451837053979</v>
      </c>
      <c r="J2028" s="25">
        <f t="shared" si="381"/>
        <v>14954.949802992975</v>
      </c>
      <c r="K2028" s="15">
        <f t="shared" si="375"/>
        <v>14953.140676017409</v>
      </c>
      <c r="L2028" s="36">
        <f t="shared" si="376"/>
        <v>-2953.1406760174086</v>
      </c>
      <c r="M2028" s="36">
        <f t="shared" si="377"/>
        <v>2953.1406760174086</v>
      </c>
      <c r="N2028" s="36">
        <f t="shared" si="378"/>
        <v>0.24609505633478404</v>
      </c>
      <c r="O2028" s="36">
        <f t="shared" si="379"/>
        <v>8721039.8523485567</v>
      </c>
      <c r="P2028" s="35">
        <f t="shared" si="382"/>
        <v>8721039.8523485567</v>
      </c>
    </row>
    <row r="2029" spans="1:16" x14ac:dyDescent="0.4">
      <c r="A2029" s="1">
        <v>2028</v>
      </c>
      <c r="B2029" s="21">
        <v>41841</v>
      </c>
      <c r="C2029" s="43">
        <v>4</v>
      </c>
      <c r="D2029" s="23">
        <v>17103</v>
      </c>
      <c r="E2029" s="25">
        <f t="shared" si="383"/>
        <v>15423.5</v>
      </c>
      <c r="F2029" s="25">
        <f t="shared" si="384"/>
        <v>15665.75</v>
      </c>
      <c r="G2029" s="25">
        <f t="shared" ref="G2029:G2092" si="385">D2029/F2029</f>
        <v>1.0917447297448255</v>
      </c>
      <c r="H2029" s="25">
        <f t="shared" si="380"/>
        <v>0.99887394017609554</v>
      </c>
      <c r="I2029" s="4">
        <f t="shared" ref="I2029:I2092" si="386">D2029/H2029</f>
        <v>17122.280712403852</v>
      </c>
      <c r="J2029" s="25">
        <f t="shared" si="381"/>
        <v>14955.318657534168</v>
      </c>
      <c r="K2029" s="15">
        <f t="shared" ref="K2029:K2092" si="387">H2029*J2029</f>
        <v>14938.478074040229</v>
      </c>
      <c r="L2029" s="36">
        <f t="shared" ref="L2029:L2092" si="388">D2029-K2029</f>
        <v>2164.5219259597707</v>
      </c>
      <c r="M2029" s="36">
        <f t="shared" ref="M2029:M2092" si="389">ABS(L2029)</f>
        <v>2164.5219259597707</v>
      </c>
      <c r="N2029" s="36">
        <f t="shared" ref="N2029:N2092" si="390">M2029/D2029</f>
        <v>0.12655802642575983</v>
      </c>
      <c r="O2029" s="36">
        <f t="shared" ref="O2029:O2092" si="391">L2029^2</f>
        <v>4685155.1679605953</v>
      </c>
      <c r="P2029" s="35">
        <f t="shared" si="382"/>
        <v>4685155.1679605953</v>
      </c>
    </row>
    <row r="2030" spans="1:16" x14ac:dyDescent="0.4">
      <c r="A2030" s="1">
        <v>2029</v>
      </c>
      <c r="B2030" s="21">
        <v>41842</v>
      </c>
      <c r="C2030" s="43">
        <v>1</v>
      </c>
      <c r="D2030" s="23">
        <v>17952</v>
      </c>
      <c r="E2030" s="25">
        <f t="shared" si="383"/>
        <v>15908</v>
      </c>
      <c r="F2030" s="25">
        <f t="shared" si="384"/>
        <v>16245.875</v>
      </c>
      <c r="G2030" s="25">
        <f t="shared" si="385"/>
        <v>1.1050189663529972</v>
      </c>
      <c r="H2030" s="25">
        <f t="shared" si="380"/>
        <v>1.0002606409424328</v>
      </c>
      <c r="I2030" s="4">
        <f t="shared" si="386"/>
        <v>17947.322193029464</v>
      </c>
      <c r="J2030" s="25">
        <f t="shared" si="381"/>
        <v>14955.687512075359</v>
      </c>
      <c r="K2030" s="15">
        <f t="shared" si="387"/>
        <v>14959.585576563237</v>
      </c>
      <c r="L2030" s="36">
        <f t="shared" si="388"/>
        <v>2992.4144234367632</v>
      </c>
      <c r="M2030" s="36">
        <f t="shared" si="389"/>
        <v>2992.4144234367632</v>
      </c>
      <c r="N2030" s="36">
        <f t="shared" si="390"/>
        <v>0.16668975175115661</v>
      </c>
      <c r="O2030" s="36">
        <f t="shared" si="391"/>
        <v>8954544.0815923754</v>
      </c>
      <c r="P2030" s="35">
        <f t="shared" si="382"/>
        <v>8954544.0815923754</v>
      </c>
    </row>
    <row r="2031" spans="1:16" x14ac:dyDescent="0.4">
      <c r="A2031" s="1">
        <v>2030</v>
      </c>
      <c r="B2031" s="21">
        <v>41843</v>
      </c>
      <c r="C2031" s="43">
        <v>2</v>
      </c>
      <c r="D2031" s="23">
        <v>16577</v>
      </c>
      <c r="E2031" s="25">
        <f t="shared" si="383"/>
        <v>16583.75</v>
      </c>
      <c r="F2031" s="25">
        <f t="shared" si="384"/>
        <v>16122.5</v>
      </c>
      <c r="G2031" s="25">
        <f t="shared" si="385"/>
        <v>1.0281904171189331</v>
      </c>
      <c r="H2031" s="25">
        <f t="shared" si="380"/>
        <v>1.0009863906666931</v>
      </c>
      <c r="I2031" s="4">
        <f t="shared" si="386"/>
        <v>16560.664714890998</v>
      </c>
      <c r="J2031" s="25">
        <f t="shared" si="381"/>
        <v>14956.056366616553</v>
      </c>
      <c r="K2031" s="15">
        <f t="shared" si="387"/>
        <v>14970.80888102712</v>
      </c>
      <c r="L2031" s="36">
        <f t="shared" si="388"/>
        <v>1606.1911189728798</v>
      </c>
      <c r="M2031" s="36">
        <f t="shared" si="389"/>
        <v>1606.1911189728798</v>
      </c>
      <c r="N2031" s="36">
        <f t="shared" si="390"/>
        <v>9.6892750134094222E-2</v>
      </c>
      <c r="O2031" s="36">
        <f t="shared" si="391"/>
        <v>2579849.9106673519</v>
      </c>
      <c r="P2031" s="35">
        <f t="shared" si="382"/>
        <v>2579849.9106673519</v>
      </c>
    </row>
    <row r="2032" spans="1:16" x14ac:dyDescent="0.4">
      <c r="A2032" s="1">
        <v>2031</v>
      </c>
      <c r="B2032" s="21">
        <v>41844</v>
      </c>
      <c r="C2032" s="43">
        <v>3</v>
      </c>
      <c r="D2032" s="23">
        <v>14703</v>
      </c>
      <c r="E2032" s="25">
        <f t="shared" si="383"/>
        <v>15661.25</v>
      </c>
      <c r="F2032" s="25">
        <f t="shared" si="384"/>
        <v>15019.875</v>
      </c>
      <c r="G2032" s="25">
        <f t="shared" si="385"/>
        <v>0.97890295358649793</v>
      </c>
      <c r="H2032" s="25">
        <f t="shared" si="380"/>
        <v>0.99987902821477848</v>
      </c>
      <c r="I2032" s="4">
        <f t="shared" si="386"/>
        <v>14704.778863350388</v>
      </c>
      <c r="J2032" s="25">
        <f t="shared" si="381"/>
        <v>14956.425221157746</v>
      </c>
      <c r="K2032" s="15">
        <f t="shared" si="387"/>
        <v>14954.61591569821</v>
      </c>
      <c r="L2032" s="36">
        <f t="shared" si="388"/>
        <v>-251.6159156982103</v>
      </c>
      <c r="M2032" s="36">
        <f t="shared" si="389"/>
        <v>251.6159156982103</v>
      </c>
      <c r="N2032" s="36">
        <f t="shared" si="390"/>
        <v>1.7113236461824818E-2</v>
      </c>
      <c r="O2032" s="36">
        <f t="shared" si="391"/>
        <v>63310.569032648877</v>
      </c>
      <c r="P2032" s="35">
        <f t="shared" si="382"/>
        <v>63310.569032648877</v>
      </c>
    </row>
    <row r="2033" spans="1:16" x14ac:dyDescent="0.4">
      <c r="A2033" s="1">
        <v>2032</v>
      </c>
      <c r="B2033" s="21">
        <v>41845</v>
      </c>
      <c r="C2033" s="43">
        <v>4</v>
      </c>
      <c r="D2033" s="23">
        <v>13413</v>
      </c>
      <c r="E2033" s="25">
        <f t="shared" si="383"/>
        <v>14378.5</v>
      </c>
      <c r="F2033" s="25">
        <f t="shared" si="384"/>
        <v>14205.875</v>
      </c>
      <c r="G2033" s="25">
        <f t="shared" si="385"/>
        <v>0.94418682411326305</v>
      </c>
      <c r="H2033" s="25">
        <f t="shared" si="380"/>
        <v>0.99887394017609554</v>
      </c>
      <c r="I2033" s="4">
        <f t="shared" si="386"/>
        <v>13428.120867419333</v>
      </c>
      <c r="J2033" s="25">
        <f t="shared" si="381"/>
        <v>14956.794075698939</v>
      </c>
      <c r="K2033" s="15">
        <f t="shared" si="387"/>
        <v>14939.951830795882</v>
      </c>
      <c r="L2033" s="36">
        <f t="shared" si="388"/>
        <v>-1526.9518307958824</v>
      </c>
      <c r="M2033" s="36">
        <f t="shared" si="389"/>
        <v>1526.9518307958824</v>
      </c>
      <c r="N2033" s="36">
        <f t="shared" si="390"/>
        <v>0.11384118622201464</v>
      </c>
      <c r="O2033" s="36">
        <f t="shared" si="391"/>
        <v>2331581.8935708972</v>
      </c>
      <c r="P2033" s="35">
        <f t="shared" si="382"/>
        <v>2331581.8935708972</v>
      </c>
    </row>
    <row r="2034" spans="1:16" x14ac:dyDescent="0.4">
      <c r="A2034" s="1">
        <v>2033</v>
      </c>
      <c r="B2034" s="21">
        <v>41846</v>
      </c>
      <c r="C2034" s="43">
        <v>1</v>
      </c>
      <c r="D2034" s="23">
        <v>12821</v>
      </c>
      <c r="E2034" s="25">
        <f t="shared" si="383"/>
        <v>14033.25</v>
      </c>
      <c r="F2034" s="25">
        <f t="shared" si="384"/>
        <v>14401.625</v>
      </c>
      <c r="G2034" s="25">
        <f t="shared" si="385"/>
        <v>0.89024676034822459</v>
      </c>
      <c r="H2034" s="25">
        <f t="shared" si="380"/>
        <v>1.0002606409424328</v>
      </c>
      <c r="I2034" s="4">
        <f t="shared" si="386"/>
        <v>12817.659193228093</v>
      </c>
      <c r="J2034" s="25">
        <f t="shared" si="381"/>
        <v>14957.162930240131</v>
      </c>
      <c r="K2034" s="15">
        <f t="shared" si="387"/>
        <v>14961.06137928239</v>
      </c>
      <c r="L2034" s="36">
        <f t="shared" si="388"/>
        <v>-2140.0613792823897</v>
      </c>
      <c r="M2034" s="36">
        <f t="shared" si="389"/>
        <v>2140.0613792823897</v>
      </c>
      <c r="N2034" s="36">
        <f t="shared" si="390"/>
        <v>0.16691844468312844</v>
      </c>
      <c r="O2034" s="36">
        <f t="shared" si="391"/>
        <v>4579862.707096044</v>
      </c>
      <c r="P2034" s="35">
        <f t="shared" si="382"/>
        <v>4579862.707096044</v>
      </c>
    </row>
    <row r="2035" spans="1:16" x14ac:dyDescent="0.4">
      <c r="A2035" s="1">
        <v>2034</v>
      </c>
      <c r="B2035" s="21">
        <v>41847</v>
      </c>
      <c r="C2035" s="43">
        <v>2</v>
      </c>
      <c r="D2035" s="23">
        <v>15196</v>
      </c>
      <c r="E2035" s="25">
        <f t="shared" si="383"/>
        <v>14770</v>
      </c>
      <c r="F2035" s="25">
        <f t="shared" si="384"/>
        <v>15142.875</v>
      </c>
      <c r="G2035" s="25">
        <f t="shared" si="385"/>
        <v>1.0035082505798931</v>
      </c>
      <c r="H2035" s="25">
        <f t="shared" si="380"/>
        <v>1.0009863906666931</v>
      </c>
      <c r="I2035" s="4">
        <f t="shared" si="386"/>
        <v>15181.025578058972</v>
      </c>
      <c r="J2035" s="25">
        <f t="shared" si="381"/>
        <v>14957.531784781324</v>
      </c>
      <c r="K2035" s="15">
        <f t="shared" si="387"/>
        <v>14972.285754530598</v>
      </c>
      <c r="L2035" s="36">
        <f t="shared" si="388"/>
        <v>223.71424546940216</v>
      </c>
      <c r="M2035" s="36">
        <f t="shared" si="389"/>
        <v>223.71424546940216</v>
      </c>
      <c r="N2035" s="36">
        <f t="shared" si="390"/>
        <v>1.4721916653685323E-2</v>
      </c>
      <c r="O2035" s="36">
        <f t="shared" si="391"/>
        <v>50048.063625943927</v>
      </c>
      <c r="P2035" s="35">
        <f t="shared" si="382"/>
        <v>50048.063625943927</v>
      </c>
    </row>
    <row r="2036" spans="1:16" x14ac:dyDescent="0.4">
      <c r="A2036" s="1">
        <v>2035</v>
      </c>
      <c r="B2036" s="21">
        <v>41848</v>
      </c>
      <c r="C2036" s="43">
        <v>3</v>
      </c>
      <c r="D2036" s="23">
        <v>17650</v>
      </c>
      <c r="E2036" s="25">
        <f t="shared" si="383"/>
        <v>15515.75</v>
      </c>
      <c r="F2036" s="25">
        <f t="shared" si="384"/>
        <v>16175.25</v>
      </c>
      <c r="G2036" s="25">
        <f t="shared" si="385"/>
        <v>1.0911732430719772</v>
      </c>
      <c r="H2036" s="25">
        <f t="shared" si="380"/>
        <v>0.99987902821477848</v>
      </c>
      <c r="I2036" s="4">
        <f t="shared" si="386"/>
        <v>17652.135410333562</v>
      </c>
      <c r="J2036" s="25">
        <f t="shared" si="381"/>
        <v>14957.900639322517</v>
      </c>
      <c r="K2036" s="15">
        <f t="shared" si="387"/>
        <v>14956.091155379012</v>
      </c>
      <c r="L2036" s="36">
        <f t="shared" si="388"/>
        <v>2693.908844620988</v>
      </c>
      <c r="M2036" s="36">
        <f t="shared" si="389"/>
        <v>2693.908844620988</v>
      </c>
      <c r="N2036" s="36">
        <f t="shared" si="390"/>
        <v>0.15262939629580669</v>
      </c>
      <c r="O2036" s="36">
        <f t="shared" si="391"/>
        <v>7257144.8631271869</v>
      </c>
      <c r="P2036" s="35">
        <f t="shared" si="382"/>
        <v>7257144.8631271869</v>
      </c>
    </row>
    <row r="2037" spans="1:16" x14ac:dyDescent="0.4">
      <c r="A2037" s="1">
        <v>2036</v>
      </c>
      <c r="B2037" s="21">
        <v>41849</v>
      </c>
      <c r="C2037" s="43">
        <v>4</v>
      </c>
      <c r="D2037" s="23">
        <v>16396</v>
      </c>
      <c r="E2037" s="25">
        <f t="shared" si="383"/>
        <v>16834.75</v>
      </c>
      <c r="F2037" s="25">
        <f t="shared" si="384"/>
        <v>16579.25</v>
      </c>
      <c r="G2037" s="25">
        <f t="shared" si="385"/>
        <v>0.98894702715744076</v>
      </c>
      <c r="H2037" s="25">
        <f t="shared" si="380"/>
        <v>0.99887394017609554</v>
      </c>
      <c r="I2037" s="4">
        <f t="shared" si="386"/>
        <v>16414.483690614135</v>
      </c>
      <c r="J2037" s="25">
        <f t="shared" si="381"/>
        <v>14958.269493863711</v>
      </c>
      <c r="K2037" s="15">
        <f t="shared" si="387"/>
        <v>14941.425587551536</v>
      </c>
      <c r="L2037" s="36">
        <f t="shared" si="388"/>
        <v>1454.5744124484645</v>
      </c>
      <c r="M2037" s="36">
        <f t="shared" si="389"/>
        <v>1454.5744124484645</v>
      </c>
      <c r="N2037" s="36">
        <f t="shared" si="390"/>
        <v>8.8715199588220578E-2</v>
      </c>
      <c r="O2037" s="36">
        <f t="shared" si="391"/>
        <v>2115786.7213497958</v>
      </c>
      <c r="P2037" s="35">
        <f t="shared" si="382"/>
        <v>2115786.7213497958</v>
      </c>
    </row>
    <row r="2038" spans="1:16" x14ac:dyDescent="0.4">
      <c r="A2038" s="1">
        <v>2037</v>
      </c>
      <c r="B2038" s="21">
        <v>41850</v>
      </c>
      <c r="C2038" s="43">
        <v>1</v>
      </c>
      <c r="D2038" s="23">
        <v>18097</v>
      </c>
      <c r="E2038" s="25">
        <f t="shared" si="383"/>
        <v>16323.75</v>
      </c>
      <c r="F2038" s="25">
        <f t="shared" si="384"/>
        <v>15938.375</v>
      </c>
      <c r="G2038" s="25">
        <f t="shared" si="385"/>
        <v>1.1354357015693255</v>
      </c>
      <c r="H2038" s="25">
        <f t="shared" si="380"/>
        <v>1.0002606409424328</v>
      </c>
      <c r="I2038" s="4">
        <f t="shared" si="386"/>
        <v>18092.284409940632</v>
      </c>
      <c r="J2038" s="25">
        <f t="shared" si="381"/>
        <v>14958.638348404904</v>
      </c>
      <c r="K2038" s="15">
        <f t="shared" si="387"/>
        <v>14962.537182001544</v>
      </c>
      <c r="L2038" s="36">
        <f t="shared" si="388"/>
        <v>3134.4628179984556</v>
      </c>
      <c r="M2038" s="36">
        <f t="shared" si="389"/>
        <v>3134.4628179984556</v>
      </c>
      <c r="N2038" s="36">
        <f t="shared" si="390"/>
        <v>0.17320344907987267</v>
      </c>
      <c r="O2038" s="36">
        <f t="shared" si="391"/>
        <v>9824857.15741482</v>
      </c>
      <c r="P2038" s="35">
        <f t="shared" si="382"/>
        <v>9824857.15741482</v>
      </c>
    </row>
    <row r="2039" spans="1:16" x14ac:dyDescent="0.4">
      <c r="A2039" s="1">
        <v>2038</v>
      </c>
      <c r="B2039" s="21">
        <v>41851</v>
      </c>
      <c r="C2039" s="43">
        <v>2</v>
      </c>
      <c r="D2039" s="23">
        <v>13152</v>
      </c>
      <c r="E2039" s="25">
        <f t="shared" si="383"/>
        <v>15553</v>
      </c>
      <c r="F2039" s="25">
        <f t="shared" si="384"/>
        <v>15081.75</v>
      </c>
      <c r="G2039" s="25">
        <f t="shared" si="385"/>
        <v>0.87204734198617539</v>
      </c>
      <c r="H2039" s="25">
        <f t="shared" si="380"/>
        <v>1.0009863906666931</v>
      </c>
      <c r="I2039" s="4">
        <f t="shared" si="386"/>
        <v>13139.039773797816</v>
      </c>
      <c r="J2039" s="25">
        <f t="shared" si="381"/>
        <v>14959.007202946095</v>
      </c>
      <c r="K2039" s="15">
        <f t="shared" si="387"/>
        <v>14973.762628034077</v>
      </c>
      <c r="L2039" s="36">
        <f t="shared" si="388"/>
        <v>-1821.7626280340774</v>
      </c>
      <c r="M2039" s="36">
        <f t="shared" si="389"/>
        <v>1821.7626280340774</v>
      </c>
      <c r="N2039" s="36">
        <f t="shared" si="390"/>
        <v>0.13851601490526744</v>
      </c>
      <c r="O2039" s="36">
        <f t="shared" si="391"/>
        <v>3318819.072901628</v>
      </c>
      <c r="P2039" s="35">
        <f t="shared" si="382"/>
        <v>3318819.072901628</v>
      </c>
    </row>
    <row r="2040" spans="1:16" x14ac:dyDescent="0.4">
      <c r="A2040" s="1">
        <v>2039</v>
      </c>
      <c r="B2040" s="21">
        <v>41852</v>
      </c>
      <c r="C2040" s="43">
        <v>3</v>
      </c>
      <c r="D2040" s="23">
        <v>14567</v>
      </c>
      <c r="E2040" s="25">
        <f t="shared" si="383"/>
        <v>14610.5</v>
      </c>
      <c r="F2040" s="25">
        <f t="shared" si="384"/>
        <v>13743.5</v>
      </c>
      <c r="G2040" s="25">
        <f t="shared" si="385"/>
        <v>1.0599192345472406</v>
      </c>
      <c r="H2040" s="25">
        <f t="shared" si="380"/>
        <v>0.99987902821477848</v>
      </c>
      <c r="I2040" s="4">
        <f t="shared" si="386"/>
        <v>14568.762409197108</v>
      </c>
      <c r="J2040" s="25">
        <f t="shared" si="381"/>
        <v>14959.376057487289</v>
      </c>
      <c r="K2040" s="15">
        <f t="shared" si="387"/>
        <v>14957.566395059814</v>
      </c>
      <c r="L2040" s="36">
        <f t="shared" si="388"/>
        <v>-390.56639505981366</v>
      </c>
      <c r="M2040" s="36">
        <f t="shared" si="389"/>
        <v>390.56639505981366</v>
      </c>
      <c r="N2040" s="36">
        <f t="shared" si="390"/>
        <v>2.681172479301254E-2</v>
      </c>
      <c r="O2040" s="36">
        <f t="shared" si="391"/>
        <v>152542.10895001845</v>
      </c>
      <c r="P2040" s="35">
        <f t="shared" si="382"/>
        <v>152542.10895001845</v>
      </c>
    </row>
    <row r="2041" spans="1:16" x14ac:dyDescent="0.4">
      <c r="A2041" s="1">
        <v>2040</v>
      </c>
      <c r="B2041" s="21">
        <v>41853</v>
      </c>
      <c r="C2041" s="43">
        <v>4</v>
      </c>
      <c r="D2041" s="23">
        <v>12626</v>
      </c>
      <c r="E2041" s="25">
        <f t="shared" si="383"/>
        <v>12876.5</v>
      </c>
      <c r="F2041" s="25">
        <f t="shared" si="384"/>
        <v>12891.625</v>
      </c>
      <c r="G2041" s="25">
        <f t="shared" si="385"/>
        <v>0.97939553780070399</v>
      </c>
      <c r="H2041" s="25">
        <f t="shared" si="380"/>
        <v>0.99887394017609554</v>
      </c>
      <c r="I2041" s="4">
        <f t="shared" si="386"/>
        <v>12640.233659288489</v>
      </c>
      <c r="J2041" s="25">
        <f t="shared" si="381"/>
        <v>14959.744912028482</v>
      </c>
      <c r="K2041" s="15">
        <f t="shared" si="387"/>
        <v>14942.899344307187</v>
      </c>
      <c r="L2041" s="36">
        <f t="shared" si="388"/>
        <v>-2316.8993443071868</v>
      </c>
      <c r="M2041" s="36">
        <f t="shared" si="389"/>
        <v>2316.8993443071868</v>
      </c>
      <c r="N2041" s="36">
        <f t="shared" si="390"/>
        <v>0.18350224491582345</v>
      </c>
      <c r="O2041" s="36">
        <f t="shared" si="391"/>
        <v>5368022.5716510722</v>
      </c>
      <c r="P2041" s="35">
        <f t="shared" si="382"/>
        <v>5368022.5716510722</v>
      </c>
    </row>
    <row r="2042" spans="1:16" x14ac:dyDescent="0.4">
      <c r="A2042" s="1">
        <v>2041</v>
      </c>
      <c r="B2042" s="21">
        <v>41854</v>
      </c>
      <c r="C2042" s="43">
        <v>1</v>
      </c>
      <c r="D2042" s="23">
        <v>11161</v>
      </c>
      <c r="E2042" s="25">
        <f t="shared" si="383"/>
        <v>12906.75</v>
      </c>
      <c r="F2042" s="25">
        <f t="shared" si="384"/>
        <v>12819.375</v>
      </c>
      <c r="G2042" s="25">
        <f t="shared" si="385"/>
        <v>0.87063526888011311</v>
      </c>
      <c r="H2042" s="25">
        <f t="shared" si="380"/>
        <v>1.0002606409424328</v>
      </c>
      <c r="I2042" s="4">
        <f t="shared" si="386"/>
        <v>11158.091744451975</v>
      </c>
      <c r="J2042" s="25">
        <f t="shared" si="381"/>
        <v>14960.113766569675</v>
      </c>
      <c r="K2042" s="15">
        <f t="shared" si="387"/>
        <v>14964.012984720695</v>
      </c>
      <c r="L2042" s="36">
        <f t="shared" si="388"/>
        <v>-3803.0129847206954</v>
      </c>
      <c r="M2042" s="36">
        <f t="shared" si="389"/>
        <v>3803.0129847206954</v>
      </c>
      <c r="N2042" s="36">
        <f t="shared" si="390"/>
        <v>0.34074124045521864</v>
      </c>
      <c r="O2042" s="36">
        <f t="shared" si="391"/>
        <v>14462907.761954213</v>
      </c>
      <c r="P2042" s="35">
        <f t="shared" si="382"/>
        <v>14462907.761954213</v>
      </c>
    </row>
    <row r="2043" spans="1:16" x14ac:dyDescent="0.4">
      <c r="A2043" s="1">
        <v>2042</v>
      </c>
      <c r="B2043" s="21">
        <v>41855</v>
      </c>
      <c r="C2043" s="43">
        <v>2</v>
      </c>
      <c r="D2043" s="23">
        <v>13273</v>
      </c>
      <c r="E2043" s="25">
        <f t="shared" si="383"/>
        <v>12732</v>
      </c>
      <c r="F2043" s="25">
        <f t="shared" si="384"/>
        <v>12950.875</v>
      </c>
      <c r="G2043" s="25">
        <f t="shared" si="385"/>
        <v>1.0248728367774378</v>
      </c>
      <c r="H2043" s="25">
        <f t="shared" si="380"/>
        <v>1.0009863906666931</v>
      </c>
      <c r="I2043" s="4">
        <f t="shared" si="386"/>
        <v>13259.920538140086</v>
      </c>
      <c r="J2043" s="25">
        <f t="shared" si="381"/>
        <v>14960.482621110867</v>
      </c>
      <c r="K2043" s="15">
        <f t="shared" si="387"/>
        <v>14975.239501537555</v>
      </c>
      <c r="L2043" s="36">
        <f t="shared" si="388"/>
        <v>-1702.239501537555</v>
      </c>
      <c r="M2043" s="36">
        <f t="shared" si="389"/>
        <v>1702.239501537555</v>
      </c>
      <c r="N2043" s="36">
        <f t="shared" si="390"/>
        <v>0.12824828610996422</v>
      </c>
      <c r="O2043" s="36">
        <f t="shared" si="391"/>
        <v>2897619.3205948239</v>
      </c>
      <c r="P2043" s="35">
        <f t="shared" si="382"/>
        <v>2897619.3205948239</v>
      </c>
    </row>
    <row r="2044" spans="1:16" x14ac:dyDescent="0.4">
      <c r="A2044" s="1">
        <v>2043</v>
      </c>
      <c r="B2044" s="21">
        <v>41856</v>
      </c>
      <c r="C2044" s="43">
        <v>3</v>
      </c>
      <c r="D2044" s="23">
        <v>13868</v>
      </c>
      <c r="E2044" s="25">
        <f t="shared" si="383"/>
        <v>13169.75</v>
      </c>
      <c r="F2044" s="25">
        <f t="shared" si="384"/>
        <v>13208.75</v>
      </c>
      <c r="G2044" s="25">
        <f t="shared" si="385"/>
        <v>1.0499100974732658</v>
      </c>
      <c r="H2044" s="25">
        <f t="shared" si="380"/>
        <v>0.99987902821477848</v>
      </c>
      <c r="I2044" s="4">
        <f t="shared" si="386"/>
        <v>13869.677839688715</v>
      </c>
      <c r="J2044" s="25">
        <f t="shared" si="381"/>
        <v>14960.85147565206</v>
      </c>
      <c r="K2044" s="15">
        <f t="shared" si="387"/>
        <v>14959.041634740615</v>
      </c>
      <c r="L2044" s="36">
        <f t="shared" si="388"/>
        <v>-1091.0416347406153</v>
      </c>
      <c r="M2044" s="36">
        <f t="shared" si="389"/>
        <v>1091.0416347406153</v>
      </c>
      <c r="N2044" s="36">
        <f t="shared" si="390"/>
        <v>7.8673322378181088E-2</v>
      </c>
      <c r="O2044" s="36">
        <f t="shared" si="391"/>
        <v>1190371.8487374743</v>
      </c>
      <c r="P2044" s="35">
        <f t="shared" si="382"/>
        <v>1190371.8487374743</v>
      </c>
    </row>
    <row r="2045" spans="1:16" x14ac:dyDescent="0.4">
      <c r="A2045" s="1">
        <v>2044</v>
      </c>
      <c r="B2045" s="21">
        <v>41857</v>
      </c>
      <c r="C2045" s="43">
        <v>4</v>
      </c>
      <c r="D2045" s="23">
        <v>14377</v>
      </c>
      <c r="E2045" s="25">
        <f t="shared" si="383"/>
        <v>13247.75</v>
      </c>
      <c r="F2045" s="25">
        <f t="shared" si="384"/>
        <v>13326.375</v>
      </c>
      <c r="G2045" s="25">
        <f t="shared" si="385"/>
        <v>1.0788380185909521</v>
      </c>
      <c r="H2045" s="25">
        <f t="shared" si="380"/>
        <v>0.99887394017609554</v>
      </c>
      <c r="I2045" s="4">
        <f t="shared" si="386"/>
        <v>14393.207612829923</v>
      </c>
      <c r="J2045" s="25">
        <f t="shared" si="381"/>
        <v>14961.220330193253</v>
      </c>
      <c r="K2045" s="15">
        <f t="shared" si="387"/>
        <v>14944.37310106284</v>
      </c>
      <c r="L2045" s="36">
        <f t="shared" si="388"/>
        <v>-567.37310106283985</v>
      </c>
      <c r="M2045" s="36">
        <f t="shared" si="389"/>
        <v>567.37310106283985</v>
      </c>
      <c r="N2045" s="36">
        <f t="shared" si="390"/>
        <v>3.9463942481939199E-2</v>
      </c>
      <c r="O2045" s="36">
        <f t="shared" si="391"/>
        <v>321912.23580966349</v>
      </c>
      <c r="P2045" s="35">
        <f t="shared" si="382"/>
        <v>321912.23580966349</v>
      </c>
    </row>
    <row r="2046" spans="1:16" x14ac:dyDescent="0.4">
      <c r="A2046" s="1">
        <v>2045</v>
      </c>
      <c r="B2046" s="21">
        <v>41858</v>
      </c>
      <c r="C2046" s="43">
        <v>1</v>
      </c>
      <c r="D2046" s="23">
        <v>11473</v>
      </c>
      <c r="E2046" s="25">
        <f t="shared" si="383"/>
        <v>13405</v>
      </c>
      <c r="F2046" s="25">
        <f t="shared" si="384"/>
        <v>13185.375</v>
      </c>
      <c r="G2046" s="25">
        <f t="shared" si="385"/>
        <v>0.87013073196628843</v>
      </c>
      <c r="H2046" s="25">
        <f t="shared" si="380"/>
        <v>1.0002606409424328</v>
      </c>
      <c r="I2046" s="4">
        <f t="shared" si="386"/>
        <v>11470.010445667727</v>
      </c>
      <c r="J2046" s="25">
        <f t="shared" si="381"/>
        <v>14961.589184734446</v>
      </c>
      <c r="K2046" s="15">
        <f t="shared" si="387"/>
        <v>14965.488787439848</v>
      </c>
      <c r="L2046" s="36">
        <f t="shared" si="388"/>
        <v>-3492.4887874398482</v>
      </c>
      <c r="M2046" s="36">
        <f t="shared" si="389"/>
        <v>3492.4887874398482</v>
      </c>
      <c r="N2046" s="36">
        <f t="shared" si="390"/>
        <v>0.30440937744616475</v>
      </c>
      <c r="O2046" s="36">
        <f t="shared" si="391"/>
        <v>12197477.930393061</v>
      </c>
      <c r="P2046" s="35">
        <f t="shared" si="382"/>
        <v>12197477.930393061</v>
      </c>
    </row>
    <row r="2047" spans="1:16" x14ac:dyDescent="0.4">
      <c r="A2047" s="1">
        <v>2046</v>
      </c>
      <c r="B2047" s="21">
        <v>41859</v>
      </c>
      <c r="C2047" s="43">
        <v>2</v>
      </c>
      <c r="D2047" s="23">
        <v>13902</v>
      </c>
      <c r="E2047" s="25">
        <f t="shared" si="383"/>
        <v>12965.75</v>
      </c>
      <c r="F2047" s="25">
        <f t="shared" si="384"/>
        <v>12520.25</v>
      </c>
      <c r="G2047" s="25">
        <f t="shared" si="385"/>
        <v>1.1103612148319721</v>
      </c>
      <c r="H2047" s="25">
        <f t="shared" si="380"/>
        <v>1.0009863906666931</v>
      </c>
      <c r="I2047" s="4">
        <f t="shared" si="386"/>
        <v>13888.300709803621</v>
      </c>
      <c r="J2047" s="25">
        <f t="shared" si="381"/>
        <v>14961.958039275638</v>
      </c>
      <c r="K2047" s="15">
        <f t="shared" si="387"/>
        <v>14976.716375041035</v>
      </c>
      <c r="L2047" s="36">
        <f t="shared" si="388"/>
        <v>-1074.7163750410346</v>
      </c>
      <c r="M2047" s="36">
        <f t="shared" si="389"/>
        <v>1074.7163750410346</v>
      </c>
      <c r="N2047" s="36">
        <f t="shared" si="390"/>
        <v>7.7306601571071401E-2</v>
      </c>
      <c r="O2047" s="36">
        <f t="shared" si="391"/>
        <v>1155015.2867813415</v>
      </c>
      <c r="P2047" s="35">
        <f t="shared" si="382"/>
        <v>1155015.2867813415</v>
      </c>
    </row>
    <row r="2048" spans="1:16" x14ac:dyDescent="0.4">
      <c r="A2048" s="1">
        <v>2047</v>
      </c>
      <c r="B2048" s="21">
        <v>41860</v>
      </c>
      <c r="C2048" s="43">
        <v>3</v>
      </c>
      <c r="D2048" s="23">
        <v>12111</v>
      </c>
      <c r="E2048" s="25">
        <f t="shared" si="383"/>
        <v>12074.75</v>
      </c>
      <c r="F2048" s="25">
        <f t="shared" si="384"/>
        <v>12503</v>
      </c>
      <c r="G2048" s="25">
        <f t="shared" si="385"/>
        <v>0.96864752459409742</v>
      </c>
      <c r="H2048" s="25">
        <f t="shared" si="380"/>
        <v>0.99987902821477848</v>
      </c>
      <c r="I2048" s="4">
        <f t="shared" si="386"/>
        <v>12112.465266546727</v>
      </c>
      <c r="J2048" s="25">
        <f t="shared" si="381"/>
        <v>14962.326893816831</v>
      </c>
      <c r="K2048" s="15">
        <f t="shared" si="387"/>
        <v>14960.516874421419</v>
      </c>
      <c r="L2048" s="36">
        <f t="shared" si="388"/>
        <v>-2849.5168744214188</v>
      </c>
      <c r="M2048" s="36">
        <f t="shared" si="389"/>
        <v>2849.5168744214188</v>
      </c>
      <c r="N2048" s="36">
        <f t="shared" si="390"/>
        <v>0.2352833683776252</v>
      </c>
      <c r="O2048" s="36">
        <f t="shared" si="391"/>
        <v>8119746.417612412</v>
      </c>
      <c r="P2048" s="35">
        <f t="shared" si="382"/>
        <v>8119746.417612412</v>
      </c>
    </row>
    <row r="2049" spans="1:16" x14ac:dyDescent="0.4">
      <c r="A2049" s="1">
        <v>2048</v>
      </c>
      <c r="B2049" s="21">
        <v>41861</v>
      </c>
      <c r="C2049" s="43">
        <v>4</v>
      </c>
      <c r="D2049" s="23">
        <v>10813</v>
      </c>
      <c r="E2049" s="25">
        <f t="shared" si="383"/>
        <v>12931.25</v>
      </c>
      <c r="F2049" s="25">
        <f t="shared" si="384"/>
        <v>12841.75</v>
      </c>
      <c r="G2049" s="25">
        <f t="shared" si="385"/>
        <v>0.84201919520314594</v>
      </c>
      <c r="H2049" s="25">
        <f t="shared" si="380"/>
        <v>0.99887394017609554</v>
      </c>
      <c r="I2049" s="4">
        <f t="shared" si="386"/>
        <v>10825.189811332682</v>
      </c>
      <c r="J2049" s="25">
        <f t="shared" si="381"/>
        <v>14962.695748358025</v>
      </c>
      <c r="K2049" s="15">
        <f t="shared" si="387"/>
        <v>14945.846857818493</v>
      </c>
      <c r="L2049" s="36">
        <f t="shared" si="388"/>
        <v>-4132.8468578184929</v>
      </c>
      <c r="M2049" s="36">
        <f t="shared" si="389"/>
        <v>4132.8468578184929</v>
      </c>
      <c r="N2049" s="36">
        <f t="shared" si="390"/>
        <v>0.38221093663354233</v>
      </c>
      <c r="O2049" s="36">
        <f t="shared" si="391"/>
        <v>17080423.150180191</v>
      </c>
      <c r="P2049" s="35">
        <f t="shared" si="382"/>
        <v>17080423.150180191</v>
      </c>
    </row>
    <row r="2050" spans="1:16" x14ac:dyDescent="0.4">
      <c r="A2050" s="1">
        <v>2049</v>
      </c>
      <c r="B2050" s="21">
        <v>41862</v>
      </c>
      <c r="C2050" s="43">
        <v>1</v>
      </c>
      <c r="D2050" s="23">
        <v>14899</v>
      </c>
      <c r="E2050" s="25">
        <f t="shared" si="383"/>
        <v>12752.25</v>
      </c>
      <c r="F2050" s="25">
        <f t="shared" si="384"/>
        <v>12929.375</v>
      </c>
      <c r="G2050" s="25">
        <f t="shared" si="385"/>
        <v>1.152337216609465</v>
      </c>
      <c r="H2050" s="25">
        <f t="shared" ref="H2050:H2113" si="392">VLOOKUP(C2050,$Q$38:$S$42,3,FALSE)</f>
        <v>1.0002606409424328</v>
      </c>
      <c r="I2050" s="4">
        <f t="shared" si="386"/>
        <v>14895.117722479165</v>
      </c>
      <c r="J2050" s="25">
        <f t="shared" si="381"/>
        <v>14963.064602899218</v>
      </c>
      <c r="K2050" s="15">
        <f t="shared" si="387"/>
        <v>14966.964590159001</v>
      </c>
      <c r="L2050" s="36">
        <f t="shared" si="388"/>
        <v>-67.964590159001091</v>
      </c>
      <c r="M2050" s="36">
        <f t="shared" si="389"/>
        <v>67.964590159001091</v>
      </c>
      <c r="N2050" s="36">
        <f t="shared" si="390"/>
        <v>4.5616880434258067E-3</v>
      </c>
      <c r="O2050" s="36">
        <f t="shared" si="391"/>
        <v>4619.1855154809882</v>
      </c>
      <c r="P2050" s="35">
        <f t="shared" si="382"/>
        <v>4619.1855154809882</v>
      </c>
    </row>
    <row r="2051" spans="1:16" x14ac:dyDescent="0.4">
      <c r="A2051" s="1">
        <v>2050</v>
      </c>
      <c r="B2051" s="21">
        <v>41863</v>
      </c>
      <c r="C2051" s="43">
        <v>2</v>
      </c>
      <c r="D2051" s="23">
        <v>13186</v>
      </c>
      <c r="E2051" s="25">
        <f t="shared" si="383"/>
        <v>13106.5</v>
      </c>
      <c r="F2051" s="25">
        <f t="shared" si="384"/>
        <v>13111.75</v>
      </c>
      <c r="G2051" s="25">
        <f t="shared" si="385"/>
        <v>1.0056628596487882</v>
      </c>
      <c r="H2051" s="25">
        <f t="shared" si="392"/>
        <v>1.0009863906666931</v>
      </c>
      <c r="I2051" s="4">
        <f t="shared" si="386"/>
        <v>13173.006269563411</v>
      </c>
      <c r="J2051" s="25">
        <f t="shared" ref="J2051:J2114" si="393">INTERCEPT($I$2:$I$3896,$A$2:$A$3896)+SLOPE($I$2:$I$3896,$A$2:$A$3896)*A2051</f>
        <v>14963.433457440409</v>
      </c>
      <c r="K2051" s="15">
        <f t="shared" si="387"/>
        <v>14978.193248544512</v>
      </c>
      <c r="L2051" s="36">
        <f t="shared" si="388"/>
        <v>-1792.1932485445122</v>
      </c>
      <c r="M2051" s="36">
        <f t="shared" si="389"/>
        <v>1792.1932485445122</v>
      </c>
      <c r="N2051" s="36">
        <f t="shared" si="390"/>
        <v>0.13591636952407948</v>
      </c>
      <c r="O2051" s="36">
        <f t="shared" si="391"/>
        <v>3211956.640128532</v>
      </c>
      <c r="P2051" s="35">
        <f t="shared" ref="P2051:P2114" si="394">(D2051-K2051)^2</f>
        <v>3211956.640128532</v>
      </c>
    </row>
    <row r="2052" spans="1:16" x14ac:dyDescent="0.4">
      <c r="A2052" s="1">
        <v>2051</v>
      </c>
      <c r="B2052" s="21">
        <v>41864</v>
      </c>
      <c r="C2052" s="43">
        <v>3</v>
      </c>
      <c r="D2052" s="23">
        <v>13528</v>
      </c>
      <c r="E2052" s="25">
        <f t="shared" si="383"/>
        <v>13117</v>
      </c>
      <c r="F2052" s="25">
        <f t="shared" si="384"/>
        <v>12946.5</v>
      </c>
      <c r="G2052" s="25">
        <f t="shared" si="385"/>
        <v>1.04491561425868</v>
      </c>
      <c r="H2052" s="25">
        <f t="shared" si="392"/>
        <v>0.99987902821477848</v>
      </c>
      <c r="I2052" s="4">
        <f t="shared" si="386"/>
        <v>13529.636704305518</v>
      </c>
      <c r="J2052" s="25">
        <f t="shared" si="393"/>
        <v>14963.802311981603</v>
      </c>
      <c r="K2052" s="15">
        <f t="shared" si="387"/>
        <v>14961.992114102221</v>
      </c>
      <c r="L2052" s="36">
        <f t="shared" si="388"/>
        <v>-1433.9921141022205</v>
      </c>
      <c r="M2052" s="36">
        <f t="shared" si="389"/>
        <v>1433.9921141022205</v>
      </c>
      <c r="N2052" s="36">
        <f t="shared" si="390"/>
        <v>0.10600178253268927</v>
      </c>
      <c r="O2052" s="36">
        <f t="shared" si="391"/>
        <v>2056333.3833073559</v>
      </c>
      <c r="P2052" s="35">
        <f t="shared" si="394"/>
        <v>2056333.3833073559</v>
      </c>
    </row>
    <row r="2053" spans="1:16" x14ac:dyDescent="0.4">
      <c r="A2053" s="1">
        <v>2052</v>
      </c>
      <c r="B2053" s="21">
        <v>41865</v>
      </c>
      <c r="C2053" s="43">
        <v>4</v>
      </c>
      <c r="D2053" s="23">
        <v>10855</v>
      </c>
      <c r="E2053" s="25">
        <f t="shared" ref="E2053:E2116" si="395">AVERAGE(D2051:D2054)</f>
        <v>12776</v>
      </c>
      <c r="F2053" s="25">
        <f t="shared" ref="F2053:F2116" si="396">AVERAGE(E2053:E2054)</f>
        <v>12590.875</v>
      </c>
      <c r="G2053" s="25">
        <f t="shared" si="385"/>
        <v>0.8621322981921431</v>
      </c>
      <c r="H2053" s="25">
        <f t="shared" si="392"/>
        <v>0.99887394017609554</v>
      </c>
      <c r="I2053" s="4">
        <f t="shared" si="386"/>
        <v>10867.237159161774</v>
      </c>
      <c r="J2053" s="25">
        <f t="shared" si="393"/>
        <v>14964.171166522796</v>
      </c>
      <c r="K2053" s="15">
        <f t="shared" si="387"/>
        <v>14947.320614574144</v>
      </c>
      <c r="L2053" s="36">
        <f t="shared" si="388"/>
        <v>-4092.3206145741442</v>
      </c>
      <c r="M2053" s="36">
        <f t="shared" si="389"/>
        <v>4092.3206145741442</v>
      </c>
      <c r="N2053" s="36">
        <f t="shared" si="390"/>
        <v>0.37699867476500637</v>
      </c>
      <c r="O2053" s="36">
        <f t="shared" si="391"/>
        <v>16747088.012468502</v>
      </c>
      <c r="P2053" s="35">
        <f t="shared" si="394"/>
        <v>16747088.012468502</v>
      </c>
    </row>
    <row r="2054" spans="1:16" x14ac:dyDescent="0.4">
      <c r="A2054" s="1">
        <v>2053</v>
      </c>
      <c r="B2054" s="21">
        <v>41866</v>
      </c>
      <c r="C2054" s="43">
        <v>1</v>
      </c>
      <c r="D2054" s="23">
        <v>13535</v>
      </c>
      <c r="E2054" s="25">
        <f t="shared" si="395"/>
        <v>12405.75</v>
      </c>
      <c r="F2054" s="25">
        <f t="shared" si="396"/>
        <v>12140.25</v>
      </c>
      <c r="G2054" s="25">
        <f t="shared" si="385"/>
        <v>1.1148864314985276</v>
      </c>
      <c r="H2054" s="25">
        <f t="shared" si="392"/>
        <v>1.0002606409424328</v>
      </c>
      <c r="I2054" s="4">
        <f t="shared" si="386"/>
        <v>13531.47314408722</v>
      </c>
      <c r="J2054" s="25">
        <f t="shared" si="393"/>
        <v>14964.540021063989</v>
      </c>
      <c r="K2054" s="15">
        <f t="shared" si="387"/>
        <v>14968.440392878154</v>
      </c>
      <c r="L2054" s="36">
        <f t="shared" si="388"/>
        <v>-1433.4403928781539</v>
      </c>
      <c r="M2054" s="36">
        <f t="shared" si="389"/>
        <v>1433.4403928781539</v>
      </c>
      <c r="N2054" s="36">
        <f t="shared" si="390"/>
        <v>0.10590619821781706</v>
      </c>
      <c r="O2054" s="36">
        <f t="shared" si="391"/>
        <v>2054751.3599346764</v>
      </c>
      <c r="P2054" s="35">
        <f t="shared" si="394"/>
        <v>2054751.3599346764</v>
      </c>
    </row>
    <row r="2055" spans="1:16" x14ac:dyDescent="0.4">
      <c r="A2055" s="1">
        <v>2054</v>
      </c>
      <c r="B2055" s="21">
        <v>41867</v>
      </c>
      <c r="C2055" s="43">
        <v>2</v>
      </c>
      <c r="D2055" s="23">
        <v>11705</v>
      </c>
      <c r="E2055" s="25">
        <f t="shared" si="395"/>
        <v>11874.75</v>
      </c>
      <c r="F2055" s="25">
        <f t="shared" si="396"/>
        <v>12231.125</v>
      </c>
      <c r="G2055" s="25">
        <f t="shared" si="385"/>
        <v>0.95698474179603266</v>
      </c>
      <c r="H2055" s="25">
        <f t="shared" si="392"/>
        <v>1.0009863906666931</v>
      </c>
      <c r="I2055" s="4">
        <f t="shared" si="386"/>
        <v>11693.465674597281</v>
      </c>
      <c r="J2055" s="25">
        <f t="shared" si="393"/>
        <v>14964.908875605182</v>
      </c>
      <c r="K2055" s="15">
        <f t="shared" si="387"/>
        <v>14979.670122047994</v>
      </c>
      <c r="L2055" s="36">
        <f t="shared" si="388"/>
        <v>-3274.6701220479936</v>
      </c>
      <c r="M2055" s="36">
        <f t="shared" si="389"/>
        <v>3274.6701220479936</v>
      </c>
      <c r="N2055" s="36">
        <f t="shared" si="390"/>
        <v>0.27976677676616774</v>
      </c>
      <c r="O2055" s="36">
        <f t="shared" si="391"/>
        <v>10723464.408233821</v>
      </c>
      <c r="P2055" s="35">
        <f t="shared" si="394"/>
        <v>10723464.408233821</v>
      </c>
    </row>
    <row r="2056" spans="1:16" x14ac:dyDescent="0.4">
      <c r="A2056" s="1">
        <v>2055</v>
      </c>
      <c r="B2056" s="21">
        <v>41868</v>
      </c>
      <c r="C2056" s="43">
        <v>3</v>
      </c>
      <c r="D2056" s="23">
        <v>11404</v>
      </c>
      <c r="E2056" s="25">
        <f t="shared" si="395"/>
        <v>12587.5</v>
      </c>
      <c r="F2056" s="25">
        <f t="shared" si="396"/>
        <v>12657</v>
      </c>
      <c r="G2056" s="25">
        <f t="shared" si="385"/>
        <v>0.90100339732954093</v>
      </c>
      <c r="H2056" s="25">
        <f t="shared" si="392"/>
        <v>0.99987902821477848</v>
      </c>
      <c r="I2056" s="4">
        <f t="shared" si="386"/>
        <v>11405.379729146964</v>
      </c>
      <c r="J2056" s="25">
        <f t="shared" si="393"/>
        <v>14965.277730146374</v>
      </c>
      <c r="K2056" s="15">
        <f t="shared" si="387"/>
        <v>14963.467353783022</v>
      </c>
      <c r="L2056" s="36">
        <f t="shared" si="388"/>
        <v>-3559.4673537830222</v>
      </c>
      <c r="M2056" s="36">
        <f t="shared" si="389"/>
        <v>3559.4673537830222</v>
      </c>
      <c r="N2056" s="36">
        <f t="shared" si="390"/>
        <v>0.31212446104726604</v>
      </c>
      <c r="O2056" s="36">
        <f t="shared" si="391"/>
        <v>12669807.842647111</v>
      </c>
      <c r="P2056" s="35">
        <f t="shared" si="394"/>
        <v>12669807.842647111</v>
      </c>
    </row>
    <row r="2057" spans="1:16" x14ac:dyDescent="0.4">
      <c r="A2057" s="1">
        <v>2056</v>
      </c>
      <c r="B2057" s="21">
        <v>41869</v>
      </c>
      <c r="C2057" s="43">
        <v>4</v>
      </c>
      <c r="D2057" s="23">
        <v>13706</v>
      </c>
      <c r="E2057" s="25">
        <f t="shared" si="395"/>
        <v>12726.5</v>
      </c>
      <c r="F2057" s="25">
        <f t="shared" si="396"/>
        <v>13026</v>
      </c>
      <c r="G2057" s="25">
        <f t="shared" si="385"/>
        <v>1.0522032857362198</v>
      </c>
      <c r="H2057" s="25">
        <f t="shared" si="392"/>
        <v>0.99887394017609554</v>
      </c>
      <c r="I2057" s="4">
        <f t="shared" si="386"/>
        <v>13721.451174893715</v>
      </c>
      <c r="J2057" s="25">
        <f t="shared" si="393"/>
        <v>14965.646584687567</v>
      </c>
      <c r="K2057" s="15">
        <f t="shared" si="387"/>
        <v>14948.794371329797</v>
      </c>
      <c r="L2057" s="36">
        <f t="shared" si="388"/>
        <v>-1242.7943713297973</v>
      </c>
      <c r="M2057" s="36">
        <f t="shared" si="389"/>
        <v>1242.7943713297973</v>
      </c>
      <c r="N2057" s="36">
        <f t="shared" si="390"/>
        <v>9.0675205846329876E-2</v>
      </c>
      <c r="O2057" s="36">
        <f t="shared" si="391"/>
        <v>1544537.8494090261</v>
      </c>
      <c r="P2057" s="35">
        <f t="shared" si="394"/>
        <v>1544537.8494090261</v>
      </c>
    </row>
    <row r="2058" spans="1:16" x14ac:dyDescent="0.4">
      <c r="A2058" s="1">
        <v>2057</v>
      </c>
      <c r="B2058" s="21">
        <v>41870</v>
      </c>
      <c r="C2058" s="43">
        <v>1</v>
      </c>
      <c r="D2058" s="23">
        <v>14091</v>
      </c>
      <c r="E2058" s="25">
        <f t="shared" si="395"/>
        <v>13325.5</v>
      </c>
      <c r="F2058" s="25">
        <f t="shared" si="396"/>
        <v>13307.125</v>
      </c>
      <c r="G2058" s="25">
        <f t="shared" si="385"/>
        <v>1.0589064129178918</v>
      </c>
      <c r="H2058" s="25">
        <f t="shared" si="392"/>
        <v>1.0002606409424328</v>
      </c>
      <c r="I2058" s="4">
        <f t="shared" si="386"/>
        <v>14087.328265484524</v>
      </c>
      <c r="J2058" s="25">
        <f t="shared" si="393"/>
        <v>14966.01543922876</v>
      </c>
      <c r="K2058" s="15">
        <f t="shared" si="387"/>
        <v>14969.916195597305</v>
      </c>
      <c r="L2058" s="36">
        <f t="shared" si="388"/>
        <v>-878.91619559730498</v>
      </c>
      <c r="M2058" s="36">
        <f t="shared" si="389"/>
        <v>878.91619559730498</v>
      </c>
      <c r="N2058" s="36">
        <f t="shared" si="390"/>
        <v>6.2374295337258176E-2</v>
      </c>
      <c r="O2058" s="36">
        <f t="shared" si="391"/>
        <v>772493.67888324009</v>
      </c>
      <c r="P2058" s="35">
        <f t="shared" si="394"/>
        <v>772493.67888324009</v>
      </c>
    </row>
    <row r="2059" spans="1:16" x14ac:dyDescent="0.4">
      <c r="A2059" s="1">
        <v>2058</v>
      </c>
      <c r="B2059" s="21">
        <v>41871</v>
      </c>
      <c r="C2059" s="43">
        <v>2</v>
      </c>
      <c r="D2059" s="23">
        <v>14101</v>
      </c>
      <c r="E2059" s="25">
        <f t="shared" si="395"/>
        <v>13288.75</v>
      </c>
      <c r="F2059" s="25">
        <f t="shared" si="396"/>
        <v>13312.625</v>
      </c>
      <c r="G2059" s="25">
        <f t="shared" si="385"/>
        <v>1.0592201012197069</v>
      </c>
      <c r="H2059" s="25">
        <f t="shared" si="392"/>
        <v>1.0009863906666931</v>
      </c>
      <c r="I2059" s="4">
        <f t="shared" si="386"/>
        <v>14087.104611490497</v>
      </c>
      <c r="J2059" s="25">
        <f t="shared" si="393"/>
        <v>14966.384293769954</v>
      </c>
      <c r="K2059" s="15">
        <f t="shared" si="387"/>
        <v>14981.146995551471</v>
      </c>
      <c r="L2059" s="36">
        <f t="shared" si="388"/>
        <v>-880.14699555147126</v>
      </c>
      <c r="M2059" s="36">
        <f t="shared" si="389"/>
        <v>880.14699555147126</v>
      </c>
      <c r="N2059" s="36">
        <f t="shared" si="390"/>
        <v>6.241734597202122E-2</v>
      </c>
      <c r="O2059" s="36">
        <f t="shared" si="391"/>
        <v>774658.7337782816</v>
      </c>
      <c r="P2059" s="35">
        <f t="shared" si="394"/>
        <v>774658.7337782816</v>
      </c>
    </row>
    <row r="2060" spans="1:16" x14ac:dyDescent="0.4">
      <c r="A2060" s="1">
        <v>2059</v>
      </c>
      <c r="B2060" s="21">
        <v>41872</v>
      </c>
      <c r="C2060" s="43">
        <v>3</v>
      </c>
      <c r="D2060" s="23">
        <v>11257</v>
      </c>
      <c r="E2060" s="25">
        <f t="shared" si="395"/>
        <v>13336.5</v>
      </c>
      <c r="F2060" s="25">
        <f t="shared" si="396"/>
        <v>13151.25</v>
      </c>
      <c r="G2060" s="25">
        <f t="shared" si="385"/>
        <v>0.85596426195228592</v>
      </c>
      <c r="H2060" s="25">
        <f t="shared" si="392"/>
        <v>0.99987902821477848</v>
      </c>
      <c r="I2060" s="4">
        <f t="shared" si="386"/>
        <v>11258.361944143053</v>
      </c>
      <c r="J2060" s="25">
        <f t="shared" si="393"/>
        <v>14966.753148311145</v>
      </c>
      <c r="K2060" s="15">
        <f t="shared" si="387"/>
        <v>14964.942593463824</v>
      </c>
      <c r="L2060" s="36">
        <f t="shared" si="388"/>
        <v>-3707.9425934638239</v>
      </c>
      <c r="M2060" s="36">
        <f t="shared" si="389"/>
        <v>3707.9425934638239</v>
      </c>
      <c r="N2060" s="36">
        <f t="shared" si="390"/>
        <v>0.32938994345419065</v>
      </c>
      <c r="O2060" s="36">
        <f t="shared" si="391"/>
        <v>13748838.276423229</v>
      </c>
      <c r="P2060" s="35">
        <f t="shared" si="394"/>
        <v>13748838.276423229</v>
      </c>
    </row>
    <row r="2061" spans="1:16" x14ac:dyDescent="0.4">
      <c r="A2061" s="1">
        <v>2060</v>
      </c>
      <c r="B2061" s="21">
        <v>41873</v>
      </c>
      <c r="C2061" s="43">
        <v>4</v>
      </c>
      <c r="D2061" s="23">
        <v>13897</v>
      </c>
      <c r="E2061" s="25">
        <f t="shared" si="395"/>
        <v>12966</v>
      </c>
      <c r="F2061" s="25">
        <f t="shared" si="396"/>
        <v>12647.125</v>
      </c>
      <c r="G2061" s="25">
        <f t="shared" si="385"/>
        <v>1.0988268084643744</v>
      </c>
      <c r="H2061" s="25">
        <f t="shared" si="392"/>
        <v>0.99887394017609554</v>
      </c>
      <c r="I2061" s="4">
        <f t="shared" si="386"/>
        <v>13912.666494783158</v>
      </c>
      <c r="J2061" s="25">
        <f t="shared" si="393"/>
        <v>14967.122002852338</v>
      </c>
      <c r="K2061" s="15">
        <f t="shared" si="387"/>
        <v>14950.26812808545</v>
      </c>
      <c r="L2061" s="36">
        <f t="shared" si="388"/>
        <v>-1053.2681280854504</v>
      </c>
      <c r="M2061" s="36">
        <f t="shared" si="389"/>
        <v>1053.2681280854504</v>
      </c>
      <c r="N2061" s="36">
        <f t="shared" si="390"/>
        <v>7.5791043252892737E-2</v>
      </c>
      <c r="O2061" s="36">
        <f t="shared" si="391"/>
        <v>1109373.7496406287</v>
      </c>
      <c r="P2061" s="35">
        <f t="shared" si="394"/>
        <v>1109373.7496406287</v>
      </c>
    </row>
    <row r="2062" spans="1:16" x14ac:dyDescent="0.4">
      <c r="A2062" s="1">
        <v>2061</v>
      </c>
      <c r="B2062" s="21">
        <v>41874</v>
      </c>
      <c r="C2062" s="43">
        <v>1</v>
      </c>
      <c r="D2062" s="23">
        <v>12609</v>
      </c>
      <c r="E2062" s="25">
        <f t="shared" si="395"/>
        <v>12328.25</v>
      </c>
      <c r="F2062" s="25">
        <f t="shared" si="396"/>
        <v>12672.375</v>
      </c>
      <c r="G2062" s="25">
        <f t="shared" si="385"/>
        <v>0.99499896428254375</v>
      </c>
      <c r="H2062" s="25">
        <f t="shared" si="392"/>
        <v>1.0002606409424328</v>
      </c>
      <c r="I2062" s="4">
        <f t="shared" si="386"/>
        <v>12605.714434709698</v>
      </c>
      <c r="J2062" s="25">
        <f t="shared" si="393"/>
        <v>14967.490857393532</v>
      </c>
      <c r="K2062" s="15">
        <f t="shared" si="387"/>
        <v>14971.391998316458</v>
      </c>
      <c r="L2062" s="36">
        <f t="shared" si="388"/>
        <v>-2362.3919983164578</v>
      </c>
      <c r="M2062" s="36">
        <f t="shared" si="389"/>
        <v>2362.3919983164578</v>
      </c>
      <c r="N2062" s="36">
        <f t="shared" si="390"/>
        <v>0.18735760157954301</v>
      </c>
      <c r="O2062" s="36">
        <f t="shared" si="391"/>
        <v>5580895.9537096266</v>
      </c>
      <c r="P2062" s="35">
        <f t="shared" si="394"/>
        <v>5580895.9537096266</v>
      </c>
    </row>
    <row r="2063" spans="1:16" x14ac:dyDescent="0.4">
      <c r="A2063" s="1">
        <v>2062</v>
      </c>
      <c r="B2063" s="21">
        <v>41875</v>
      </c>
      <c r="C2063" s="43">
        <v>2</v>
      </c>
      <c r="D2063" s="23">
        <v>11550</v>
      </c>
      <c r="E2063" s="25">
        <f t="shared" si="395"/>
        <v>13016.5</v>
      </c>
      <c r="F2063" s="25">
        <f t="shared" si="396"/>
        <v>13641.5</v>
      </c>
      <c r="G2063" s="25">
        <f t="shared" si="385"/>
        <v>0.84668108345856397</v>
      </c>
      <c r="H2063" s="25">
        <f t="shared" si="392"/>
        <v>1.0009863906666931</v>
      </c>
      <c r="I2063" s="4">
        <f t="shared" si="386"/>
        <v>11538.618414489414</v>
      </c>
      <c r="J2063" s="25">
        <f t="shared" si="393"/>
        <v>14967.859711934725</v>
      </c>
      <c r="K2063" s="15">
        <f t="shared" si="387"/>
        <v>14982.623869054951</v>
      </c>
      <c r="L2063" s="36">
        <f t="shared" si="388"/>
        <v>-3432.6238690549508</v>
      </c>
      <c r="M2063" s="36">
        <f t="shared" si="389"/>
        <v>3432.6238690549508</v>
      </c>
      <c r="N2063" s="36">
        <f t="shared" si="390"/>
        <v>0.29719687177964943</v>
      </c>
      <c r="O2063" s="36">
        <f t="shared" si="391"/>
        <v>11782906.626405779</v>
      </c>
      <c r="P2063" s="35">
        <f t="shared" si="394"/>
        <v>11782906.626405779</v>
      </c>
    </row>
    <row r="2064" spans="1:16" x14ac:dyDescent="0.4">
      <c r="A2064" s="1">
        <v>2063</v>
      </c>
      <c r="B2064" s="21">
        <v>41876</v>
      </c>
      <c r="C2064" s="43">
        <v>3</v>
      </c>
      <c r="D2064" s="23">
        <v>14010</v>
      </c>
      <c r="E2064" s="25">
        <f t="shared" si="395"/>
        <v>14266.5</v>
      </c>
      <c r="F2064" s="25">
        <f t="shared" si="396"/>
        <v>14441.25</v>
      </c>
      <c r="G2064" s="25">
        <f t="shared" si="385"/>
        <v>0.97013762659049596</v>
      </c>
      <c r="H2064" s="25">
        <f t="shared" si="392"/>
        <v>0.99987902821477848</v>
      </c>
      <c r="I2064" s="4">
        <f t="shared" si="386"/>
        <v>14011.69501976052</v>
      </c>
      <c r="J2064" s="25">
        <f t="shared" si="393"/>
        <v>14968.228566475917</v>
      </c>
      <c r="K2064" s="15">
        <f t="shared" si="387"/>
        <v>14966.417833144626</v>
      </c>
      <c r="L2064" s="36">
        <f t="shared" si="388"/>
        <v>-956.41783314462555</v>
      </c>
      <c r="M2064" s="36">
        <f t="shared" si="389"/>
        <v>956.41783314462555</v>
      </c>
      <c r="N2064" s="36">
        <f t="shared" si="390"/>
        <v>6.8266797512107458E-2</v>
      </c>
      <c r="O2064" s="36">
        <f t="shared" si="391"/>
        <v>914735.07155706082</v>
      </c>
      <c r="P2064" s="35">
        <f t="shared" si="394"/>
        <v>914735.07155706082</v>
      </c>
    </row>
    <row r="2065" spans="1:16" x14ac:dyDescent="0.4">
      <c r="A2065" s="1">
        <v>2064</v>
      </c>
      <c r="B2065" s="21">
        <v>41877</v>
      </c>
      <c r="C2065" s="43">
        <v>4</v>
      </c>
      <c r="D2065" s="23">
        <v>18897</v>
      </c>
      <c r="E2065" s="25">
        <f t="shared" si="395"/>
        <v>14616</v>
      </c>
      <c r="F2065" s="25">
        <f t="shared" si="396"/>
        <v>14769.75</v>
      </c>
      <c r="G2065" s="25">
        <f t="shared" si="385"/>
        <v>1.2794393947087799</v>
      </c>
      <c r="H2065" s="25">
        <f t="shared" si="392"/>
        <v>0.99887394017609554</v>
      </c>
      <c r="I2065" s="4">
        <f t="shared" si="386"/>
        <v>18918.303141103643</v>
      </c>
      <c r="J2065" s="25">
        <f t="shared" si="393"/>
        <v>14968.59742101711</v>
      </c>
      <c r="K2065" s="15">
        <f t="shared" si="387"/>
        <v>14951.741884841103</v>
      </c>
      <c r="L2065" s="36">
        <f t="shared" si="388"/>
        <v>3945.2581151588965</v>
      </c>
      <c r="M2065" s="36">
        <f t="shared" si="389"/>
        <v>3945.2581151588965</v>
      </c>
      <c r="N2065" s="36">
        <f t="shared" si="390"/>
        <v>0.20877695481604999</v>
      </c>
      <c r="O2065" s="36">
        <f t="shared" si="391"/>
        <v>15565061.59522713</v>
      </c>
      <c r="P2065" s="35">
        <f t="shared" si="394"/>
        <v>15565061.59522713</v>
      </c>
    </row>
    <row r="2066" spans="1:16" x14ac:dyDescent="0.4">
      <c r="A2066" s="1">
        <v>2065</v>
      </c>
      <c r="B2066" s="21">
        <v>41878</v>
      </c>
      <c r="C2066" s="43">
        <v>1</v>
      </c>
      <c r="D2066" s="23">
        <v>14007</v>
      </c>
      <c r="E2066" s="25">
        <f t="shared" si="395"/>
        <v>14923.5</v>
      </c>
      <c r="F2066" s="25">
        <f t="shared" si="396"/>
        <v>15713.625</v>
      </c>
      <c r="G2066" s="25">
        <f t="shared" si="385"/>
        <v>0.89139202443739107</v>
      </c>
      <c r="H2066" s="25">
        <f t="shared" si="392"/>
        <v>1.0002606409424328</v>
      </c>
      <c r="I2066" s="4">
        <f t="shared" si="386"/>
        <v>14003.350153618743</v>
      </c>
      <c r="J2066" s="25">
        <f t="shared" si="393"/>
        <v>14968.966275558303</v>
      </c>
      <c r="K2066" s="15">
        <f t="shared" si="387"/>
        <v>14972.867801035611</v>
      </c>
      <c r="L2066" s="36">
        <f t="shared" si="388"/>
        <v>-965.86780103561068</v>
      </c>
      <c r="M2066" s="36">
        <f t="shared" si="389"/>
        <v>965.86780103561068</v>
      </c>
      <c r="N2066" s="36">
        <f t="shared" si="390"/>
        <v>6.8956079177240712E-2</v>
      </c>
      <c r="O2066" s="36">
        <f t="shared" si="391"/>
        <v>932900.60907736607</v>
      </c>
      <c r="P2066" s="35">
        <f t="shared" si="394"/>
        <v>932900.60907736607</v>
      </c>
    </row>
    <row r="2067" spans="1:16" x14ac:dyDescent="0.4">
      <c r="A2067" s="1">
        <v>2066</v>
      </c>
      <c r="B2067" s="21">
        <v>41879</v>
      </c>
      <c r="C2067" s="43">
        <v>2</v>
      </c>
      <c r="D2067" s="23">
        <v>12780</v>
      </c>
      <c r="E2067" s="25">
        <f t="shared" si="395"/>
        <v>16503.75</v>
      </c>
      <c r="F2067" s="25">
        <f t="shared" si="396"/>
        <v>16184.875</v>
      </c>
      <c r="G2067" s="25">
        <f t="shared" si="385"/>
        <v>0.78962611697649809</v>
      </c>
      <c r="H2067" s="25">
        <f t="shared" si="392"/>
        <v>1.0009863906666931</v>
      </c>
      <c r="I2067" s="4">
        <f t="shared" si="386"/>
        <v>12767.406349538936</v>
      </c>
      <c r="J2067" s="25">
        <f t="shared" si="393"/>
        <v>14969.335130099496</v>
      </c>
      <c r="K2067" s="15">
        <f t="shared" si="387"/>
        <v>14984.100742558428</v>
      </c>
      <c r="L2067" s="36">
        <f t="shared" si="388"/>
        <v>-2204.1007425584285</v>
      </c>
      <c r="M2067" s="36">
        <f t="shared" si="389"/>
        <v>2204.1007425584285</v>
      </c>
      <c r="N2067" s="36">
        <f t="shared" si="390"/>
        <v>0.17246484683555779</v>
      </c>
      <c r="O2067" s="36">
        <f t="shared" si="391"/>
        <v>4858060.0833466155</v>
      </c>
      <c r="P2067" s="35">
        <f t="shared" si="394"/>
        <v>4858060.0833466155</v>
      </c>
    </row>
    <row r="2068" spans="1:16" x14ac:dyDescent="0.4">
      <c r="A2068" s="1">
        <v>2067</v>
      </c>
      <c r="B2068" s="21">
        <v>41880</v>
      </c>
      <c r="C2068" s="43">
        <v>3</v>
      </c>
      <c r="D2068" s="23">
        <v>20331</v>
      </c>
      <c r="E2068" s="25">
        <f t="shared" si="395"/>
        <v>15866</v>
      </c>
      <c r="F2068" s="25">
        <f t="shared" si="396"/>
        <v>15860.625</v>
      </c>
      <c r="G2068" s="25">
        <f t="shared" si="385"/>
        <v>1.2818536470031918</v>
      </c>
      <c r="H2068" s="25">
        <f t="shared" si="392"/>
        <v>0.99987902821477848</v>
      </c>
      <c r="I2068" s="4">
        <f t="shared" si="386"/>
        <v>20333.459774928702</v>
      </c>
      <c r="J2068" s="25">
        <f t="shared" si="393"/>
        <v>14969.703984640688</v>
      </c>
      <c r="K2068" s="15">
        <f t="shared" si="387"/>
        <v>14967.893072825427</v>
      </c>
      <c r="L2068" s="36">
        <f t="shared" si="388"/>
        <v>5363.1069271745728</v>
      </c>
      <c r="M2068" s="36">
        <f t="shared" si="389"/>
        <v>5363.1069271745728</v>
      </c>
      <c r="N2068" s="36">
        <f t="shared" si="390"/>
        <v>0.2637896280150791</v>
      </c>
      <c r="O2068" s="36">
        <f t="shared" si="391"/>
        <v>28762915.912307888</v>
      </c>
      <c r="P2068" s="35">
        <f t="shared" si="394"/>
        <v>28762915.912307888</v>
      </c>
    </row>
    <row r="2069" spans="1:16" x14ac:dyDescent="0.4">
      <c r="A2069" s="1">
        <v>2068</v>
      </c>
      <c r="B2069" s="21">
        <v>41881</v>
      </c>
      <c r="C2069" s="43">
        <v>4</v>
      </c>
      <c r="D2069" s="23">
        <v>16346</v>
      </c>
      <c r="E2069" s="25">
        <f t="shared" si="395"/>
        <v>15855.25</v>
      </c>
      <c r="F2069" s="25">
        <f t="shared" si="396"/>
        <v>16476</v>
      </c>
      <c r="G2069" s="25">
        <f t="shared" si="385"/>
        <v>0.99210973537266323</v>
      </c>
      <c r="H2069" s="25">
        <f t="shared" si="392"/>
        <v>0.99887394017609554</v>
      </c>
      <c r="I2069" s="4">
        <f t="shared" si="386"/>
        <v>16364.427324150931</v>
      </c>
      <c r="J2069" s="25">
        <f t="shared" si="393"/>
        <v>14970.072839181881</v>
      </c>
      <c r="K2069" s="15">
        <f t="shared" si="387"/>
        <v>14953.215641596755</v>
      </c>
      <c r="L2069" s="36">
        <f t="shared" si="388"/>
        <v>1392.7843584032453</v>
      </c>
      <c r="M2069" s="36">
        <f t="shared" si="389"/>
        <v>1392.7843584032453</v>
      </c>
      <c r="N2069" s="36">
        <f t="shared" si="390"/>
        <v>8.5206433280511765E-2</v>
      </c>
      <c r="O2069" s="36">
        <f t="shared" si="391"/>
        <v>1939848.2690127396</v>
      </c>
      <c r="P2069" s="35">
        <f t="shared" si="394"/>
        <v>1939848.2690127396</v>
      </c>
    </row>
    <row r="2070" spans="1:16" x14ac:dyDescent="0.4">
      <c r="A2070" s="1">
        <v>2069</v>
      </c>
      <c r="B2070" s="21">
        <v>41882</v>
      </c>
      <c r="C2070" s="43">
        <v>1</v>
      </c>
      <c r="D2070" s="23">
        <v>13964</v>
      </c>
      <c r="E2070" s="25">
        <f t="shared" si="395"/>
        <v>17096.75</v>
      </c>
      <c r="F2070" s="25">
        <f t="shared" si="396"/>
        <v>16298.125</v>
      </c>
      <c r="G2070" s="25">
        <f t="shared" si="385"/>
        <v>0.8567856731986041</v>
      </c>
      <c r="H2070" s="25">
        <f t="shared" si="392"/>
        <v>1.0002606409424328</v>
      </c>
      <c r="I2070" s="4">
        <f t="shared" si="386"/>
        <v>13960.361358258881</v>
      </c>
      <c r="J2070" s="25">
        <f t="shared" si="393"/>
        <v>14970.441693723074</v>
      </c>
      <c r="K2070" s="15">
        <f t="shared" si="387"/>
        <v>14974.343603754762</v>
      </c>
      <c r="L2070" s="36">
        <f t="shared" si="388"/>
        <v>-1010.3436037547617</v>
      </c>
      <c r="M2070" s="36">
        <f t="shared" si="389"/>
        <v>1010.3436037547617</v>
      </c>
      <c r="N2070" s="36">
        <f t="shared" si="390"/>
        <v>7.235345200191648E-2</v>
      </c>
      <c r="O2070" s="36">
        <f t="shared" si="391"/>
        <v>1020794.197648159</v>
      </c>
      <c r="P2070" s="35">
        <f t="shared" si="394"/>
        <v>1020794.197648159</v>
      </c>
    </row>
    <row r="2071" spans="1:16" x14ac:dyDescent="0.4">
      <c r="A2071" s="1">
        <v>2070</v>
      </c>
      <c r="B2071" s="21">
        <v>41883</v>
      </c>
      <c r="C2071" s="43">
        <v>2</v>
      </c>
      <c r="D2071" s="23">
        <v>17746</v>
      </c>
      <c r="E2071" s="25">
        <f t="shared" si="395"/>
        <v>15499.5</v>
      </c>
      <c r="F2071" s="25">
        <f t="shared" si="396"/>
        <v>15169</v>
      </c>
      <c r="G2071" s="25">
        <f t="shared" si="385"/>
        <v>1.1698859516118398</v>
      </c>
      <c r="H2071" s="25">
        <f t="shared" si="392"/>
        <v>1.0009863906666931</v>
      </c>
      <c r="I2071" s="4">
        <f t="shared" si="386"/>
        <v>17728.512760478712</v>
      </c>
      <c r="J2071" s="25">
        <f t="shared" si="393"/>
        <v>14970.810548264268</v>
      </c>
      <c r="K2071" s="15">
        <f t="shared" si="387"/>
        <v>14985.577616061906</v>
      </c>
      <c r="L2071" s="36">
        <f t="shared" si="388"/>
        <v>2760.4223839380938</v>
      </c>
      <c r="M2071" s="36">
        <f t="shared" si="389"/>
        <v>2760.4223839380938</v>
      </c>
      <c r="N2071" s="36">
        <f t="shared" si="390"/>
        <v>0.15555180795323417</v>
      </c>
      <c r="O2071" s="36">
        <f t="shared" si="391"/>
        <v>7619931.7377464687</v>
      </c>
      <c r="P2071" s="35">
        <f t="shared" si="394"/>
        <v>7619931.7377464687</v>
      </c>
    </row>
    <row r="2072" spans="1:16" x14ac:dyDescent="0.4">
      <c r="A2072" s="1">
        <v>2071</v>
      </c>
      <c r="B2072" s="21">
        <v>41884</v>
      </c>
      <c r="C2072" s="43">
        <v>3</v>
      </c>
      <c r="D2072" s="23">
        <v>13942</v>
      </c>
      <c r="E2072" s="25">
        <f t="shared" si="395"/>
        <v>14838.5</v>
      </c>
      <c r="F2072" s="25">
        <f t="shared" si="396"/>
        <v>14446.25</v>
      </c>
      <c r="G2072" s="25">
        <f t="shared" si="385"/>
        <v>0.96509474777191318</v>
      </c>
      <c r="H2072" s="25">
        <f t="shared" si="392"/>
        <v>0.99987902821477848</v>
      </c>
      <c r="I2072" s="4">
        <f t="shared" si="386"/>
        <v>13943.68679268388</v>
      </c>
      <c r="J2072" s="25">
        <f t="shared" si="393"/>
        <v>14971.179402805459</v>
      </c>
      <c r="K2072" s="15">
        <f t="shared" si="387"/>
        <v>14969.368312506231</v>
      </c>
      <c r="L2072" s="36">
        <f t="shared" si="388"/>
        <v>-1027.3683125062307</v>
      </c>
      <c r="M2072" s="36">
        <f t="shared" si="389"/>
        <v>1027.3683125062307</v>
      </c>
      <c r="N2072" s="36">
        <f t="shared" si="390"/>
        <v>7.36887327862739E-2</v>
      </c>
      <c r="O2072" s="36">
        <f t="shared" si="391"/>
        <v>1055485.6495419003</v>
      </c>
      <c r="P2072" s="35">
        <f t="shared" si="394"/>
        <v>1055485.6495419003</v>
      </c>
    </row>
    <row r="2073" spans="1:16" x14ac:dyDescent="0.4">
      <c r="A2073" s="1">
        <v>2072</v>
      </c>
      <c r="B2073" s="21">
        <v>41885</v>
      </c>
      <c r="C2073" s="43">
        <v>4</v>
      </c>
      <c r="D2073" s="23">
        <v>13702</v>
      </c>
      <c r="E2073" s="25">
        <f t="shared" si="395"/>
        <v>14054</v>
      </c>
      <c r="F2073" s="25">
        <f t="shared" si="396"/>
        <v>13527.5</v>
      </c>
      <c r="G2073" s="25">
        <f t="shared" si="385"/>
        <v>1.0128996488634263</v>
      </c>
      <c r="H2073" s="25">
        <f t="shared" si="392"/>
        <v>0.99887394017609554</v>
      </c>
      <c r="I2073" s="4">
        <f t="shared" si="386"/>
        <v>13717.446665576657</v>
      </c>
      <c r="J2073" s="25">
        <f t="shared" si="393"/>
        <v>14971.548257346652</v>
      </c>
      <c r="K2073" s="15">
        <f t="shared" si="387"/>
        <v>14954.689398352408</v>
      </c>
      <c r="L2073" s="36">
        <f t="shared" si="388"/>
        <v>-1252.6893983524078</v>
      </c>
      <c r="M2073" s="36">
        <f t="shared" si="389"/>
        <v>1252.6893983524078</v>
      </c>
      <c r="N2073" s="36">
        <f t="shared" si="390"/>
        <v>9.1423835816115004E-2</v>
      </c>
      <c r="O2073" s="36">
        <f t="shared" si="391"/>
        <v>1569230.7287445175</v>
      </c>
      <c r="P2073" s="35">
        <f t="shared" si="394"/>
        <v>1569230.7287445175</v>
      </c>
    </row>
    <row r="2074" spans="1:16" x14ac:dyDescent="0.4">
      <c r="A2074" s="1">
        <v>2073</v>
      </c>
      <c r="B2074" s="21">
        <v>41886</v>
      </c>
      <c r="C2074" s="43">
        <v>1</v>
      </c>
      <c r="D2074" s="23">
        <v>10826</v>
      </c>
      <c r="E2074" s="25">
        <f t="shared" si="395"/>
        <v>13001</v>
      </c>
      <c r="F2074" s="25">
        <f t="shared" si="396"/>
        <v>12680.125</v>
      </c>
      <c r="G2074" s="25">
        <f t="shared" si="385"/>
        <v>0.8537770723869047</v>
      </c>
      <c r="H2074" s="25">
        <f t="shared" si="392"/>
        <v>1.0002606409424328</v>
      </c>
      <c r="I2074" s="4">
        <f t="shared" si="386"/>
        <v>10823.17903641583</v>
      </c>
      <c r="J2074" s="25">
        <f t="shared" si="393"/>
        <v>14971.917111887846</v>
      </c>
      <c r="K2074" s="15">
        <f t="shared" si="387"/>
        <v>14975.819406473915</v>
      </c>
      <c r="L2074" s="36">
        <f t="shared" si="388"/>
        <v>-4149.8194064739146</v>
      </c>
      <c r="M2074" s="36">
        <f t="shared" si="389"/>
        <v>4149.8194064739146</v>
      </c>
      <c r="N2074" s="36">
        <f t="shared" si="390"/>
        <v>0.38331973087695498</v>
      </c>
      <c r="O2074" s="36">
        <f t="shared" si="391"/>
        <v>17221001.106347512</v>
      </c>
      <c r="P2074" s="35">
        <f t="shared" si="394"/>
        <v>17221001.106347512</v>
      </c>
    </row>
    <row r="2075" spans="1:16" x14ac:dyDescent="0.4">
      <c r="A2075" s="1">
        <v>2074</v>
      </c>
      <c r="B2075" s="21">
        <v>41887</v>
      </c>
      <c r="C2075" s="43">
        <v>2</v>
      </c>
      <c r="D2075" s="23">
        <v>13534</v>
      </c>
      <c r="E2075" s="25">
        <f t="shared" si="395"/>
        <v>12359.25</v>
      </c>
      <c r="F2075" s="25">
        <f t="shared" si="396"/>
        <v>11947.625</v>
      </c>
      <c r="G2075" s="25">
        <f t="shared" si="385"/>
        <v>1.1327774348458375</v>
      </c>
      <c r="H2075" s="25">
        <f t="shared" si="392"/>
        <v>1.0009863906666931</v>
      </c>
      <c r="I2075" s="4">
        <f t="shared" si="386"/>
        <v>13520.663343870106</v>
      </c>
      <c r="J2075" s="25">
        <f t="shared" si="393"/>
        <v>14972.285966429039</v>
      </c>
      <c r="K2075" s="15">
        <f t="shared" si="387"/>
        <v>14987.054489565386</v>
      </c>
      <c r="L2075" s="36">
        <f t="shared" si="388"/>
        <v>-1453.0544895653857</v>
      </c>
      <c r="M2075" s="36">
        <f t="shared" si="389"/>
        <v>1453.0544895653857</v>
      </c>
      <c r="N2075" s="36">
        <f t="shared" si="390"/>
        <v>0.10736326951125948</v>
      </c>
      <c r="O2075" s="36">
        <f t="shared" si="391"/>
        <v>2111367.3496461236</v>
      </c>
      <c r="P2075" s="35">
        <f t="shared" si="394"/>
        <v>2111367.3496461236</v>
      </c>
    </row>
    <row r="2076" spans="1:16" x14ac:dyDescent="0.4">
      <c r="A2076" s="1">
        <v>2075</v>
      </c>
      <c r="B2076" s="21">
        <v>41888</v>
      </c>
      <c r="C2076" s="43">
        <v>3</v>
      </c>
      <c r="D2076" s="23">
        <v>11375</v>
      </c>
      <c r="E2076" s="25">
        <f t="shared" si="395"/>
        <v>11536</v>
      </c>
      <c r="F2076" s="25">
        <f t="shared" si="396"/>
        <v>11801.375</v>
      </c>
      <c r="G2076" s="25">
        <f t="shared" si="385"/>
        <v>0.96387073540159518</v>
      </c>
      <c r="H2076" s="25">
        <f t="shared" si="392"/>
        <v>0.99987902821477848</v>
      </c>
      <c r="I2076" s="4">
        <f t="shared" si="386"/>
        <v>11376.376220540751</v>
      </c>
      <c r="J2076" s="25">
        <f t="shared" si="393"/>
        <v>14972.654820970231</v>
      </c>
      <c r="K2076" s="15">
        <f t="shared" si="387"/>
        <v>14970.843552187032</v>
      </c>
      <c r="L2076" s="36">
        <f t="shared" si="388"/>
        <v>-3595.8435521870324</v>
      </c>
      <c r="M2076" s="36">
        <f t="shared" si="389"/>
        <v>3595.8435521870324</v>
      </c>
      <c r="N2076" s="36">
        <f t="shared" si="390"/>
        <v>0.31611811447798088</v>
      </c>
      <c r="O2076" s="36">
        <f t="shared" si="391"/>
        <v>12930090.851805056</v>
      </c>
      <c r="P2076" s="35">
        <f t="shared" si="394"/>
        <v>12930090.851805056</v>
      </c>
    </row>
    <row r="2077" spans="1:16" x14ac:dyDescent="0.4">
      <c r="A2077" s="1">
        <v>2076</v>
      </c>
      <c r="B2077" s="21">
        <v>41889</v>
      </c>
      <c r="C2077" s="43">
        <v>4</v>
      </c>
      <c r="D2077" s="23">
        <v>10409</v>
      </c>
      <c r="E2077" s="25">
        <f t="shared" si="395"/>
        <v>12066.75</v>
      </c>
      <c r="F2077" s="25">
        <f t="shared" si="396"/>
        <v>12013.375</v>
      </c>
      <c r="G2077" s="25">
        <f t="shared" si="385"/>
        <v>0.86645093489548108</v>
      </c>
      <c r="H2077" s="25">
        <f t="shared" si="392"/>
        <v>0.99887394017609554</v>
      </c>
      <c r="I2077" s="4">
        <f t="shared" si="386"/>
        <v>10420.734370309987</v>
      </c>
      <c r="J2077" s="25">
        <f t="shared" si="393"/>
        <v>14973.023675511424</v>
      </c>
      <c r="K2077" s="15">
        <f t="shared" si="387"/>
        <v>14956.163155108061</v>
      </c>
      <c r="L2077" s="36">
        <f t="shared" si="388"/>
        <v>-4547.1631551080609</v>
      </c>
      <c r="M2077" s="36">
        <f t="shared" si="389"/>
        <v>4547.1631551080609</v>
      </c>
      <c r="N2077" s="36">
        <f t="shared" si="390"/>
        <v>0.43684918388971666</v>
      </c>
      <c r="O2077" s="36">
        <f t="shared" si="391"/>
        <v>20676692.759172294</v>
      </c>
      <c r="P2077" s="35">
        <f t="shared" si="394"/>
        <v>20676692.759172294</v>
      </c>
    </row>
    <row r="2078" spans="1:16" x14ac:dyDescent="0.4">
      <c r="A2078" s="1">
        <v>2077</v>
      </c>
      <c r="B2078" s="21">
        <v>41890</v>
      </c>
      <c r="C2078" s="43">
        <v>1</v>
      </c>
      <c r="D2078" s="23">
        <v>12949</v>
      </c>
      <c r="E2078" s="25">
        <f t="shared" si="395"/>
        <v>11960</v>
      </c>
      <c r="F2078" s="25">
        <f t="shared" si="396"/>
        <v>12202.75</v>
      </c>
      <c r="G2078" s="25">
        <f t="shared" si="385"/>
        <v>1.0611542480178648</v>
      </c>
      <c r="H2078" s="25">
        <f t="shared" si="392"/>
        <v>1.0002606409424328</v>
      </c>
      <c r="I2078" s="4">
        <f t="shared" si="386"/>
        <v>12945.625839880711</v>
      </c>
      <c r="J2078" s="25">
        <f t="shared" si="393"/>
        <v>14973.392530052617</v>
      </c>
      <c r="K2078" s="15">
        <f t="shared" si="387"/>
        <v>14977.295209193067</v>
      </c>
      <c r="L2078" s="36">
        <f t="shared" si="388"/>
        <v>-2028.2952091930674</v>
      </c>
      <c r="M2078" s="36">
        <f t="shared" si="389"/>
        <v>2028.2952091930674</v>
      </c>
      <c r="N2078" s="36">
        <f t="shared" si="390"/>
        <v>0.15663720821631535</v>
      </c>
      <c r="O2078" s="36">
        <f t="shared" si="391"/>
        <v>4113981.455635549</v>
      </c>
      <c r="P2078" s="35">
        <f t="shared" si="394"/>
        <v>4113981.455635549</v>
      </c>
    </row>
    <row r="2079" spans="1:16" x14ac:dyDescent="0.4">
      <c r="A2079" s="1">
        <v>2078</v>
      </c>
      <c r="B2079" s="21">
        <v>41891</v>
      </c>
      <c r="C2079" s="43">
        <v>2</v>
      </c>
      <c r="D2079" s="23">
        <v>13107</v>
      </c>
      <c r="E2079" s="25">
        <f t="shared" si="395"/>
        <v>12445.5</v>
      </c>
      <c r="F2079" s="25">
        <f t="shared" si="396"/>
        <v>12473.125</v>
      </c>
      <c r="G2079" s="25">
        <f t="shared" si="385"/>
        <v>1.050819261412036</v>
      </c>
      <c r="H2079" s="25">
        <f t="shared" si="392"/>
        <v>1.0009863906666931</v>
      </c>
      <c r="I2079" s="4">
        <f t="shared" si="386"/>
        <v>13094.084117637467</v>
      </c>
      <c r="J2079" s="25">
        <f t="shared" si="393"/>
        <v>14973.76138459381</v>
      </c>
      <c r="K2079" s="15">
        <f t="shared" si="387"/>
        <v>14988.531363068863</v>
      </c>
      <c r="L2079" s="36">
        <f t="shared" si="388"/>
        <v>-1881.5313630688634</v>
      </c>
      <c r="M2079" s="36">
        <f t="shared" si="389"/>
        <v>1881.5313630688634</v>
      </c>
      <c r="N2079" s="36">
        <f t="shared" si="390"/>
        <v>0.14355164134194426</v>
      </c>
      <c r="O2079" s="36">
        <f t="shared" si="391"/>
        <v>3540160.2702117749</v>
      </c>
      <c r="P2079" s="35">
        <f t="shared" si="394"/>
        <v>3540160.2702117749</v>
      </c>
    </row>
    <row r="2080" spans="1:16" x14ac:dyDescent="0.4">
      <c r="A2080" s="1">
        <v>2079</v>
      </c>
      <c r="B2080" s="21">
        <v>41892</v>
      </c>
      <c r="C2080" s="43">
        <v>3</v>
      </c>
      <c r="D2080" s="23">
        <v>13317</v>
      </c>
      <c r="E2080" s="25">
        <f t="shared" si="395"/>
        <v>12500.75</v>
      </c>
      <c r="F2080" s="25">
        <f t="shared" si="396"/>
        <v>12440.875</v>
      </c>
      <c r="G2080" s="25">
        <f t="shared" si="385"/>
        <v>1.0704231012690024</v>
      </c>
      <c r="H2080" s="25">
        <f t="shared" si="392"/>
        <v>0.99987902821477848</v>
      </c>
      <c r="I2080" s="4">
        <f t="shared" si="386"/>
        <v>13318.611176170652</v>
      </c>
      <c r="J2080" s="25">
        <f t="shared" si="393"/>
        <v>14974.130239135004</v>
      </c>
      <c r="K2080" s="15">
        <f t="shared" si="387"/>
        <v>14972.318791867836</v>
      </c>
      <c r="L2080" s="36">
        <f t="shared" si="388"/>
        <v>-1655.3187918678359</v>
      </c>
      <c r="M2080" s="36">
        <f t="shared" si="389"/>
        <v>1655.3187918678359</v>
      </c>
      <c r="N2080" s="36">
        <f t="shared" si="390"/>
        <v>0.12430117833354629</v>
      </c>
      <c r="O2080" s="36">
        <f t="shared" si="391"/>
        <v>2740080.302710792</v>
      </c>
      <c r="P2080" s="35">
        <f t="shared" si="394"/>
        <v>2740080.302710792</v>
      </c>
    </row>
    <row r="2081" spans="1:16" x14ac:dyDescent="0.4">
      <c r="A2081" s="1">
        <v>2080</v>
      </c>
      <c r="B2081" s="21">
        <v>41893</v>
      </c>
      <c r="C2081" s="43">
        <v>4</v>
      </c>
      <c r="D2081" s="23">
        <v>10630</v>
      </c>
      <c r="E2081" s="25">
        <f t="shared" si="395"/>
        <v>12381</v>
      </c>
      <c r="F2081" s="25">
        <f t="shared" si="396"/>
        <v>12137.375</v>
      </c>
      <c r="G2081" s="25">
        <f t="shared" si="385"/>
        <v>0.87580716588224394</v>
      </c>
      <c r="H2081" s="25">
        <f t="shared" si="392"/>
        <v>0.99887394017609554</v>
      </c>
      <c r="I2081" s="4">
        <f t="shared" si="386"/>
        <v>10641.983510077353</v>
      </c>
      <c r="J2081" s="25">
        <f t="shared" si="393"/>
        <v>14974.499093676195</v>
      </c>
      <c r="K2081" s="15">
        <f t="shared" si="387"/>
        <v>14957.636911863712</v>
      </c>
      <c r="L2081" s="36">
        <f t="shared" si="388"/>
        <v>-4327.6369118637122</v>
      </c>
      <c r="M2081" s="36">
        <f t="shared" si="389"/>
        <v>4327.6369118637122</v>
      </c>
      <c r="N2081" s="36">
        <f t="shared" si="390"/>
        <v>0.40711541974258814</v>
      </c>
      <c r="O2081" s="36">
        <f t="shared" si="391"/>
        <v>18728441.240925286</v>
      </c>
      <c r="P2081" s="35">
        <f t="shared" si="394"/>
        <v>18728441.240925286</v>
      </c>
    </row>
    <row r="2082" spans="1:16" x14ac:dyDescent="0.4">
      <c r="A2082" s="1">
        <v>2081</v>
      </c>
      <c r="B2082" s="21">
        <v>41894</v>
      </c>
      <c r="C2082" s="43">
        <v>1</v>
      </c>
      <c r="D2082" s="23">
        <v>12470</v>
      </c>
      <c r="E2082" s="25">
        <f t="shared" si="395"/>
        <v>11893.75</v>
      </c>
      <c r="F2082" s="25">
        <f t="shared" si="396"/>
        <v>11491.625</v>
      </c>
      <c r="G2082" s="25">
        <f t="shared" si="385"/>
        <v>1.0851380896957568</v>
      </c>
      <c r="H2082" s="25">
        <f t="shared" si="392"/>
        <v>1.0002606409424328</v>
      </c>
      <c r="I2082" s="4">
        <f t="shared" si="386"/>
        <v>12466.750654360372</v>
      </c>
      <c r="J2082" s="25">
        <f t="shared" si="393"/>
        <v>14974.867948217388</v>
      </c>
      <c r="K2082" s="15">
        <f t="shared" si="387"/>
        <v>14978.771011912218</v>
      </c>
      <c r="L2082" s="36">
        <f t="shared" si="388"/>
        <v>-2508.7710119122185</v>
      </c>
      <c r="M2082" s="36">
        <f t="shared" si="389"/>
        <v>2508.7710119122185</v>
      </c>
      <c r="N2082" s="36">
        <f t="shared" si="390"/>
        <v>0.20118452381012178</v>
      </c>
      <c r="O2082" s="36">
        <f t="shared" si="391"/>
        <v>6293931.9902110565</v>
      </c>
      <c r="P2082" s="35">
        <f t="shared" si="394"/>
        <v>6293931.9902110565</v>
      </c>
    </row>
    <row r="2083" spans="1:16" x14ac:dyDescent="0.4">
      <c r="A2083" s="1">
        <v>2082</v>
      </c>
      <c r="B2083" s="21">
        <v>41895</v>
      </c>
      <c r="C2083" s="43">
        <v>2</v>
      </c>
      <c r="D2083" s="23">
        <v>11158</v>
      </c>
      <c r="E2083" s="25">
        <f t="shared" si="395"/>
        <v>11089.5</v>
      </c>
      <c r="F2083" s="25">
        <f t="shared" si="396"/>
        <v>11284.375</v>
      </c>
      <c r="G2083" s="25">
        <f t="shared" si="385"/>
        <v>0.98880088618111328</v>
      </c>
      <c r="H2083" s="25">
        <f t="shared" si="392"/>
        <v>1.0009863906666931</v>
      </c>
      <c r="I2083" s="4">
        <f t="shared" si="386"/>
        <v>11147.004698603712</v>
      </c>
      <c r="J2083" s="25">
        <f t="shared" si="393"/>
        <v>14975.236802758582</v>
      </c>
      <c r="K2083" s="15">
        <f t="shared" si="387"/>
        <v>14990.008236572343</v>
      </c>
      <c r="L2083" s="36">
        <f t="shared" si="388"/>
        <v>-3832.0082365723429</v>
      </c>
      <c r="M2083" s="36">
        <f t="shared" si="389"/>
        <v>3832.0082365723429</v>
      </c>
      <c r="N2083" s="36">
        <f t="shared" si="390"/>
        <v>0.34343146052808238</v>
      </c>
      <c r="O2083" s="36">
        <f t="shared" si="391"/>
        <v>14684287.125158276</v>
      </c>
      <c r="P2083" s="35">
        <f t="shared" si="394"/>
        <v>14684287.125158276</v>
      </c>
    </row>
    <row r="2084" spans="1:16" x14ac:dyDescent="0.4">
      <c r="A2084" s="1">
        <v>2083</v>
      </c>
      <c r="B2084" s="21">
        <v>41896</v>
      </c>
      <c r="C2084" s="43">
        <v>3</v>
      </c>
      <c r="D2084" s="23">
        <v>10100</v>
      </c>
      <c r="E2084" s="25">
        <f t="shared" si="395"/>
        <v>11479.25</v>
      </c>
      <c r="F2084" s="25">
        <f t="shared" si="396"/>
        <v>11457.25</v>
      </c>
      <c r="G2084" s="25">
        <f t="shared" si="385"/>
        <v>0.88153789085513534</v>
      </c>
      <c r="H2084" s="25">
        <f t="shared" si="392"/>
        <v>0.99987902821477848</v>
      </c>
      <c r="I2084" s="4">
        <f t="shared" si="386"/>
        <v>10101.221962853766</v>
      </c>
      <c r="J2084" s="25">
        <f t="shared" si="393"/>
        <v>14975.605657299775</v>
      </c>
      <c r="K2084" s="15">
        <f t="shared" si="387"/>
        <v>14973.794031548638</v>
      </c>
      <c r="L2084" s="36">
        <f t="shared" si="388"/>
        <v>-4873.7940315486376</v>
      </c>
      <c r="M2084" s="36">
        <f t="shared" si="389"/>
        <v>4873.7940315486376</v>
      </c>
      <c r="N2084" s="36">
        <f t="shared" si="390"/>
        <v>0.48255386450976612</v>
      </c>
      <c r="O2084" s="36">
        <f t="shared" si="391"/>
        <v>23753868.261959121</v>
      </c>
      <c r="P2084" s="35">
        <f t="shared" si="394"/>
        <v>23753868.261959121</v>
      </c>
    </row>
    <row r="2085" spans="1:16" x14ac:dyDescent="0.4">
      <c r="A2085" s="1">
        <v>2084</v>
      </c>
      <c r="B2085" s="21">
        <v>41897</v>
      </c>
      <c r="C2085" s="43">
        <v>4</v>
      </c>
      <c r="D2085" s="23">
        <v>12189</v>
      </c>
      <c r="E2085" s="25">
        <f t="shared" si="395"/>
        <v>11435.25</v>
      </c>
      <c r="F2085" s="25">
        <f t="shared" si="396"/>
        <v>11568.25</v>
      </c>
      <c r="G2085" s="25">
        <f t="shared" si="385"/>
        <v>1.0536598016121712</v>
      </c>
      <c r="H2085" s="25">
        <f t="shared" si="392"/>
        <v>0.99887394017609554</v>
      </c>
      <c r="I2085" s="4">
        <f t="shared" si="386"/>
        <v>12202.741016400079</v>
      </c>
      <c r="J2085" s="25">
        <f t="shared" si="393"/>
        <v>14975.974511840966</v>
      </c>
      <c r="K2085" s="15">
        <f t="shared" si="387"/>
        <v>14959.110668619365</v>
      </c>
      <c r="L2085" s="36">
        <f t="shared" si="388"/>
        <v>-2770.1106686193652</v>
      </c>
      <c r="M2085" s="36">
        <f t="shared" si="389"/>
        <v>2770.1106686193652</v>
      </c>
      <c r="N2085" s="36">
        <f t="shared" si="390"/>
        <v>0.2272631609335766</v>
      </c>
      <c r="O2085" s="36">
        <f t="shared" si="391"/>
        <v>7673513.1163988272</v>
      </c>
      <c r="P2085" s="35">
        <f t="shared" si="394"/>
        <v>7673513.1163988272</v>
      </c>
    </row>
    <row r="2086" spans="1:16" x14ac:dyDescent="0.4">
      <c r="A2086" s="1">
        <v>2085</v>
      </c>
      <c r="B2086" s="21">
        <v>41898</v>
      </c>
      <c r="C2086" s="43">
        <v>1</v>
      </c>
      <c r="D2086" s="23">
        <v>12294</v>
      </c>
      <c r="E2086" s="25">
        <f t="shared" si="395"/>
        <v>11701.25</v>
      </c>
      <c r="F2086" s="25">
        <f t="shared" si="396"/>
        <v>11653.375</v>
      </c>
      <c r="G2086" s="25">
        <f t="shared" si="385"/>
        <v>1.0549733446319198</v>
      </c>
      <c r="H2086" s="25">
        <f t="shared" si="392"/>
        <v>1.0002606409424328</v>
      </c>
      <c r="I2086" s="4">
        <f t="shared" si="386"/>
        <v>12290.796515213025</v>
      </c>
      <c r="J2086" s="25">
        <f t="shared" si="393"/>
        <v>14976.34336638216</v>
      </c>
      <c r="K2086" s="15">
        <f t="shared" si="387"/>
        <v>14980.246814631371</v>
      </c>
      <c r="L2086" s="36">
        <f t="shared" si="388"/>
        <v>-2686.2468146313713</v>
      </c>
      <c r="M2086" s="36">
        <f t="shared" si="389"/>
        <v>2686.2468146313713</v>
      </c>
      <c r="N2086" s="36">
        <f t="shared" si="390"/>
        <v>0.21850063564595504</v>
      </c>
      <c r="O2086" s="36">
        <f t="shared" si="391"/>
        <v>7215921.9491171893</v>
      </c>
      <c r="P2086" s="35">
        <f t="shared" si="394"/>
        <v>7215921.9491171893</v>
      </c>
    </row>
    <row r="2087" spans="1:16" x14ac:dyDescent="0.4">
      <c r="A2087" s="1">
        <v>2086</v>
      </c>
      <c r="B2087" s="21">
        <v>41899</v>
      </c>
      <c r="C2087" s="43">
        <v>2</v>
      </c>
      <c r="D2087" s="23">
        <v>12222</v>
      </c>
      <c r="E2087" s="25">
        <f t="shared" si="395"/>
        <v>11605.5</v>
      </c>
      <c r="F2087" s="25">
        <f t="shared" si="396"/>
        <v>12112.625</v>
      </c>
      <c r="G2087" s="25">
        <f t="shared" si="385"/>
        <v>1.0090298345734305</v>
      </c>
      <c r="H2087" s="25">
        <f t="shared" si="392"/>
        <v>1.0009863906666931</v>
      </c>
      <c r="I2087" s="4">
        <f t="shared" si="386"/>
        <v>12209.956213150615</v>
      </c>
      <c r="J2087" s="25">
        <f t="shared" si="393"/>
        <v>14976.712220923353</v>
      </c>
      <c r="K2087" s="15">
        <f t="shared" si="387"/>
        <v>14991.485110075821</v>
      </c>
      <c r="L2087" s="36">
        <f t="shared" si="388"/>
        <v>-2769.4851100758206</v>
      </c>
      <c r="M2087" s="36">
        <f t="shared" si="389"/>
        <v>2769.4851100758206</v>
      </c>
      <c r="N2087" s="36">
        <f t="shared" si="390"/>
        <v>0.2265983562490444</v>
      </c>
      <c r="O2087" s="36">
        <f t="shared" si="391"/>
        <v>7670047.7749316795</v>
      </c>
      <c r="P2087" s="35">
        <f t="shared" si="394"/>
        <v>7670047.7749316795</v>
      </c>
    </row>
    <row r="2088" spans="1:16" x14ac:dyDescent="0.4">
      <c r="A2088" s="1">
        <v>2087</v>
      </c>
      <c r="B2088" s="21">
        <v>41900</v>
      </c>
      <c r="C2088" s="43">
        <v>3</v>
      </c>
      <c r="D2088" s="23">
        <v>9717</v>
      </c>
      <c r="E2088" s="25">
        <f t="shared" si="395"/>
        <v>12619.75</v>
      </c>
      <c r="F2088" s="25">
        <f t="shared" si="396"/>
        <v>12395.125</v>
      </c>
      <c r="G2088" s="25">
        <f t="shared" si="385"/>
        <v>0.78393723338812638</v>
      </c>
      <c r="H2088" s="25">
        <f t="shared" si="392"/>
        <v>0.99987902821477848</v>
      </c>
      <c r="I2088" s="4">
        <f t="shared" si="386"/>
        <v>9718.1756250544586</v>
      </c>
      <c r="J2088" s="25">
        <f t="shared" si="393"/>
        <v>14977.081075464546</v>
      </c>
      <c r="K2088" s="15">
        <f t="shared" si="387"/>
        <v>14975.269271229439</v>
      </c>
      <c r="L2088" s="36">
        <f t="shared" si="388"/>
        <v>-5258.2692712294393</v>
      </c>
      <c r="M2088" s="36">
        <f t="shared" si="389"/>
        <v>5258.2692712294393</v>
      </c>
      <c r="N2088" s="36">
        <f t="shared" si="390"/>
        <v>0.54114122375521656</v>
      </c>
      <c r="O2088" s="36">
        <f t="shared" si="391"/>
        <v>27649395.72875578</v>
      </c>
      <c r="P2088" s="35">
        <f t="shared" si="394"/>
        <v>27649395.72875578</v>
      </c>
    </row>
    <row r="2089" spans="1:16" x14ac:dyDescent="0.4">
      <c r="A2089" s="1">
        <v>2088</v>
      </c>
      <c r="B2089" s="21">
        <v>41901</v>
      </c>
      <c r="C2089" s="43">
        <v>4</v>
      </c>
      <c r="D2089" s="23">
        <v>16246</v>
      </c>
      <c r="E2089" s="25">
        <f t="shared" si="395"/>
        <v>12170.5</v>
      </c>
      <c r="F2089" s="25">
        <f t="shared" si="396"/>
        <v>11991.375</v>
      </c>
      <c r="G2089" s="25">
        <f t="shared" si="385"/>
        <v>1.3548071009371319</v>
      </c>
      <c r="H2089" s="25">
        <f t="shared" si="392"/>
        <v>0.99887394017609554</v>
      </c>
      <c r="I2089" s="4">
        <f t="shared" si="386"/>
        <v>16264.314591224522</v>
      </c>
      <c r="J2089" s="25">
        <f t="shared" si="393"/>
        <v>14977.449930005738</v>
      </c>
      <c r="K2089" s="15">
        <f t="shared" si="387"/>
        <v>14960.584425375018</v>
      </c>
      <c r="L2089" s="36">
        <f t="shared" si="388"/>
        <v>1285.4155746249817</v>
      </c>
      <c r="M2089" s="36">
        <f t="shared" si="389"/>
        <v>1285.4155746249817</v>
      </c>
      <c r="N2089" s="36">
        <f t="shared" si="390"/>
        <v>7.9121973077987295E-2</v>
      </c>
      <c r="O2089" s="36">
        <f t="shared" si="391"/>
        <v>1652293.1994884717</v>
      </c>
      <c r="P2089" s="35">
        <f t="shared" si="394"/>
        <v>1652293.1994884717</v>
      </c>
    </row>
    <row r="2090" spans="1:16" x14ac:dyDescent="0.4">
      <c r="A2090" s="1">
        <v>2089</v>
      </c>
      <c r="B2090" s="21">
        <v>41902</v>
      </c>
      <c r="C2090" s="43">
        <v>1</v>
      </c>
      <c r="D2090" s="23">
        <v>10497</v>
      </c>
      <c r="E2090" s="25">
        <f t="shared" si="395"/>
        <v>11812.25</v>
      </c>
      <c r="F2090" s="25">
        <f t="shared" si="396"/>
        <v>12700.625</v>
      </c>
      <c r="G2090" s="25">
        <f t="shared" si="385"/>
        <v>0.8264947591161852</v>
      </c>
      <c r="H2090" s="25">
        <f t="shared" si="392"/>
        <v>1.0002606409424328</v>
      </c>
      <c r="I2090" s="4">
        <f t="shared" si="386"/>
        <v>10494.264764941527</v>
      </c>
      <c r="J2090" s="25">
        <f t="shared" si="393"/>
        <v>14977.818784546931</v>
      </c>
      <c r="K2090" s="15">
        <f t="shared" si="387"/>
        <v>14981.722617350524</v>
      </c>
      <c r="L2090" s="36">
        <f t="shared" si="388"/>
        <v>-4484.7226173505242</v>
      </c>
      <c r="M2090" s="36">
        <f t="shared" si="389"/>
        <v>4484.7226173505242</v>
      </c>
      <c r="N2090" s="36">
        <f t="shared" si="390"/>
        <v>0.42723850789278117</v>
      </c>
      <c r="O2090" s="36">
        <f t="shared" si="391"/>
        <v>20112736.954575337</v>
      </c>
      <c r="P2090" s="35">
        <f t="shared" si="394"/>
        <v>20112736.954575337</v>
      </c>
    </row>
    <row r="2091" spans="1:16" x14ac:dyDescent="0.4">
      <c r="A2091" s="1">
        <v>2090</v>
      </c>
      <c r="B2091" s="21">
        <v>41903</v>
      </c>
      <c r="C2091" s="43">
        <v>2</v>
      </c>
      <c r="D2091" s="23">
        <v>10789</v>
      </c>
      <c r="E2091" s="25">
        <f t="shared" si="395"/>
        <v>13589</v>
      </c>
      <c r="F2091" s="25">
        <f t="shared" si="396"/>
        <v>13581.25</v>
      </c>
      <c r="G2091" s="25">
        <f t="shared" si="385"/>
        <v>0.79440404970087442</v>
      </c>
      <c r="H2091" s="25">
        <f t="shared" si="392"/>
        <v>1.0009863906666931</v>
      </c>
      <c r="I2091" s="4">
        <f t="shared" si="386"/>
        <v>10778.368318088857</v>
      </c>
      <c r="J2091" s="25">
        <f t="shared" si="393"/>
        <v>14978.187639088124</v>
      </c>
      <c r="K2091" s="15">
        <f t="shared" si="387"/>
        <v>14992.9619835793</v>
      </c>
      <c r="L2091" s="36">
        <f t="shared" si="388"/>
        <v>-4203.9619835793001</v>
      </c>
      <c r="M2091" s="36">
        <f t="shared" si="389"/>
        <v>4203.9619835793001</v>
      </c>
      <c r="N2091" s="36">
        <f t="shared" si="390"/>
        <v>0.38965260761695247</v>
      </c>
      <c r="O2091" s="36">
        <f t="shared" si="391"/>
        <v>17673296.359380003</v>
      </c>
      <c r="P2091" s="35">
        <f t="shared" si="394"/>
        <v>17673296.359380003</v>
      </c>
    </row>
    <row r="2092" spans="1:16" x14ac:dyDescent="0.4">
      <c r="A2092" s="1">
        <v>2091</v>
      </c>
      <c r="B2092" s="21">
        <v>41904</v>
      </c>
      <c r="C2092" s="43">
        <v>3</v>
      </c>
      <c r="D2092" s="23">
        <v>16824</v>
      </c>
      <c r="E2092" s="25">
        <f t="shared" si="395"/>
        <v>13573.5</v>
      </c>
      <c r="F2092" s="25">
        <f t="shared" si="396"/>
        <v>14110.25</v>
      </c>
      <c r="G2092" s="25">
        <f t="shared" si="385"/>
        <v>1.1923247284775251</v>
      </c>
      <c r="H2092" s="25">
        <f t="shared" si="392"/>
        <v>0.99987902821477848</v>
      </c>
      <c r="I2092" s="4">
        <f t="shared" si="386"/>
        <v>16826.035475549677</v>
      </c>
      <c r="J2092" s="25">
        <f t="shared" si="393"/>
        <v>14978.556493629318</v>
      </c>
      <c r="K2092" s="15">
        <f t="shared" si="387"/>
        <v>14976.744510910241</v>
      </c>
      <c r="L2092" s="36">
        <f t="shared" si="388"/>
        <v>1847.2554890897591</v>
      </c>
      <c r="M2092" s="36">
        <f t="shared" si="389"/>
        <v>1847.2554890897591</v>
      </c>
      <c r="N2092" s="36">
        <f t="shared" si="390"/>
        <v>0.10979882840524008</v>
      </c>
      <c r="O2092" s="36">
        <f t="shared" si="391"/>
        <v>3412352.8419722449</v>
      </c>
      <c r="P2092" s="35">
        <f t="shared" si="394"/>
        <v>3412352.8419722449</v>
      </c>
    </row>
    <row r="2093" spans="1:16" x14ac:dyDescent="0.4">
      <c r="A2093" s="1">
        <v>2092</v>
      </c>
      <c r="B2093" s="21">
        <v>41905</v>
      </c>
      <c r="C2093" s="43">
        <v>4</v>
      </c>
      <c r="D2093" s="23">
        <v>16184</v>
      </c>
      <c r="E2093" s="25">
        <f t="shared" si="395"/>
        <v>14647</v>
      </c>
      <c r="F2093" s="25">
        <f t="shared" si="396"/>
        <v>14916.5</v>
      </c>
      <c r="G2093" s="25">
        <f t="shared" ref="G2093:G2156" si="397">D2093/F2093</f>
        <v>1.0849730164582845</v>
      </c>
      <c r="H2093" s="25">
        <f t="shared" si="392"/>
        <v>0.99887394017609554</v>
      </c>
      <c r="I2093" s="4">
        <f t="shared" ref="I2093:I2156" si="398">D2093/H2093</f>
        <v>16202.244696810147</v>
      </c>
      <c r="J2093" s="25">
        <f t="shared" si="393"/>
        <v>14978.925348170509</v>
      </c>
      <c r="K2093" s="15">
        <f t="shared" ref="K2093:K2156" si="399">H2093*J2093</f>
        <v>14962.05818213067</v>
      </c>
      <c r="L2093" s="36">
        <f t="shared" ref="L2093:L2156" si="400">D2093-K2093</f>
        <v>1221.9418178693304</v>
      </c>
      <c r="M2093" s="36">
        <f t="shared" ref="M2093:M2156" si="401">ABS(L2093)</f>
        <v>1221.9418178693304</v>
      </c>
      <c r="N2093" s="36">
        <f t="shared" ref="N2093:N2156" si="402">M2093/D2093</f>
        <v>7.5503078217333805E-2</v>
      </c>
      <c r="O2093" s="36">
        <f t="shared" ref="O2093:O2156" si="403">L2093^2</f>
        <v>1493141.8062578039</v>
      </c>
      <c r="P2093" s="35">
        <f t="shared" si="394"/>
        <v>1493141.8062578039</v>
      </c>
    </row>
    <row r="2094" spans="1:16" x14ac:dyDescent="0.4">
      <c r="A2094" s="1">
        <v>2093</v>
      </c>
      <c r="B2094" s="21">
        <v>41906</v>
      </c>
      <c r="C2094" s="43">
        <v>1</v>
      </c>
      <c r="D2094" s="23">
        <v>14791</v>
      </c>
      <c r="E2094" s="25">
        <f t="shared" si="395"/>
        <v>15186</v>
      </c>
      <c r="F2094" s="25">
        <f t="shared" si="396"/>
        <v>14606.25</v>
      </c>
      <c r="G2094" s="25">
        <f t="shared" si="397"/>
        <v>1.0126486949080018</v>
      </c>
      <c r="H2094" s="25">
        <f t="shared" si="392"/>
        <v>1.0002606409424328</v>
      </c>
      <c r="I2094" s="4">
        <f t="shared" si="398"/>
        <v>14787.145864366021</v>
      </c>
      <c r="J2094" s="25">
        <f t="shared" si="393"/>
        <v>14979.294202711702</v>
      </c>
      <c r="K2094" s="15">
        <f t="shared" si="399"/>
        <v>14983.198420069675</v>
      </c>
      <c r="L2094" s="36">
        <f t="shared" si="400"/>
        <v>-192.19842006967519</v>
      </c>
      <c r="M2094" s="36">
        <f t="shared" si="401"/>
        <v>192.19842006967519</v>
      </c>
      <c r="N2094" s="36">
        <f t="shared" si="402"/>
        <v>1.2994281662475505E-2</v>
      </c>
      <c r="O2094" s="36">
        <f t="shared" si="403"/>
        <v>36940.232677279324</v>
      </c>
      <c r="P2094" s="35">
        <f t="shared" si="394"/>
        <v>36940.232677279324</v>
      </c>
    </row>
    <row r="2095" spans="1:16" x14ac:dyDescent="0.4">
      <c r="A2095" s="1">
        <v>2094</v>
      </c>
      <c r="B2095" s="21">
        <v>41907</v>
      </c>
      <c r="C2095" s="43">
        <v>2</v>
      </c>
      <c r="D2095" s="23">
        <v>12945</v>
      </c>
      <c r="E2095" s="25">
        <f t="shared" si="395"/>
        <v>14026.5</v>
      </c>
      <c r="F2095" s="25">
        <f t="shared" si="396"/>
        <v>13323.125</v>
      </c>
      <c r="G2095" s="25">
        <f t="shared" si="397"/>
        <v>0.9716188957170333</v>
      </c>
      <c r="H2095" s="25">
        <f t="shared" si="392"/>
        <v>1.0009863906666931</v>
      </c>
      <c r="I2095" s="4">
        <f t="shared" si="398"/>
        <v>12932.243755460213</v>
      </c>
      <c r="J2095" s="25">
        <f t="shared" si="393"/>
        <v>14979.663057252896</v>
      </c>
      <c r="K2095" s="15">
        <f t="shared" si="399"/>
        <v>14994.438857082778</v>
      </c>
      <c r="L2095" s="36">
        <f t="shared" si="400"/>
        <v>-2049.4388570827778</v>
      </c>
      <c r="M2095" s="36">
        <f t="shared" si="401"/>
        <v>2049.4388570827778</v>
      </c>
      <c r="N2095" s="36">
        <f t="shared" si="402"/>
        <v>0.15831895381095232</v>
      </c>
      <c r="O2095" s="36">
        <f t="shared" si="403"/>
        <v>4200199.6289207628</v>
      </c>
      <c r="P2095" s="35">
        <f t="shared" si="394"/>
        <v>4200199.6289207628</v>
      </c>
    </row>
    <row r="2096" spans="1:16" x14ac:dyDescent="0.4">
      <c r="A2096" s="1">
        <v>2095</v>
      </c>
      <c r="B2096" s="21">
        <v>41908</v>
      </c>
      <c r="C2096" s="43">
        <v>3</v>
      </c>
      <c r="D2096" s="23">
        <v>12186</v>
      </c>
      <c r="E2096" s="25">
        <f t="shared" si="395"/>
        <v>12619.75</v>
      </c>
      <c r="F2096" s="25">
        <f t="shared" si="396"/>
        <v>11964.875</v>
      </c>
      <c r="G2096" s="25">
        <f t="shared" si="397"/>
        <v>1.0184811792851993</v>
      </c>
      <c r="H2096" s="25">
        <f t="shared" si="392"/>
        <v>0.99987902821477848</v>
      </c>
      <c r="I2096" s="4">
        <f t="shared" si="398"/>
        <v>12187.474340528315</v>
      </c>
      <c r="J2096" s="25">
        <f t="shared" si="393"/>
        <v>14980.031911794089</v>
      </c>
      <c r="K2096" s="15">
        <f t="shared" si="399"/>
        <v>14978.219750591044</v>
      </c>
      <c r="L2096" s="36">
        <f t="shared" si="400"/>
        <v>-2792.2197505910444</v>
      </c>
      <c r="M2096" s="36">
        <f t="shared" si="401"/>
        <v>2792.2197505910444</v>
      </c>
      <c r="N2096" s="36">
        <f t="shared" si="402"/>
        <v>0.22913341134014809</v>
      </c>
      <c r="O2096" s="36">
        <f t="shared" si="403"/>
        <v>7796491.1355907144</v>
      </c>
      <c r="P2096" s="35">
        <f t="shared" si="394"/>
        <v>7796491.1355907144</v>
      </c>
    </row>
    <row r="2097" spans="1:16" x14ac:dyDescent="0.4">
      <c r="A2097" s="1">
        <v>2096</v>
      </c>
      <c r="B2097" s="21">
        <v>41909</v>
      </c>
      <c r="C2097" s="43">
        <v>4</v>
      </c>
      <c r="D2097" s="23">
        <v>10557</v>
      </c>
      <c r="E2097" s="25">
        <f t="shared" si="395"/>
        <v>11310</v>
      </c>
      <c r="F2097" s="25">
        <f t="shared" si="396"/>
        <v>11173</v>
      </c>
      <c r="G2097" s="25">
        <f t="shared" si="397"/>
        <v>0.94486709030699012</v>
      </c>
      <c r="H2097" s="25">
        <f t="shared" si="392"/>
        <v>0.99887394017609554</v>
      </c>
      <c r="I2097" s="4">
        <f t="shared" si="398"/>
        <v>10568.901215041073</v>
      </c>
      <c r="J2097" s="25">
        <f t="shared" si="393"/>
        <v>14980.400766335282</v>
      </c>
      <c r="K2097" s="15">
        <f t="shared" si="399"/>
        <v>14963.531938886324</v>
      </c>
      <c r="L2097" s="36">
        <f t="shared" si="400"/>
        <v>-4406.5319388863245</v>
      </c>
      <c r="M2097" s="36">
        <f t="shared" si="401"/>
        <v>4406.5319388863245</v>
      </c>
      <c r="N2097" s="36">
        <f t="shared" si="402"/>
        <v>0.41740380211104711</v>
      </c>
      <c r="O2097" s="36">
        <f t="shared" si="403"/>
        <v>19417523.728425272</v>
      </c>
      <c r="P2097" s="35">
        <f t="shared" si="394"/>
        <v>19417523.728425272</v>
      </c>
    </row>
    <row r="2098" spans="1:16" x14ac:dyDescent="0.4">
      <c r="A2098" s="1">
        <v>2097</v>
      </c>
      <c r="B2098" s="21">
        <v>41910</v>
      </c>
      <c r="C2098" s="43">
        <v>1</v>
      </c>
      <c r="D2098" s="23">
        <v>9552</v>
      </c>
      <c r="E2098" s="25">
        <f t="shared" si="395"/>
        <v>11036</v>
      </c>
      <c r="F2098" s="25">
        <f t="shared" si="396"/>
        <v>11038.25</v>
      </c>
      <c r="G2098" s="25">
        <f t="shared" si="397"/>
        <v>0.86535456254388154</v>
      </c>
      <c r="H2098" s="25">
        <f t="shared" si="392"/>
        <v>1.0002606409424328</v>
      </c>
      <c r="I2098" s="4">
        <f t="shared" si="398"/>
        <v>9549.5110064515065</v>
      </c>
      <c r="J2098" s="25">
        <f t="shared" si="393"/>
        <v>14980.769620876474</v>
      </c>
      <c r="K2098" s="15">
        <f t="shared" si="399"/>
        <v>14984.674222788828</v>
      </c>
      <c r="L2098" s="36">
        <f t="shared" si="400"/>
        <v>-5432.674222788828</v>
      </c>
      <c r="M2098" s="36">
        <f t="shared" si="401"/>
        <v>5432.674222788828</v>
      </c>
      <c r="N2098" s="36">
        <f t="shared" si="402"/>
        <v>0.56874730138073992</v>
      </c>
      <c r="O2098" s="36">
        <f t="shared" si="403"/>
        <v>29513949.210954197</v>
      </c>
      <c r="P2098" s="35">
        <f t="shared" si="394"/>
        <v>29513949.210954197</v>
      </c>
    </row>
    <row r="2099" spans="1:16" x14ac:dyDescent="0.4">
      <c r="A2099" s="1">
        <v>2098</v>
      </c>
      <c r="B2099" s="21">
        <v>41911</v>
      </c>
      <c r="C2099" s="43">
        <v>2</v>
      </c>
      <c r="D2099" s="23">
        <v>11849</v>
      </c>
      <c r="E2099" s="25">
        <f t="shared" si="395"/>
        <v>11040.5</v>
      </c>
      <c r="F2099" s="25">
        <f t="shared" si="396"/>
        <v>11262.875</v>
      </c>
      <c r="G2099" s="25">
        <f t="shared" si="397"/>
        <v>1.0520404426045749</v>
      </c>
      <c r="H2099" s="25">
        <f t="shared" si="392"/>
        <v>1.0009863906666931</v>
      </c>
      <c r="I2099" s="4">
        <f t="shared" si="398"/>
        <v>11837.323774310395</v>
      </c>
      <c r="J2099" s="25">
        <f t="shared" si="393"/>
        <v>14981.138475417667</v>
      </c>
      <c r="K2099" s="15">
        <f t="shared" si="399"/>
        <v>14995.915730586257</v>
      </c>
      <c r="L2099" s="36">
        <f t="shared" si="400"/>
        <v>-3146.9157305862573</v>
      </c>
      <c r="M2099" s="36">
        <f t="shared" si="401"/>
        <v>3146.9157305862573</v>
      </c>
      <c r="N2099" s="36">
        <f t="shared" si="402"/>
        <v>0.26558492113986476</v>
      </c>
      <c r="O2099" s="36">
        <f t="shared" si="403"/>
        <v>9903078.6154112369</v>
      </c>
      <c r="P2099" s="35">
        <f t="shared" si="394"/>
        <v>9903078.6154112369</v>
      </c>
    </row>
    <row r="2100" spans="1:16" x14ac:dyDescent="0.4">
      <c r="A2100" s="1">
        <v>2099</v>
      </c>
      <c r="B2100" s="21">
        <v>41912</v>
      </c>
      <c r="C2100" s="43">
        <v>3</v>
      </c>
      <c r="D2100" s="23">
        <v>12204</v>
      </c>
      <c r="E2100" s="25">
        <f t="shared" si="395"/>
        <v>11485.25</v>
      </c>
      <c r="F2100" s="25">
        <f t="shared" si="396"/>
        <v>11517.5</v>
      </c>
      <c r="G2100" s="25">
        <f t="shared" si="397"/>
        <v>1.0596049489906665</v>
      </c>
      <c r="H2100" s="25">
        <f t="shared" si="392"/>
        <v>0.99987902821477848</v>
      </c>
      <c r="I2100" s="4">
        <f t="shared" si="398"/>
        <v>12205.476518283896</v>
      </c>
      <c r="J2100" s="25">
        <f t="shared" si="393"/>
        <v>14981.50732995886</v>
      </c>
      <c r="K2100" s="15">
        <f t="shared" si="399"/>
        <v>14979.694990271846</v>
      </c>
      <c r="L2100" s="36">
        <f t="shared" si="400"/>
        <v>-2775.6949902718461</v>
      </c>
      <c r="M2100" s="36">
        <f t="shared" si="401"/>
        <v>2775.6949902718461</v>
      </c>
      <c r="N2100" s="36">
        <f t="shared" si="402"/>
        <v>0.22744141185446135</v>
      </c>
      <c r="O2100" s="36">
        <f t="shared" si="403"/>
        <v>7704482.6790202241</v>
      </c>
      <c r="P2100" s="35">
        <f t="shared" si="394"/>
        <v>7704482.6790202241</v>
      </c>
    </row>
    <row r="2101" spans="1:16" x14ac:dyDescent="0.4">
      <c r="A2101" s="1">
        <v>2100</v>
      </c>
      <c r="B2101" s="21">
        <v>41913</v>
      </c>
      <c r="C2101" s="43">
        <v>4</v>
      </c>
      <c r="D2101" s="23">
        <v>12336</v>
      </c>
      <c r="E2101" s="25">
        <f t="shared" si="395"/>
        <v>11549.75</v>
      </c>
      <c r="F2101" s="25">
        <f t="shared" si="396"/>
        <v>11579</v>
      </c>
      <c r="G2101" s="25">
        <f t="shared" si="397"/>
        <v>1.065376975559202</v>
      </c>
      <c r="H2101" s="25">
        <f t="shared" si="392"/>
        <v>0.99887394017609554</v>
      </c>
      <c r="I2101" s="4">
        <f t="shared" si="398"/>
        <v>12349.906733801901</v>
      </c>
      <c r="J2101" s="25">
        <f t="shared" si="393"/>
        <v>14981.876184500054</v>
      </c>
      <c r="K2101" s="15">
        <f t="shared" si="399"/>
        <v>14965.005695641978</v>
      </c>
      <c r="L2101" s="36">
        <f t="shared" si="400"/>
        <v>-2629.0056956419776</v>
      </c>
      <c r="M2101" s="36">
        <f t="shared" si="401"/>
        <v>2629.0056956419776</v>
      </c>
      <c r="N2101" s="36">
        <f t="shared" si="402"/>
        <v>0.21311654471805913</v>
      </c>
      <c r="O2101" s="36">
        <f t="shared" si="403"/>
        <v>6911670.9477179581</v>
      </c>
      <c r="P2101" s="35">
        <f t="shared" si="394"/>
        <v>6911670.9477179581</v>
      </c>
    </row>
    <row r="2102" spans="1:16" x14ac:dyDescent="0.4">
      <c r="A2102" s="1">
        <v>2101</v>
      </c>
      <c r="B2102" s="21">
        <v>41914</v>
      </c>
      <c r="C2102" s="43">
        <v>1</v>
      </c>
      <c r="D2102" s="23">
        <v>9810</v>
      </c>
      <c r="E2102" s="25">
        <f t="shared" si="395"/>
        <v>11608.25</v>
      </c>
      <c r="F2102" s="25">
        <f t="shared" si="396"/>
        <v>11392.375</v>
      </c>
      <c r="G2102" s="25">
        <f t="shared" si="397"/>
        <v>0.86110227235321868</v>
      </c>
      <c r="H2102" s="25">
        <f t="shared" si="392"/>
        <v>1.0002606409424328</v>
      </c>
      <c r="I2102" s="4">
        <f t="shared" si="398"/>
        <v>9807.4437786106864</v>
      </c>
      <c r="J2102" s="25">
        <f t="shared" si="393"/>
        <v>14982.245039041245</v>
      </c>
      <c r="K2102" s="15">
        <f t="shared" si="399"/>
        <v>14986.150025507981</v>
      </c>
      <c r="L2102" s="36">
        <f t="shared" si="400"/>
        <v>-5176.1500255079809</v>
      </c>
      <c r="M2102" s="36">
        <f t="shared" si="401"/>
        <v>5176.1500255079809</v>
      </c>
      <c r="N2102" s="36">
        <f t="shared" si="402"/>
        <v>0.52764016569908068</v>
      </c>
      <c r="O2102" s="36">
        <f t="shared" si="403"/>
        <v>26792529.086566273</v>
      </c>
      <c r="P2102" s="35">
        <f t="shared" si="394"/>
        <v>26792529.086566273</v>
      </c>
    </row>
    <row r="2103" spans="1:16" x14ac:dyDescent="0.4">
      <c r="A2103" s="1">
        <v>2102</v>
      </c>
      <c r="B2103" s="21">
        <v>41915</v>
      </c>
      <c r="C2103" s="43">
        <v>2</v>
      </c>
      <c r="D2103" s="23">
        <v>12083</v>
      </c>
      <c r="E2103" s="25">
        <f t="shared" si="395"/>
        <v>11176.5</v>
      </c>
      <c r="F2103" s="25">
        <f t="shared" si="396"/>
        <v>11259.25</v>
      </c>
      <c r="G2103" s="25">
        <f t="shared" si="397"/>
        <v>1.0731620667451207</v>
      </c>
      <c r="H2103" s="25">
        <f t="shared" si="392"/>
        <v>1.0009863906666931</v>
      </c>
      <c r="I2103" s="4">
        <f t="shared" si="398"/>
        <v>12071.093186344207</v>
      </c>
      <c r="J2103" s="25">
        <f t="shared" si="393"/>
        <v>14982.613893582438</v>
      </c>
      <c r="K2103" s="15">
        <f t="shared" si="399"/>
        <v>14997.392604089735</v>
      </c>
      <c r="L2103" s="36">
        <f t="shared" si="400"/>
        <v>-2914.392604089735</v>
      </c>
      <c r="M2103" s="36">
        <f t="shared" si="401"/>
        <v>2914.392604089735</v>
      </c>
      <c r="N2103" s="36">
        <f t="shared" si="402"/>
        <v>0.24119776579406893</v>
      </c>
      <c r="O2103" s="36">
        <f t="shared" si="403"/>
        <v>8493684.2507729474</v>
      </c>
      <c r="P2103" s="35">
        <f t="shared" si="394"/>
        <v>8493684.2507729474</v>
      </c>
    </row>
    <row r="2104" spans="1:16" x14ac:dyDescent="0.4">
      <c r="A2104" s="1">
        <v>2103</v>
      </c>
      <c r="B2104" s="21">
        <v>41916</v>
      </c>
      <c r="C2104" s="43">
        <v>3</v>
      </c>
      <c r="D2104" s="23">
        <v>10477</v>
      </c>
      <c r="E2104" s="25">
        <f t="shared" si="395"/>
        <v>11342</v>
      </c>
      <c r="F2104" s="25">
        <f t="shared" si="396"/>
        <v>11616.75</v>
      </c>
      <c r="G2104" s="25">
        <f t="shared" si="397"/>
        <v>0.90188736092280541</v>
      </c>
      <c r="H2104" s="25">
        <f t="shared" si="392"/>
        <v>0.99987902821477848</v>
      </c>
      <c r="I2104" s="4">
        <f t="shared" si="398"/>
        <v>10478.267574734544</v>
      </c>
      <c r="J2104" s="25">
        <f t="shared" si="393"/>
        <v>14982.982748123632</v>
      </c>
      <c r="K2104" s="15">
        <f t="shared" si="399"/>
        <v>14981.170229952648</v>
      </c>
      <c r="L2104" s="36">
        <f t="shared" si="400"/>
        <v>-4504.1702299526478</v>
      </c>
      <c r="M2104" s="36">
        <f t="shared" si="401"/>
        <v>4504.1702299526478</v>
      </c>
      <c r="N2104" s="36">
        <f t="shared" si="402"/>
        <v>0.42991030160853755</v>
      </c>
      <c r="O2104" s="36">
        <f t="shared" si="403"/>
        <v>20287549.460391689</v>
      </c>
      <c r="P2104" s="35">
        <f t="shared" si="394"/>
        <v>20287549.460391689</v>
      </c>
    </row>
    <row r="2105" spans="1:16" x14ac:dyDescent="0.4">
      <c r="A2105" s="1">
        <v>2104</v>
      </c>
      <c r="B2105" s="21">
        <v>41917</v>
      </c>
      <c r="C2105" s="43">
        <v>4</v>
      </c>
      <c r="D2105" s="23">
        <v>12998</v>
      </c>
      <c r="E2105" s="25">
        <f t="shared" si="395"/>
        <v>11891.5</v>
      </c>
      <c r="F2105" s="25">
        <f t="shared" si="396"/>
        <v>12118.75</v>
      </c>
      <c r="G2105" s="25">
        <f t="shared" si="397"/>
        <v>1.0725528623001548</v>
      </c>
      <c r="H2105" s="25">
        <f t="shared" si="392"/>
        <v>0.99887394017609554</v>
      </c>
      <c r="I2105" s="4">
        <f t="shared" si="398"/>
        <v>13012.653025774734</v>
      </c>
      <c r="J2105" s="25">
        <f t="shared" si="393"/>
        <v>14983.351602664825</v>
      </c>
      <c r="K2105" s="15">
        <f t="shared" si="399"/>
        <v>14966.479452397629</v>
      </c>
      <c r="L2105" s="36">
        <f t="shared" si="400"/>
        <v>-1968.4794523976288</v>
      </c>
      <c r="M2105" s="36">
        <f t="shared" si="401"/>
        <v>1968.4794523976288</v>
      </c>
      <c r="N2105" s="36">
        <f t="shared" si="402"/>
        <v>0.15144479553759263</v>
      </c>
      <c r="O2105" s="36">
        <f t="shared" si="403"/>
        <v>3874911.3545116689</v>
      </c>
      <c r="P2105" s="35">
        <f t="shared" si="394"/>
        <v>3874911.3545116689</v>
      </c>
    </row>
    <row r="2106" spans="1:16" x14ac:dyDescent="0.4">
      <c r="A2106" s="1">
        <v>2105</v>
      </c>
      <c r="B2106" s="21">
        <v>41918</v>
      </c>
      <c r="C2106" s="43">
        <v>1</v>
      </c>
      <c r="D2106" s="23">
        <v>12008</v>
      </c>
      <c r="E2106" s="25">
        <f t="shared" si="395"/>
        <v>12346</v>
      </c>
      <c r="F2106" s="25">
        <f t="shared" si="396"/>
        <v>13302.5</v>
      </c>
      <c r="G2106" s="25">
        <f t="shared" si="397"/>
        <v>0.90268746476226269</v>
      </c>
      <c r="H2106" s="25">
        <f t="shared" si="392"/>
        <v>1.0002606409424328</v>
      </c>
      <c r="I2106" s="4">
        <f t="shared" si="398"/>
        <v>12004.871039098585</v>
      </c>
      <c r="J2106" s="25">
        <f t="shared" si="393"/>
        <v>14983.720457206016</v>
      </c>
      <c r="K2106" s="15">
        <f t="shared" si="399"/>
        <v>14987.625828227132</v>
      </c>
      <c r="L2106" s="36">
        <f t="shared" si="400"/>
        <v>-2979.6258282271319</v>
      </c>
      <c r="M2106" s="36">
        <f t="shared" si="401"/>
        <v>2979.6258282271319</v>
      </c>
      <c r="N2106" s="36">
        <f t="shared" si="402"/>
        <v>0.24813672786701632</v>
      </c>
      <c r="O2106" s="36">
        <f t="shared" si="403"/>
        <v>8878170.0762382224</v>
      </c>
      <c r="P2106" s="35">
        <f t="shared" si="394"/>
        <v>8878170.0762382224</v>
      </c>
    </row>
    <row r="2107" spans="1:16" x14ac:dyDescent="0.4">
      <c r="A2107" s="1">
        <v>2106</v>
      </c>
      <c r="B2107" s="21">
        <v>41919</v>
      </c>
      <c r="C2107" s="43">
        <v>2</v>
      </c>
      <c r="D2107" s="23">
        <v>13901</v>
      </c>
      <c r="E2107" s="25">
        <f t="shared" si="395"/>
        <v>14259</v>
      </c>
      <c r="F2107" s="25">
        <f t="shared" si="396"/>
        <v>14312.75</v>
      </c>
      <c r="G2107" s="25">
        <f t="shared" si="397"/>
        <v>0.97123194354683762</v>
      </c>
      <c r="H2107" s="25">
        <f t="shared" si="392"/>
        <v>1.0009863906666931</v>
      </c>
      <c r="I2107" s="4">
        <f t="shared" si="398"/>
        <v>13887.301695222281</v>
      </c>
      <c r="J2107" s="25">
        <f t="shared" si="393"/>
        <v>14984.08931174721</v>
      </c>
      <c r="K2107" s="15">
        <f t="shared" si="399"/>
        <v>14998.869477593214</v>
      </c>
      <c r="L2107" s="36">
        <f t="shared" si="400"/>
        <v>-1097.8694775932145</v>
      </c>
      <c r="M2107" s="36">
        <f t="shared" si="401"/>
        <v>1097.8694775932145</v>
      </c>
      <c r="N2107" s="36">
        <f t="shared" si="402"/>
        <v>7.8977733802835376E-2</v>
      </c>
      <c r="O2107" s="36">
        <f t="shared" si="403"/>
        <v>1205317.3898307977</v>
      </c>
      <c r="P2107" s="35">
        <f t="shared" si="394"/>
        <v>1205317.3898307977</v>
      </c>
    </row>
    <row r="2108" spans="1:16" x14ac:dyDescent="0.4">
      <c r="A2108" s="1">
        <v>2107</v>
      </c>
      <c r="B2108" s="21">
        <v>41920</v>
      </c>
      <c r="C2108" s="43">
        <v>3</v>
      </c>
      <c r="D2108" s="23">
        <v>18129</v>
      </c>
      <c r="E2108" s="25">
        <f t="shared" si="395"/>
        <v>14366.5</v>
      </c>
      <c r="F2108" s="25">
        <f t="shared" si="396"/>
        <v>14694.75</v>
      </c>
      <c r="G2108" s="25">
        <f t="shared" si="397"/>
        <v>1.2337059153779411</v>
      </c>
      <c r="H2108" s="25">
        <f t="shared" si="392"/>
        <v>0.99987902821477848</v>
      </c>
      <c r="I2108" s="4">
        <f t="shared" si="398"/>
        <v>18131.193362829297</v>
      </c>
      <c r="J2108" s="25">
        <f t="shared" si="393"/>
        <v>14984.458166288403</v>
      </c>
      <c r="K2108" s="15">
        <f t="shared" si="399"/>
        <v>14982.645469633449</v>
      </c>
      <c r="L2108" s="36">
        <f t="shared" si="400"/>
        <v>3146.3545303665505</v>
      </c>
      <c r="M2108" s="36">
        <f t="shared" si="401"/>
        <v>3146.3545303665505</v>
      </c>
      <c r="N2108" s="36">
        <f t="shared" si="402"/>
        <v>0.17355367258903143</v>
      </c>
      <c r="O2108" s="36">
        <f t="shared" si="403"/>
        <v>9899546.8307581171</v>
      </c>
      <c r="P2108" s="35">
        <f t="shared" si="394"/>
        <v>9899546.8307581171</v>
      </c>
    </row>
    <row r="2109" spans="1:16" x14ac:dyDescent="0.4">
      <c r="A2109" s="1">
        <v>2108</v>
      </c>
      <c r="B2109" s="21">
        <v>41921</v>
      </c>
      <c r="C2109" s="43">
        <v>4</v>
      </c>
      <c r="D2109" s="23">
        <v>13428</v>
      </c>
      <c r="E2109" s="25">
        <f t="shared" si="395"/>
        <v>15023</v>
      </c>
      <c r="F2109" s="25">
        <f t="shared" si="396"/>
        <v>15055.75</v>
      </c>
      <c r="G2109" s="25">
        <f t="shared" si="397"/>
        <v>0.89188516015475816</v>
      </c>
      <c r="H2109" s="25">
        <f t="shared" si="392"/>
        <v>0.99887394017609554</v>
      </c>
      <c r="I2109" s="4">
        <f t="shared" si="398"/>
        <v>13443.137777358295</v>
      </c>
      <c r="J2109" s="25">
        <f t="shared" si="393"/>
        <v>14984.827020829596</v>
      </c>
      <c r="K2109" s="15">
        <f t="shared" si="399"/>
        <v>14967.953209153282</v>
      </c>
      <c r="L2109" s="36">
        <f t="shared" si="400"/>
        <v>-1539.9532091532819</v>
      </c>
      <c r="M2109" s="36">
        <f t="shared" si="401"/>
        <v>1539.9532091532819</v>
      </c>
      <c r="N2109" s="36">
        <f t="shared" si="402"/>
        <v>0.11468224673467992</v>
      </c>
      <c r="O2109" s="36">
        <f t="shared" si="403"/>
        <v>2371455.8863814916</v>
      </c>
      <c r="P2109" s="35">
        <f t="shared" si="394"/>
        <v>2371455.8863814916</v>
      </c>
    </row>
    <row r="2110" spans="1:16" x14ac:dyDescent="0.4">
      <c r="A2110" s="1">
        <v>2109</v>
      </c>
      <c r="B2110" s="21">
        <v>41922</v>
      </c>
      <c r="C2110" s="43">
        <v>1</v>
      </c>
      <c r="D2110" s="23">
        <v>14634</v>
      </c>
      <c r="E2110" s="25">
        <f t="shared" si="395"/>
        <v>15088.5</v>
      </c>
      <c r="F2110" s="25">
        <f t="shared" si="396"/>
        <v>13995.625</v>
      </c>
      <c r="G2110" s="25">
        <f t="shared" si="397"/>
        <v>1.0456124681820211</v>
      </c>
      <c r="H2110" s="25">
        <f t="shared" si="392"/>
        <v>1.0002606409424328</v>
      </c>
      <c r="I2110" s="4">
        <f t="shared" si="398"/>
        <v>14630.18677433117</v>
      </c>
      <c r="J2110" s="25">
        <f t="shared" si="393"/>
        <v>14985.195875370788</v>
      </c>
      <c r="K2110" s="15">
        <f t="shared" si="399"/>
        <v>14989.101630946285</v>
      </c>
      <c r="L2110" s="36">
        <f t="shared" si="400"/>
        <v>-355.10163094628479</v>
      </c>
      <c r="M2110" s="36">
        <f t="shared" si="401"/>
        <v>355.10163094628479</v>
      </c>
      <c r="N2110" s="36">
        <f t="shared" si="402"/>
        <v>2.4265520769870493E-2</v>
      </c>
      <c r="O2110" s="36">
        <f t="shared" si="403"/>
        <v>126097.16830071143</v>
      </c>
      <c r="P2110" s="35">
        <f t="shared" si="394"/>
        <v>126097.16830071143</v>
      </c>
    </row>
    <row r="2111" spans="1:16" x14ac:dyDescent="0.4">
      <c r="A2111" s="1">
        <v>2110</v>
      </c>
      <c r="B2111" s="21">
        <v>41923</v>
      </c>
      <c r="C2111" s="43">
        <v>2</v>
      </c>
      <c r="D2111" s="23">
        <v>14163</v>
      </c>
      <c r="E2111" s="25">
        <f t="shared" si="395"/>
        <v>12902.75</v>
      </c>
      <c r="F2111" s="25">
        <f t="shared" si="396"/>
        <v>12405.375</v>
      </c>
      <c r="G2111" s="25">
        <f t="shared" si="397"/>
        <v>1.1416825368036032</v>
      </c>
      <c r="H2111" s="25">
        <f t="shared" si="392"/>
        <v>1.0009863906666931</v>
      </c>
      <c r="I2111" s="4">
        <f t="shared" si="398"/>
        <v>14149.043515533642</v>
      </c>
      <c r="J2111" s="25">
        <f t="shared" si="393"/>
        <v>14985.564729911981</v>
      </c>
      <c r="K2111" s="15">
        <f t="shared" si="399"/>
        <v>15000.346351096692</v>
      </c>
      <c r="L2111" s="36">
        <f t="shared" si="400"/>
        <v>-837.34635109669216</v>
      </c>
      <c r="M2111" s="36">
        <f t="shared" si="401"/>
        <v>837.34635109669216</v>
      </c>
      <c r="N2111" s="36">
        <f t="shared" si="402"/>
        <v>5.912210344536413E-2</v>
      </c>
      <c r="O2111" s="36">
        <f t="shared" si="403"/>
        <v>701148.91169494484</v>
      </c>
      <c r="P2111" s="35">
        <f t="shared" si="394"/>
        <v>701148.91169494484</v>
      </c>
    </row>
    <row r="2112" spans="1:16" x14ac:dyDescent="0.4">
      <c r="A2112" s="1">
        <v>2111</v>
      </c>
      <c r="B2112" s="21">
        <v>41924</v>
      </c>
      <c r="C2112" s="43">
        <v>3</v>
      </c>
      <c r="D2112" s="23">
        <v>9386</v>
      </c>
      <c r="E2112" s="25">
        <f t="shared" si="395"/>
        <v>11908</v>
      </c>
      <c r="F2112" s="25">
        <f t="shared" si="396"/>
        <v>11529.875</v>
      </c>
      <c r="G2112" s="25">
        <f t="shared" si="397"/>
        <v>0.81405912900183219</v>
      </c>
      <c r="H2112" s="25">
        <f t="shared" si="392"/>
        <v>0.99987902821477848</v>
      </c>
      <c r="I2112" s="4">
        <f t="shared" si="398"/>
        <v>9387.1355785490541</v>
      </c>
      <c r="J2112" s="25">
        <f t="shared" si="393"/>
        <v>14985.933584453174</v>
      </c>
      <c r="K2112" s="15">
        <f t="shared" si="399"/>
        <v>14984.120709314251</v>
      </c>
      <c r="L2112" s="36">
        <f t="shared" si="400"/>
        <v>-5598.1207093142511</v>
      </c>
      <c r="M2112" s="36">
        <f t="shared" si="401"/>
        <v>5598.1207093142511</v>
      </c>
      <c r="N2112" s="36">
        <f t="shared" si="402"/>
        <v>0.59643306086876746</v>
      </c>
      <c r="O2112" s="36">
        <f t="shared" si="403"/>
        <v>31338955.476053093</v>
      </c>
      <c r="P2112" s="35">
        <f t="shared" si="394"/>
        <v>31338955.476053093</v>
      </c>
    </row>
    <row r="2113" spans="1:16" x14ac:dyDescent="0.4">
      <c r="A2113" s="1">
        <v>2112</v>
      </c>
      <c r="B2113" s="21">
        <v>41925</v>
      </c>
      <c r="C2113" s="43">
        <v>4</v>
      </c>
      <c r="D2113" s="23">
        <v>9449</v>
      </c>
      <c r="E2113" s="25">
        <f t="shared" si="395"/>
        <v>11151.75</v>
      </c>
      <c r="F2113" s="25">
        <f t="shared" si="396"/>
        <v>10873.625</v>
      </c>
      <c r="G2113" s="25">
        <f t="shared" si="397"/>
        <v>0.86898343468714434</v>
      </c>
      <c r="H2113" s="25">
        <f t="shared" si="392"/>
        <v>0.99887394017609554</v>
      </c>
      <c r="I2113" s="4">
        <f t="shared" si="398"/>
        <v>9459.6521342164524</v>
      </c>
      <c r="J2113" s="25">
        <f t="shared" si="393"/>
        <v>14986.302438994368</v>
      </c>
      <c r="K2113" s="15">
        <f t="shared" si="399"/>
        <v>14969.426965908935</v>
      </c>
      <c r="L2113" s="36">
        <f t="shared" si="400"/>
        <v>-5520.426965908935</v>
      </c>
      <c r="M2113" s="36">
        <f t="shared" si="401"/>
        <v>5520.426965908935</v>
      </c>
      <c r="N2113" s="36">
        <f t="shared" si="402"/>
        <v>0.58423398940723203</v>
      </c>
      <c r="O2113" s="36">
        <f t="shared" si="403"/>
        <v>30475113.885934532</v>
      </c>
      <c r="P2113" s="35">
        <f t="shared" si="394"/>
        <v>30475113.885934532</v>
      </c>
    </row>
    <row r="2114" spans="1:16" x14ac:dyDescent="0.4">
      <c r="A2114" s="1">
        <v>2113</v>
      </c>
      <c r="B2114" s="21">
        <v>41926</v>
      </c>
      <c r="C2114" s="43">
        <v>1</v>
      </c>
      <c r="D2114" s="23">
        <v>11609</v>
      </c>
      <c r="E2114" s="25">
        <f t="shared" si="395"/>
        <v>10595.5</v>
      </c>
      <c r="F2114" s="25">
        <f t="shared" si="396"/>
        <v>10619.125</v>
      </c>
      <c r="G2114" s="25">
        <f t="shared" si="397"/>
        <v>1.0932162489847328</v>
      </c>
      <c r="H2114" s="25">
        <f t="shared" ref="H2114:H2177" si="404">VLOOKUP(C2114,$Q$38:$S$42,3,FALSE)</f>
        <v>1.0002606409424328</v>
      </c>
      <c r="I2114" s="4">
        <f t="shared" si="398"/>
        <v>11605.975007736131</v>
      </c>
      <c r="J2114" s="25">
        <f t="shared" si="393"/>
        <v>14986.671293535559</v>
      </c>
      <c r="K2114" s="15">
        <f t="shared" si="399"/>
        <v>14990.577433665438</v>
      </c>
      <c r="L2114" s="36">
        <f t="shared" si="400"/>
        <v>-3381.5774336654376</v>
      </c>
      <c r="M2114" s="36">
        <f t="shared" si="401"/>
        <v>3381.5774336654376</v>
      </c>
      <c r="N2114" s="36">
        <f t="shared" si="402"/>
        <v>0.2912892956900196</v>
      </c>
      <c r="O2114" s="36">
        <f t="shared" si="403"/>
        <v>11435065.939875327</v>
      </c>
      <c r="P2114" s="35">
        <f t="shared" si="394"/>
        <v>11435065.939875327</v>
      </c>
    </row>
    <row r="2115" spans="1:16" x14ac:dyDescent="0.4">
      <c r="A2115" s="1">
        <v>2114</v>
      </c>
      <c r="B2115" s="21">
        <v>41927</v>
      </c>
      <c r="C2115" s="43">
        <v>2</v>
      </c>
      <c r="D2115" s="23">
        <v>11938</v>
      </c>
      <c r="E2115" s="25">
        <f t="shared" si="395"/>
        <v>10642.75</v>
      </c>
      <c r="F2115" s="25">
        <f t="shared" si="396"/>
        <v>10943.5</v>
      </c>
      <c r="G2115" s="25">
        <f t="shared" si="397"/>
        <v>1.0908758623840635</v>
      </c>
      <c r="H2115" s="25">
        <f t="shared" si="404"/>
        <v>1.0009863906666931</v>
      </c>
      <c r="I2115" s="4">
        <f t="shared" si="398"/>
        <v>11926.236072049751</v>
      </c>
      <c r="J2115" s="25">
        <f t="shared" ref="J2115:J2178" si="405">INTERCEPT($I$2:$I$3896,$A$2:$A$3896)+SLOPE($I$2:$I$3896,$A$2:$A$3896)*A2115</f>
        <v>14987.040148076752</v>
      </c>
      <c r="K2115" s="15">
        <f t="shared" si="399"/>
        <v>15001.82322460017</v>
      </c>
      <c r="L2115" s="36">
        <f t="shared" si="400"/>
        <v>-3063.8232246001699</v>
      </c>
      <c r="M2115" s="36">
        <f t="shared" si="401"/>
        <v>3063.8232246001699</v>
      </c>
      <c r="N2115" s="36">
        <f t="shared" si="402"/>
        <v>0.25664459914559973</v>
      </c>
      <c r="O2115" s="36">
        <f t="shared" si="403"/>
        <v>9387012.7515993826</v>
      </c>
      <c r="P2115" s="35">
        <f t="shared" ref="P2115:P2178" si="406">(D2115-K2115)^2</f>
        <v>9387012.7515993826</v>
      </c>
    </row>
    <row r="2116" spans="1:16" x14ac:dyDescent="0.4">
      <c r="A2116" s="1">
        <v>2115</v>
      </c>
      <c r="B2116" s="21">
        <v>41928</v>
      </c>
      <c r="C2116" s="43">
        <v>3</v>
      </c>
      <c r="D2116" s="23">
        <v>9575</v>
      </c>
      <c r="E2116" s="25">
        <f t="shared" si="395"/>
        <v>11244.25</v>
      </c>
      <c r="F2116" s="25">
        <f t="shared" si="396"/>
        <v>11088</v>
      </c>
      <c r="G2116" s="25">
        <f t="shared" si="397"/>
        <v>0.86354617604617601</v>
      </c>
      <c r="H2116" s="25">
        <f t="shared" si="404"/>
        <v>0.99987902821477848</v>
      </c>
      <c r="I2116" s="4">
        <f t="shared" si="398"/>
        <v>9576.1584449826532</v>
      </c>
      <c r="J2116" s="25">
        <f t="shared" si="405"/>
        <v>14987.409002617946</v>
      </c>
      <c r="K2116" s="15">
        <f t="shared" si="399"/>
        <v>14985.595948995055</v>
      </c>
      <c r="L2116" s="36">
        <f t="shared" si="400"/>
        <v>-5410.5959489950546</v>
      </c>
      <c r="M2116" s="36">
        <f t="shared" si="401"/>
        <v>5410.5959489950546</v>
      </c>
      <c r="N2116" s="36">
        <f t="shared" si="402"/>
        <v>0.56507529493420938</v>
      </c>
      <c r="O2116" s="36">
        <f t="shared" si="403"/>
        <v>29274548.523281697</v>
      </c>
      <c r="P2116" s="35">
        <f t="shared" si="406"/>
        <v>29274548.523281697</v>
      </c>
    </row>
    <row r="2117" spans="1:16" x14ac:dyDescent="0.4">
      <c r="A2117" s="1">
        <v>2116</v>
      </c>
      <c r="B2117" s="21">
        <v>41929</v>
      </c>
      <c r="C2117" s="43">
        <v>4</v>
      </c>
      <c r="D2117" s="23">
        <v>11855</v>
      </c>
      <c r="E2117" s="25">
        <f t="shared" ref="E2117:E2180" si="407">AVERAGE(D2115:D2118)</f>
        <v>10931.75</v>
      </c>
      <c r="F2117" s="25">
        <f t="shared" ref="F2117:F2180" si="408">AVERAGE(E2117:E2118)</f>
        <v>10886.5</v>
      </c>
      <c r="G2117" s="25">
        <f t="shared" si="397"/>
        <v>1.0889633950305424</v>
      </c>
      <c r="H2117" s="25">
        <f t="shared" si="404"/>
        <v>0.99887394017609554</v>
      </c>
      <c r="I2117" s="4">
        <f t="shared" si="398"/>
        <v>11868.36448842587</v>
      </c>
      <c r="J2117" s="25">
        <f t="shared" si="405"/>
        <v>14987.777857159139</v>
      </c>
      <c r="K2117" s="15">
        <f t="shared" si="399"/>
        <v>14970.900722664586</v>
      </c>
      <c r="L2117" s="36">
        <f t="shared" si="400"/>
        <v>-3115.9007226645863</v>
      </c>
      <c r="M2117" s="36">
        <f t="shared" si="401"/>
        <v>3115.9007226645863</v>
      </c>
      <c r="N2117" s="36">
        <f t="shared" si="402"/>
        <v>0.26283430811173231</v>
      </c>
      <c r="O2117" s="36">
        <f t="shared" si="403"/>
        <v>9708837.3135016914</v>
      </c>
      <c r="P2117" s="35">
        <f t="shared" si="406"/>
        <v>9708837.3135016914</v>
      </c>
    </row>
    <row r="2118" spans="1:16" x14ac:dyDescent="0.4">
      <c r="A2118" s="1">
        <v>2117</v>
      </c>
      <c r="B2118" s="21">
        <v>41930</v>
      </c>
      <c r="C2118" s="43">
        <v>1</v>
      </c>
      <c r="D2118" s="23">
        <v>10359</v>
      </c>
      <c r="E2118" s="25">
        <f t="shared" si="407"/>
        <v>10841.25</v>
      </c>
      <c r="F2118" s="25">
        <f t="shared" si="408"/>
        <v>11136.25</v>
      </c>
      <c r="G2118" s="25">
        <f t="shared" si="397"/>
        <v>0.93020541025928838</v>
      </c>
      <c r="H2118" s="25">
        <f t="shared" si="404"/>
        <v>1.0002606409424328</v>
      </c>
      <c r="I2118" s="4">
        <f t="shared" si="398"/>
        <v>10356.300724019175</v>
      </c>
      <c r="J2118" s="25">
        <f t="shared" si="405"/>
        <v>14988.14671170033</v>
      </c>
      <c r="K2118" s="15">
        <f t="shared" si="399"/>
        <v>14992.053236384589</v>
      </c>
      <c r="L2118" s="36">
        <f t="shared" si="400"/>
        <v>-4633.0532363845887</v>
      </c>
      <c r="M2118" s="36">
        <f t="shared" si="401"/>
        <v>4633.0532363845887</v>
      </c>
      <c r="N2118" s="36">
        <f t="shared" si="402"/>
        <v>0.4472490816087063</v>
      </c>
      <c r="O2118" s="36">
        <f t="shared" si="403"/>
        <v>21465182.291173711</v>
      </c>
      <c r="P2118" s="35">
        <f t="shared" si="406"/>
        <v>21465182.291173711</v>
      </c>
    </row>
    <row r="2119" spans="1:16" x14ac:dyDescent="0.4">
      <c r="A2119" s="1">
        <v>2118</v>
      </c>
      <c r="B2119" s="21">
        <v>41931</v>
      </c>
      <c r="C2119" s="43">
        <v>2</v>
      </c>
      <c r="D2119" s="23">
        <v>11576</v>
      </c>
      <c r="E2119" s="25">
        <f t="shared" si="407"/>
        <v>11431.25</v>
      </c>
      <c r="F2119" s="25">
        <f t="shared" si="408"/>
        <v>11486.875</v>
      </c>
      <c r="G2119" s="25">
        <f t="shared" si="397"/>
        <v>1.0077588552151913</v>
      </c>
      <c r="H2119" s="25">
        <f t="shared" si="404"/>
        <v>1.0009863906666931</v>
      </c>
      <c r="I2119" s="4">
        <f t="shared" si="398"/>
        <v>11564.592793604283</v>
      </c>
      <c r="J2119" s="25">
        <f t="shared" si="405"/>
        <v>14988.515566241524</v>
      </c>
      <c r="K2119" s="15">
        <f t="shared" si="399"/>
        <v>15003.300098103649</v>
      </c>
      <c r="L2119" s="36">
        <f t="shared" si="400"/>
        <v>-3427.3000981036494</v>
      </c>
      <c r="M2119" s="36">
        <f t="shared" si="401"/>
        <v>3427.3000981036494</v>
      </c>
      <c r="N2119" s="36">
        <f t="shared" si="402"/>
        <v>0.29606946251759236</v>
      </c>
      <c r="O2119" s="36">
        <f t="shared" si="403"/>
        <v>11746385.962461285</v>
      </c>
      <c r="P2119" s="35">
        <f t="shared" si="406"/>
        <v>11746385.962461285</v>
      </c>
    </row>
    <row r="2120" spans="1:16" x14ac:dyDescent="0.4">
      <c r="A2120" s="1">
        <v>2119</v>
      </c>
      <c r="B2120" s="21">
        <v>41932</v>
      </c>
      <c r="C2120" s="43">
        <v>3</v>
      </c>
      <c r="D2120" s="23">
        <v>11935</v>
      </c>
      <c r="E2120" s="25">
        <f t="shared" si="407"/>
        <v>11542.5</v>
      </c>
      <c r="F2120" s="25">
        <f t="shared" si="408"/>
        <v>11776</v>
      </c>
      <c r="G2120" s="25">
        <f t="shared" si="397"/>
        <v>1.0135020380434783</v>
      </c>
      <c r="H2120" s="25">
        <f t="shared" si="404"/>
        <v>0.99987902821477848</v>
      </c>
      <c r="I2120" s="4">
        <f t="shared" si="398"/>
        <v>11936.443972936602</v>
      </c>
      <c r="J2120" s="25">
        <f t="shared" si="405"/>
        <v>14988.884420782717</v>
      </c>
      <c r="K2120" s="15">
        <f t="shared" si="399"/>
        <v>14987.071188675856</v>
      </c>
      <c r="L2120" s="36">
        <f t="shared" si="400"/>
        <v>-3052.0711886758563</v>
      </c>
      <c r="M2120" s="36">
        <f t="shared" si="401"/>
        <v>3052.0711886758563</v>
      </c>
      <c r="N2120" s="36">
        <f t="shared" si="402"/>
        <v>0.25572443977175169</v>
      </c>
      <c r="O2120" s="36">
        <f t="shared" si="403"/>
        <v>9315138.5407452546</v>
      </c>
      <c r="P2120" s="35">
        <f t="shared" si="406"/>
        <v>9315138.5407452546</v>
      </c>
    </row>
    <row r="2121" spans="1:16" x14ac:dyDescent="0.4">
      <c r="A2121" s="1">
        <v>2120</v>
      </c>
      <c r="B2121" s="21">
        <v>41933</v>
      </c>
      <c r="C2121" s="43">
        <v>4</v>
      </c>
      <c r="D2121" s="23">
        <v>12300</v>
      </c>
      <c r="E2121" s="25">
        <f t="shared" si="407"/>
        <v>12009.5</v>
      </c>
      <c r="F2121" s="25">
        <f t="shared" si="408"/>
        <v>11762</v>
      </c>
      <c r="G2121" s="25">
        <f t="shared" si="397"/>
        <v>1.0457405203196735</v>
      </c>
      <c r="H2121" s="25">
        <f t="shared" si="404"/>
        <v>0.99887394017609554</v>
      </c>
      <c r="I2121" s="4">
        <f t="shared" si="398"/>
        <v>12313.866149948393</v>
      </c>
      <c r="J2121" s="25">
        <f t="shared" si="405"/>
        <v>14989.25327532391</v>
      </c>
      <c r="K2121" s="15">
        <f t="shared" si="399"/>
        <v>14972.374479420239</v>
      </c>
      <c r="L2121" s="36">
        <f t="shared" si="400"/>
        <v>-2672.3744794202394</v>
      </c>
      <c r="M2121" s="36">
        <f t="shared" si="401"/>
        <v>2672.3744794202394</v>
      </c>
      <c r="N2121" s="36">
        <f t="shared" si="402"/>
        <v>0.21726621783904385</v>
      </c>
      <c r="O2121" s="36">
        <f t="shared" si="403"/>
        <v>7141585.3582565952</v>
      </c>
      <c r="P2121" s="35">
        <f t="shared" si="406"/>
        <v>7141585.3582565952</v>
      </c>
    </row>
    <row r="2122" spans="1:16" x14ac:dyDescent="0.4">
      <c r="A2122" s="1">
        <v>2121</v>
      </c>
      <c r="B2122" s="21">
        <v>41934</v>
      </c>
      <c r="C2122" s="43">
        <v>1</v>
      </c>
      <c r="D2122" s="23">
        <v>12227</v>
      </c>
      <c r="E2122" s="25">
        <f t="shared" si="407"/>
        <v>11514.5</v>
      </c>
      <c r="F2122" s="25">
        <f t="shared" si="408"/>
        <v>11516.875</v>
      </c>
      <c r="G2122" s="25">
        <f t="shared" si="397"/>
        <v>1.0616595213545341</v>
      </c>
      <c r="H2122" s="25">
        <f t="shared" si="404"/>
        <v>1.0002606409424328</v>
      </c>
      <c r="I2122" s="4">
        <f t="shared" si="398"/>
        <v>12223.813973605796</v>
      </c>
      <c r="J2122" s="25">
        <f t="shared" si="405"/>
        <v>14989.622129865103</v>
      </c>
      <c r="K2122" s="15">
        <f t="shared" si="399"/>
        <v>14993.529039103743</v>
      </c>
      <c r="L2122" s="36">
        <f t="shared" si="400"/>
        <v>-2766.5290391037433</v>
      </c>
      <c r="M2122" s="36">
        <f t="shared" si="401"/>
        <v>2766.5290391037433</v>
      </c>
      <c r="N2122" s="36">
        <f t="shared" si="402"/>
        <v>0.22626392730054334</v>
      </c>
      <c r="O2122" s="36">
        <f t="shared" si="403"/>
        <v>7653682.9242042815</v>
      </c>
      <c r="P2122" s="35">
        <f t="shared" si="406"/>
        <v>7653682.9242042815</v>
      </c>
    </row>
    <row r="2123" spans="1:16" x14ac:dyDescent="0.4">
      <c r="A2123" s="1">
        <v>2122</v>
      </c>
      <c r="B2123" s="21">
        <v>41935</v>
      </c>
      <c r="C2123" s="43">
        <v>2</v>
      </c>
      <c r="D2123" s="23">
        <v>9596</v>
      </c>
      <c r="E2123" s="25">
        <f t="shared" si="407"/>
        <v>11519.25</v>
      </c>
      <c r="F2123" s="25">
        <f t="shared" si="408"/>
        <v>11293.125</v>
      </c>
      <c r="G2123" s="25">
        <f t="shared" si="397"/>
        <v>0.84972051580054242</v>
      </c>
      <c r="H2123" s="25">
        <f t="shared" si="404"/>
        <v>1.0009863906666931</v>
      </c>
      <c r="I2123" s="4">
        <f t="shared" si="398"/>
        <v>9586.5439225489536</v>
      </c>
      <c r="J2123" s="25">
        <f t="shared" si="405"/>
        <v>14989.990984406295</v>
      </c>
      <c r="K2123" s="15">
        <f t="shared" si="399"/>
        <v>15004.776971607127</v>
      </c>
      <c r="L2123" s="36">
        <f t="shared" si="400"/>
        <v>-5408.7769716071271</v>
      </c>
      <c r="M2123" s="36">
        <f t="shared" si="401"/>
        <v>5408.7769716071271</v>
      </c>
      <c r="N2123" s="36">
        <f t="shared" si="402"/>
        <v>0.56364912167644088</v>
      </c>
      <c r="O2123" s="36">
        <f t="shared" si="403"/>
        <v>29254868.328587566</v>
      </c>
      <c r="P2123" s="35">
        <f t="shared" si="406"/>
        <v>29254868.328587566</v>
      </c>
    </row>
    <row r="2124" spans="1:16" x14ac:dyDescent="0.4">
      <c r="A2124" s="1">
        <v>2123</v>
      </c>
      <c r="B2124" s="21">
        <v>41936</v>
      </c>
      <c r="C2124" s="43">
        <v>3</v>
      </c>
      <c r="D2124" s="23">
        <v>11954</v>
      </c>
      <c r="E2124" s="25">
        <f t="shared" si="407"/>
        <v>11067</v>
      </c>
      <c r="F2124" s="25">
        <f t="shared" si="408"/>
        <v>10793.5</v>
      </c>
      <c r="G2124" s="25">
        <f t="shared" si="397"/>
        <v>1.1075184138601937</v>
      </c>
      <c r="H2124" s="25">
        <f t="shared" si="404"/>
        <v>0.99987902821477848</v>
      </c>
      <c r="I2124" s="4">
        <f t="shared" si="398"/>
        <v>11955.446271678606</v>
      </c>
      <c r="J2124" s="25">
        <f t="shared" si="405"/>
        <v>14990.359838947488</v>
      </c>
      <c r="K2124" s="15">
        <f t="shared" si="399"/>
        <v>14988.546428356658</v>
      </c>
      <c r="L2124" s="36">
        <f t="shared" si="400"/>
        <v>-3034.546428356658</v>
      </c>
      <c r="M2124" s="36">
        <f t="shared" si="401"/>
        <v>3034.546428356658</v>
      </c>
      <c r="N2124" s="36">
        <f t="shared" si="402"/>
        <v>0.25385196824131318</v>
      </c>
      <c r="O2124" s="36">
        <f t="shared" si="403"/>
        <v>9208472.0258521494</v>
      </c>
      <c r="P2124" s="35">
        <f t="shared" si="406"/>
        <v>9208472.0258521494</v>
      </c>
    </row>
    <row r="2125" spans="1:16" x14ac:dyDescent="0.4">
      <c r="A2125" s="1">
        <v>2124</v>
      </c>
      <c r="B2125" s="21">
        <v>41937</v>
      </c>
      <c r="C2125" s="43">
        <v>4</v>
      </c>
      <c r="D2125" s="23">
        <v>10491</v>
      </c>
      <c r="E2125" s="25">
        <f t="shared" si="407"/>
        <v>10520</v>
      </c>
      <c r="F2125" s="25">
        <f t="shared" si="408"/>
        <v>10796.875</v>
      </c>
      <c r="G2125" s="25">
        <f t="shared" si="397"/>
        <v>0.97167004341534013</v>
      </c>
      <c r="H2125" s="25">
        <f t="shared" si="404"/>
        <v>0.99887394017609554</v>
      </c>
      <c r="I2125" s="4">
        <f t="shared" si="398"/>
        <v>10502.826811309642</v>
      </c>
      <c r="J2125" s="25">
        <f t="shared" si="405"/>
        <v>14990.728693488682</v>
      </c>
      <c r="K2125" s="15">
        <f t="shared" si="399"/>
        <v>14973.848236175892</v>
      </c>
      <c r="L2125" s="36">
        <f t="shared" si="400"/>
        <v>-4482.8482361758925</v>
      </c>
      <c r="M2125" s="36">
        <f t="shared" si="401"/>
        <v>4482.8482361758925</v>
      </c>
      <c r="N2125" s="36">
        <f t="shared" si="402"/>
        <v>0.42730418798740755</v>
      </c>
      <c r="O2125" s="36">
        <f t="shared" si="403"/>
        <v>20095928.308585308</v>
      </c>
      <c r="P2125" s="35">
        <f t="shared" si="406"/>
        <v>20095928.308585308</v>
      </c>
    </row>
    <row r="2126" spans="1:16" x14ac:dyDescent="0.4">
      <c r="A2126" s="1">
        <v>2125</v>
      </c>
      <c r="B2126" s="21">
        <v>41938</v>
      </c>
      <c r="C2126" s="43">
        <v>1</v>
      </c>
      <c r="D2126" s="23">
        <v>10039</v>
      </c>
      <c r="E2126" s="25">
        <f t="shared" si="407"/>
        <v>11073.75</v>
      </c>
      <c r="F2126" s="25">
        <f t="shared" si="408"/>
        <v>11091.875</v>
      </c>
      <c r="G2126" s="25">
        <f t="shared" si="397"/>
        <v>0.90507691440806892</v>
      </c>
      <c r="H2126" s="25">
        <f t="shared" si="404"/>
        <v>1.0002606409424328</v>
      </c>
      <c r="I2126" s="4">
        <f t="shared" si="398"/>
        <v>10036.384107387632</v>
      </c>
      <c r="J2126" s="25">
        <f t="shared" si="405"/>
        <v>14991.097548029875</v>
      </c>
      <c r="K2126" s="15">
        <f t="shared" si="399"/>
        <v>14995.004841822896</v>
      </c>
      <c r="L2126" s="36">
        <f t="shared" si="400"/>
        <v>-4956.0048418228962</v>
      </c>
      <c r="M2126" s="36">
        <f t="shared" si="401"/>
        <v>4956.0048418228962</v>
      </c>
      <c r="N2126" s="36">
        <f t="shared" si="402"/>
        <v>0.49367515109302684</v>
      </c>
      <c r="O2126" s="36">
        <f t="shared" si="403"/>
        <v>24561983.992171992</v>
      </c>
      <c r="P2126" s="35">
        <f t="shared" si="406"/>
        <v>24561983.992171992</v>
      </c>
    </row>
    <row r="2127" spans="1:16" x14ac:dyDescent="0.4">
      <c r="A2127" s="1">
        <v>2126</v>
      </c>
      <c r="B2127" s="21">
        <v>41939</v>
      </c>
      <c r="C2127" s="43">
        <v>2</v>
      </c>
      <c r="D2127" s="23">
        <v>11811</v>
      </c>
      <c r="E2127" s="25">
        <f t="shared" si="407"/>
        <v>11110</v>
      </c>
      <c r="F2127" s="25">
        <f t="shared" si="408"/>
        <v>11331</v>
      </c>
      <c r="G2127" s="25">
        <f t="shared" si="397"/>
        <v>1.0423616626952608</v>
      </c>
      <c r="H2127" s="25">
        <f t="shared" si="404"/>
        <v>1.0009863906666931</v>
      </c>
      <c r="I2127" s="4">
        <f t="shared" si="398"/>
        <v>11799.361220219434</v>
      </c>
      <c r="J2127" s="25">
        <f t="shared" si="405"/>
        <v>14991.466402571066</v>
      </c>
      <c r="K2127" s="15">
        <f t="shared" si="399"/>
        <v>15006.253845110607</v>
      </c>
      <c r="L2127" s="36">
        <f t="shared" si="400"/>
        <v>-3195.2538451106066</v>
      </c>
      <c r="M2127" s="36">
        <f t="shared" si="401"/>
        <v>3195.2538451106066</v>
      </c>
      <c r="N2127" s="36">
        <f t="shared" si="402"/>
        <v>0.27053203328343128</v>
      </c>
      <c r="O2127" s="36">
        <f t="shared" si="403"/>
        <v>10209647.134694116</v>
      </c>
      <c r="P2127" s="35">
        <f t="shared" si="406"/>
        <v>10209647.134694116</v>
      </c>
    </row>
    <row r="2128" spans="1:16" x14ac:dyDescent="0.4">
      <c r="A2128" s="1">
        <v>2127</v>
      </c>
      <c r="B2128" s="21">
        <v>41940</v>
      </c>
      <c r="C2128" s="43">
        <v>3</v>
      </c>
      <c r="D2128" s="23">
        <v>12099</v>
      </c>
      <c r="E2128" s="25">
        <f t="shared" si="407"/>
        <v>11552</v>
      </c>
      <c r="F2128" s="25">
        <f t="shared" si="408"/>
        <v>11522.125</v>
      </c>
      <c r="G2128" s="25">
        <f t="shared" si="397"/>
        <v>1.0500667194636406</v>
      </c>
      <c r="H2128" s="25">
        <f t="shared" si="404"/>
        <v>0.99987902821477848</v>
      </c>
      <c r="I2128" s="4">
        <f t="shared" si="398"/>
        <v>12100.463814709674</v>
      </c>
      <c r="J2128" s="25">
        <f t="shared" si="405"/>
        <v>14991.83525711226</v>
      </c>
      <c r="K2128" s="15">
        <f t="shared" si="399"/>
        <v>14990.02166803746</v>
      </c>
      <c r="L2128" s="36">
        <f t="shared" si="400"/>
        <v>-2891.0216680374597</v>
      </c>
      <c r="M2128" s="36">
        <f t="shared" si="401"/>
        <v>2891.0216680374597</v>
      </c>
      <c r="N2128" s="36">
        <f t="shared" si="402"/>
        <v>0.2389471582806397</v>
      </c>
      <c r="O2128" s="36">
        <f t="shared" si="403"/>
        <v>8358006.2850620961</v>
      </c>
      <c r="P2128" s="35">
        <f t="shared" si="406"/>
        <v>8358006.2850620961</v>
      </c>
    </row>
    <row r="2129" spans="1:16" x14ac:dyDescent="0.4">
      <c r="A2129" s="1">
        <v>2128</v>
      </c>
      <c r="B2129" s="21">
        <v>41941</v>
      </c>
      <c r="C2129" s="43">
        <v>4</v>
      </c>
      <c r="D2129" s="23">
        <v>12259</v>
      </c>
      <c r="E2129" s="25">
        <f t="shared" si="407"/>
        <v>11492.25</v>
      </c>
      <c r="F2129" s="25">
        <f t="shared" si="408"/>
        <v>11535.75</v>
      </c>
      <c r="G2129" s="25">
        <f t="shared" si="397"/>
        <v>1.062696400320742</v>
      </c>
      <c r="H2129" s="25">
        <f t="shared" si="404"/>
        <v>0.99887394017609554</v>
      </c>
      <c r="I2129" s="4">
        <f t="shared" si="398"/>
        <v>12272.819929448566</v>
      </c>
      <c r="J2129" s="25">
        <f t="shared" si="405"/>
        <v>14992.204111653453</v>
      </c>
      <c r="K2129" s="15">
        <f t="shared" si="399"/>
        <v>14975.321992931546</v>
      </c>
      <c r="L2129" s="36">
        <f t="shared" si="400"/>
        <v>-2716.3219929315455</v>
      </c>
      <c r="M2129" s="36">
        <f t="shared" si="401"/>
        <v>2716.3219929315455</v>
      </c>
      <c r="N2129" s="36">
        <f t="shared" si="402"/>
        <v>0.22157777901391187</v>
      </c>
      <c r="O2129" s="36">
        <f t="shared" si="403"/>
        <v>7378405.1692836033</v>
      </c>
      <c r="P2129" s="35">
        <f t="shared" si="406"/>
        <v>7378405.1692836033</v>
      </c>
    </row>
    <row r="2130" spans="1:16" x14ac:dyDescent="0.4">
      <c r="A2130" s="1">
        <v>2129</v>
      </c>
      <c r="B2130" s="21">
        <v>41942</v>
      </c>
      <c r="C2130" s="43">
        <v>1</v>
      </c>
      <c r="D2130" s="23">
        <v>9800</v>
      </c>
      <c r="E2130" s="25">
        <f t="shared" si="407"/>
        <v>11579.25</v>
      </c>
      <c r="F2130" s="25">
        <f t="shared" si="408"/>
        <v>11392.875</v>
      </c>
      <c r="G2130" s="25">
        <f t="shared" si="397"/>
        <v>0.86018673951921709</v>
      </c>
      <c r="H2130" s="25">
        <f t="shared" si="404"/>
        <v>1.0002606409424328</v>
      </c>
      <c r="I2130" s="4">
        <f t="shared" si="398"/>
        <v>9797.4463843409503</v>
      </c>
      <c r="J2130" s="25">
        <f t="shared" si="405"/>
        <v>14992.572966194646</v>
      </c>
      <c r="K2130" s="15">
        <f t="shared" si="399"/>
        <v>14996.480644542047</v>
      </c>
      <c r="L2130" s="36">
        <f t="shared" si="400"/>
        <v>-5196.4806445420472</v>
      </c>
      <c r="M2130" s="36">
        <f t="shared" si="401"/>
        <v>5196.4806445420472</v>
      </c>
      <c r="N2130" s="36">
        <f t="shared" si="402"/>
        <v>0.53025312699408644</v>
      </c>
      <c r="O2130" s="36">
        <f t="shared" si="403"/>
        <v>27003411.08910013</v>
      </c>
      <c r="P2130" s="35">
        <f t="shared" si="406"/>
        <v>27003411.08910013</v>
      </c>
    </row>
    <row r="2131" spans="1:16" x14ac:dyDescent="0.4">
      <c r="A2131" s="1">
        <v>2130</v>
      </c>
      <c r="B2131" s="21">
        <v>41943</v>
      </c>
      <c r="C2131" s="43">
        <v>2</v>
      </c>
      <c r="D2131" s="23">
        <v>12159</v>
      </c>
      <c r="E2131" s="25">
        <f t="shared" si="407"/>
        <v>11206.5</v>
      </c>
      <c r="F2131" s="25">
        <f t="shared" si="408"/>
        <v>10868.5</v>
      </c>
      <c r="G2131" s="25">
        <f t="shared" si="397"/>
        <v>1.1187376362883563</v>
      </c>
      <c r="H2131" s="25">
        <f t="shared" si="404"/>
        <v>1.0009863906666931</v>
      </c>
      <c r="I2131" s="4">
        <f t="shared" si="398"/>
        <v>12147.018294526128</v>
      </c>
      <c r="J2131" s="25">
        <f t="shared" si="405"/>
        <v>14992.941820735838</v>
      </c>
      <c r="K2131" s="15">
        <f t="shared" si="399"/>
        <v>15007.730718614084</v>
      </c>
      <c r="L2131" s="36">
        <f t="shared" si="400"/>
        <v>-2848.7307186140843</v>
      </c>
      <c r="M2131" s="36">
        <f t="shared" si="401"/>
        <v>2848.7307186140843</v>
      </c>
      <c r="N2131" s="36">
        <f t="shared" si="402"/>
        <v>0.23428988556740557</v>
      </c>
      <c r="O2131" s="36">
        <f t="shared" si="403"/>
        <v>8115266.7071755165</v>
      </c>
      <c r="P2131" s="35">
        <f t="shared" si="406"/>
        <v>8115266.7071755165</v>
      </c>
    </row>
    <row r="2132" spans="1:16" x14ac:dyDescent="0.4">
      <c r="A2132" s="1">
        <v>2131</v>
      </c>
      <c r="B2132" s="21">
        <v>41944</v>
      </c>
      <c r="C2132" s="43">
        <v>3</v>
      </c>
      <c r="D2132" s="23">
        <v>10608</v>
      </c>
      <c r="E2132" s="25">
        <f t="shared" si="407"/>
        <v>10530.5</v>
      </c>
      <c r="F2132" s="25">
        <f t="shared" si="408"/>
        <v>10680.25</v>
      </c>
      <c r="G2132" s="25">
        <f t="shared" si="397"/>
        <v>0.99323517707918818</v>
      </c>
      <c r="H2132" s="25">
        <f t="shared" si="404"/>
        <v>0.99987902821477848</v>
      </c>
      <c r="I2132" s="4">
        <f t="shared" si="398"/>
        <v>10609.283423955718</v>
      </c>
      <c r="J2132" s="25">
        <f t="shared" si="405"/>
        <v>14993.310675277031</v>
      </c>
      <c r="K2132" s="15">
        <f t="shared" si="399"/>
        <v>14991.496907718261</v>
      </c>
      <c r="L2132" s="36">
        <f t="shared" si="400"/>
        <v>-4383.4969077182614</v>
      </c>
      <c r="M2132" s="36">
        <f t="shared" si="401"/>
        <v>4383.4969077182614</v>
      </c>
      <c r="N2132" s="36">
        <f t="shared" si="402"/>
        <v>0.41322557576529612</v>
      </c>
      <c r="O2132" s="36">
        <f t="shared" si="403"/>
        <v>19215045.139975559</v>
      </c>
      <c r="P2132" s="35">
        <f t="shared" si="406"/>
        <v>19215045.139975559</v>
      </c>
    </row>
    <row r="2133" spans="1:16" x14ac:dyDescent="0.4">
      <c r="A2133" s="1">
        <v>2132</v>
      </c>
      <c r="B2133" s="21">
        <v>41945</v>
      </c>
      <c r="C2133" s="43">
        <v>4</v>
      </c>
      <c r="D2133" s="23">
        <v>9555</v>
      </c>
      <c r="E2133" s="25">
        <f t="shared" si="407"/>
        <v>10830</v>
      </c>
      <c r="F2133" s="25">
        <f t="shared" si="408"/>
        <v>10792.5</v>
      </c>
      <c r="G2133" s="25">
        <f t="shared" si="397"/>
        <v>0.88533703961084087</v>
      </c>
      <c r="H2133" s="25">
        <f t="shared" si="404"/>
        <v>0.99887394017609554</v>
      </c>
      <c r="I2133" s="4">
        <f t="shared" si="398"/>
        <v>9565.7716311184467</v>
      </c>
      <c r="J2133" s="25">
        <f t="shared" si="405"/>
        <v>14993.679529818224</v>
      </c>
      <c r="K2133" s="15">
        <f t="shared" si="399"/>
        <v>14976.795749687197</v>
      </c>
      <c r="L2133" s="36">
        <f t="shared" si="400"/>
        <v>-5421.7957496871968</v>
      </c>
      <c r="M2133" s="36">
        <f t="shared" si="401"/>
        <v>5421.7957496871968</v>
      </c>
      <c r="N2133" s="36">
        <f t="shared" si="402"/>
        <v>0.56743021974748264</v>
      </c>
      <c r="O2133" s="36">
        <f t="shared" si="403"/>
        <v>29395869.151326153</v>
      </c>
      <c r="P2133" s="35">
        <f t="shared" si="406"/>
        <v>29395869.151326153</v>
      </c>
    </row>
    <row r="2134" spans="1:16" x14ac:dyDescent="0.4">
      <c r="A2134" s="1">
        <v>2133</v>
      </c>
      <c r="B2134" s="21">
        <v>41946</v>
      </c>
      <c r="C2134" s="43">
        <v>1</v>
      </c>
      <c r="D2134" s="23">
        <v>10998</v>
      </c>
      <c r="E2134" s="25">
        <f t="shared" si="407"/>
        <v>10755</v>
      </c>
      <c r="F2134" s="25">
        <f t="shared" si="408"/>
        <v>10922.875</v>
      </c>
      <c r="G2134" s="25">
        <f t="shared" si="397"/>
        <v>1.0068777679869083</v>
      </c>
      <c r="H2134" s="25">
        <f t="shared" si="404"/>
        <v>1.0002606409424328</v>
      </c>
      <c r="I2134" s="4">
        <f t="shared" si="398"/>
        <v>10995.134217855282</v>
      </c>
      <c r="J2134" s="25">
        <f t="shared" si="405"/>
        <v>14994.048384359417</v>
      </c>
      <c r="K2134" s="15">
        <f t="shared" si="399"/>
        <v>14997.9564472612</v>
      </c>
      <c r="L2134" s="36">
        <f t="shared" si="400"/>
        <v>-3999.9564472612001</v>
      </c>
      <c r="M2134" s="36">
        <f t="shared" si="401"/>
        <v>3999.9564472612001</v>
      </c>
      <c r="N2134" s="36">
        <f t="shared" si="402"/>
        <v>0.36369853130216406</v>
      </c>
      <c r="O2134" s="36">
        <f t="shared" si="403"/>
        <v>15999651.579986442</v>
      </c>
      <c r="P2134" s="35">
        <f t="shared" si="406"/>
        <v>15999651.579986442</v>
      </c>
    </row>
    <row r="2135" spans="1:16" x14ac:dyDescent="0.4">
      <c r="A2135" s="1">
        <v>2134</v>
      </c>
      <c r="B2135" s="21">
        <v>41947</v>
      </c>
      <c r="C2135" s="43">
        <v>2</v>
      </c>
      <c r="D2135" s="23">
        <v>11859</v>
      </c>
      <c r="E2135" s="25">
        <f t="shared" si="407"/>
        <v>11090.75</v>
      </c>
      <c r="F2135" s="25">
        <f t="shared" si="408"/>
        <v>11108.875</v>
      </c>
      <c r="G2135" s="25">
        <f t="shared" si="397"/>
        <v>1.0675248393739241</v>
      </c>
      <c r="H2135" s="25">
        <f t="shared" si="404"/>
        <v>1.0009863906666931</v>
      </c>
      <c r="I2135" s="4">
        <f t="shared" si="398"/>
        <v>11847.313920123806</v>
      </c>
      <c r="J2135" s="25">
        <f t="shared" si="405"/>
        <v>14994.417238900609</v>
      </c>
      <c r="K2135" s="15">
        <f t="shared" si="399"/>
        <v>15009.207592117564</v>
      </c>
      <c r="L2135" s="36">
        <f t="shared" si="400"/>
        <v>-3150.2075921175638</v>
      </c>
      <c r="M2135" s="36">
        <f t="shared" si="401"/>
        <v>3150.2075921175638</v>
      </c>
      <c r="N2135" s="36">
        <f t="shared" si="402"/>
        <v>0.26563855233304356</v>
      </c>
      <c r="O2135" s="36">
        <f t="shared" si="403"/>
        <v>9923807.8734351397</v>
      </c>
      <c r="P2135" s="35">
        <f t="shared" si="406"/>
        <v>9923807.8734351397</v>
      </c>
    </row>
    <row r="2136" spans="1:16" x14ac:dyDescent="0.4">
      <c r="A2136" s="1">
        <v>2135</v>
      </c>
      <c r="B2136" s="21">
        <v>41948</v>
      </c>
      <c r="C2136" s="43">
        <v>3</v>
      </c>
      <c r="D2136" s="23">
        <v>11951</v>
      </c>
      <c r="E2136" s="25">
        <f t="shared" si="407"/>
        <v>11127</v>
      </c>
      <c r="F2136" s="25">
        <f t="shared" si="408"/>
        <v>11274.875</v>
      </c>
      <c r="G2136" s="25">
        <f t="shared" si="397"/>
        <v>1.0599674054036077</v>
      </c>
      <c r="H2136" s="25">
        <f t="shared" si="404"/>
        <v>0.99987902821477848</v>
      </c>
      <c r="I2136" s="4">
        <f t="shared" si="398"/>
        <v>11952.445908719341</v>
      </c>
      <c r="J2136" s="25">
        <f t="shared" si="405"/>
        <v>14994.786093441802</v>
      </c>
      <c r="K2136" s="15">
        <f t="shared" si="399"/>
        <v>14992.972147399063</v>
      </c>
      <c r="L2136" s="36">
        <f t="shared" si="400"/>
        <v>-3041.972147399063</v>
      </c>
      <c r="M2136" s="36">
        <f t="shared" si="401"/>
        <v>3041.972147399063</v>
      </c>
      <c r="N2136" s="36">
        <f t="shared" si="402"/>
        <v>0.25453703852389448</v>
      </c>
      <c r="O2136" s="36">
        <f t="shared" si="403"/>
        <v>9253594.545551667</v>
      </c>
      <c r="P2136" s="35">
        <f t="shared" si="406"/>
        <v>9253594.545551667</v>
      </c>
    </row>
    <row r="2137" spans="1:16" x14ac:dyDescent="0.4">
      <c r="A2137" s="1">
        <v>2136</v>
      </c>
      <c r="B2137" s="21">
        <v>41949</v>
      </c>
      <c r="C2137" s="43">
        <v>4</v>
      </c>
      <c r="D2137" s="23">
        <v>9700</v>
      </c>
      <c r="E2137" s="25">
        <f t="shared" si="407"/>
        <v>11422.75</v>
      </c>
      <c r="F2137" s="25">
        <f t="shared" si="408"/>
        <v>11272.75</v>
      </c>
      <c r="G2137" s="25">
        <f t="shared" si="397"/>
        <v>0.86048213612472557</v>
      </c>
      <c r="H2137" s="25">
        <f t="shared" si="404"/>
        <v>0.99887394017609554</v>
      </c>
      <c r="I2137" s="4">
        <f t="shared" si="398"/>
        <v>9710.9350938617408</v>
      </c>
      <c r="J2137" s="25">
        <f t="shared" si="405"/>
        <v>14995.154947982996</v>
      </c>
      <c r="K2137" s="15">
        <f t="shared" si="399"/>
        <v>14978.26950644285</v>
      </c>
      <c r="L2137" s="36">
        <f t="shared" si="400"/>
        <v>-5278.2695064428499</v>
      </c>
      <c r="M2137" s="36">
        <f t="shared" si="401"/>
        <v>5278.2695064428499</v>
      </c>
      <c r="N2137" s="36">
        <f t="shared" si="402"/>
        <v>0.5441514955095722</v>
      </c>
      <c r="O2137" s="36">
        <f t="shared" si="403"/>
        <v>27860128.982644446</v>
      </c>
      <c r="P2137" s="35">
        <f t="shared" si="406"/>
        <v>27860128.982644446</v>
      </c>
    </row>
    <row r="2138" spans="1:16" x14ac:dyDescent="0.4">
      <c r="A2138" s="1">
        <v>2137</v>
      </c>
      <c r="B2138" s="21">
        <v>41950</v>
      </c>
      <c r="C2138" s="43">
        <v>1</v>
      </c>
      <c r="D2138" s="23">
        <v>12181</v>
      </c>
      <c r="E2138" s="25">
        <f t="shared" si="407"/>
        <v>11122.75</v>
      </c>
      <c r="F2138" s="25">
        <f t="shared" si="408"/>
        <v>10847.875</v>
      </c>
      <c r="G2138" s="25">
        <f t="shared" si="397"/>
        <v>1.1228927324475992</v>
      </c>
      <c r="H2138" s="25">
        <f t="shared" si="404"/>
        <v>1.0002606409424328</v>
      </c>
      <c r="I2138" s="4">
        <f t="shared" si="398"/>
        <v>12177.825959965012</v>
      </c>
      <c r="J2138" s="25">
        <f t="shared" si="405"/>
        <v>14995.523802524189</v>
      </c>
      <c r="K2138" s="15">
        <f t="shared" si="399"/>
        <v>14999.432249980353</v>
      </c>
      <c r="L2138" s="36">
        <f t="shared" si="400"/>
        <v>-2818.4322499803529</v>
      </c>
      <c r="M2138" s="36">
        <f t="shared" si="401"/>
        <v>2818.4322499803529</v>
      </c>
      <c r="N2138" s="36">
        <f t="shared" si="402"/>
        <v>0.23137938182253945</v>
      </c>
      <c r="O2138" s="36">
        <f t="shared" si="403"/>
        <v>7943560.347729315</v>
      </c>
      <c r="P2138" s="35">
        <f t="shared" si="406"/>
        <v>7943560.347729315</v>
      </c>
    </row>
    <row r="2139" spans="1:16" x14ac:dyDescent="0.4">
      <c r="A2139" s="1">
        <v>2138</v>
      </c>
      <c r="B2139" s="21">
        <v>41951</v>
      </c>
      <c r="C2139" s="43">
        <v>2</v>
      </c>
      <c r="D2139" s="23">
        <v>10659</v>
      </c>
      <c r="E2139" s="25">
        <f t="shared" si="407"/>
        <v>10573</v>
      </c>
      <c r="F2139" s="25">
        <f t="shared" si="408"/>
        <v>10866.75</v>
      </c>
      <c r="G2139" s="25">
        <f t="shared" si="397"/>
        <v>0.98088204845054872</v>
      </c>
      <c r="H2139" s="25">
        <f t="shared" si="404"/>
        <v>1.0009863906666931</v>
      </c>
      <c r="I2139" s="4">
        <f t="shared" si="398"/>
        <v>10648.496422514516</v>
      </c>
      <c r="J2139" s="25">
        <f t="shared" si="405"/>
        <v>14995.892657065382</v>
      </c>
      <c r="K2139" s="15">
        <f t="shared" si="399"/>
        <v>15010.684465621043</v>
      </c>
      <c r="L2139" s="36">
        <f t="shared" si="400"/>
        <v>-4351.6844656210433</v>
      </c>
      <c r="M2139" s="36">
        <f t="shared" si="401"/>
        <v>4351.6844656210433</v>
      </c>
      <c r="N2139" s="36">
        <f t="shared" si="402"/>
        <v>0.40826385830012601</v>
      </c>
      <c r="O2139" s="36">
        <f t="shared" si="403"/>
        <v>18937157.688327506</v>
      </c>
      <c r="P2139" s="35">
        <f t="shared" si="406"/>
        <v>18937157.688327506</v>
      </c>
    </row>
    <row r="2140" spans="1:16" x14ac:dyDescent="0.4">
      <c r="A2140" s="1">
        <v>2139</v>
      </c>
      <c r="B2140" s="21">
        <v>41952</v>
      </c>
      <c r="C2140" s="43">
        <v>3</v>
      </c>
      <c r="D2140" s="23">
        <v>9752</v>
      </c>
      <c r="E2140" s="25">
        <f t="shared" si="407"/>
        <v>11160.5</v>
      </c>
      <c r="F2140" s="25">
        <f t="shared" si="408"/>
        <v>11231.75</v>
      </c>
      <c r="G2140" s="25">
        <f t="shared" si="397"/>
        <v>0.86825294366416628</v>
      </c>
      <c r="H2140" s="25">
        <f t="shared" si="404"/>
        <v>0.99987902821477848</v>
      </c>
      <c r="I2140" s="4">
        <f t="shared" si="398"/>
        <v>9753.1798595792006</v>
      </c>
      <c r="J2140" s="25">
        <f t="shared" si="405"/>
        <v>14996.261511606574</v>
      </c>
      <c r="K2140" s="15">
        <f t="shared" si="399"/>
        <v>14994.447387079867</v>
      </c>
      <c r="L2140" s="36">
        <f t="shared" si="400"/>
        <v>-5242.4473870798665</v>
      </c>
      <c r="M2140" s="36">
        <f t="shared" si="401"/>
        <v>5242.4473870798665</v>
      </c>
      <c r="N2140" s="36">
        <f t="shared" si="402"/>
        <v>0.53757663936421929</v>
      </c>
      <c r="O2140" s="36">
        <f t="shared" si="403"/>
        <v>27483254.606300522</v>
      </c>
      <c r="P2140" s="35">
        <f t="shared" si="406"/>
        <v>27483254.606300522</v>
      </c>
    </row>
    <row r="2141" spans="1:16" x14ac:dyDescent="0.4">
      <c r="A2141" s="1">
        <v>2140</v>
      </c>
      <c r="B2141" s="21">
        <v>41953</v>
      </c>
      <c r="C2141" s="43">
        <v>4</v>
      </c>
      <c r="D2141" s="23">
        <v>12050</v>
      </c>
      <c r="E2141" s="25">
        <f t="shared" si="407"/>
        <v>11303</v>
      </c>
      <c r="F2141" s="25">
        <f t="shared" si="408"/>
        <v>11568.375</v>
      </c>
      <c r="G2141" s="25">
        <f t="shared" si="397"/>
        <v>1.0416329000399798</v>
      </c>
      <c r="H2141" s="25">
        <f t="shared" si="404"/>
        <v>0.99887394017609554</v>
      </c>
      <c r="I2141" s="4">
        <f t="shared" si="398"/>
        <v>12063.584317632371</v>
      </c>
      <c r="J2141" s="25">
        <f t="shared" si="405"/>
        <v>14996.630366147767</v>
      </c>
      <c r="K2141" s="15">
        <f t="shared" si="399"/>
        <v>14979.743263198503</v>
      </c>
      <c r="L2141" s="36">
        <f t="shared" si="400"/>
        <v>-2929.743263198503</v>
      </c>
      <c r="M2141" s="36">
        <f t="shared" si="401"/>
        <v>2929.743263198503</v>
      </c>
      <c r="N2141" s="36">
        <f t="shared" si="402"/>
        <v>0.2431322210123239</v>
      </c>
      <c r="O2141" s="36">
        <f t="shared" si="403"/>
        <v>8583395.5882570129</v>
      </c>
      <c r="P2141" s="35">
        <f t="shared" si="406"/>
        <v>8583395.5882570129</v>
      </c>
    </row>
    <row r="2142" spans="1:16" x14ac:dyDescent="0.4">
      <c r="A2142" s="1">
        <v>2141</v>
      </c>
      <c r="B2142" s="21">
        <v>41954</v>
      </c>
      <c r="C2142" s="43">
        <v>1</v>
      </c>
      <c r="D2142" s="23">
        <v>12751</v>
      </c>
      <c r="E2142" s="25">
        <f t="shared" si="407"/>
        <v>11833.75</v>
      </c>
      <c r="F2142" s="25">
        <f t="shared" si="408"/>
        <v>11884.625</v>
      </c>
      <c r="G2142" s="25">
        <f t="shared" si="397"/>
        <v>1.0728988083342974</v>
      </c>
      <c r="H2142" s="25">
        <f t="shared" si="404"/>
        <v>1.0002606409424328</v>
      </c>
      <c r="I2142" s="4">
        <f t="shared" si="398"/>
        <v>12747.677433339944</v>
      </c>
      <c r="J2142" s="25">
        <f t="shared" si="405"/>
        <v>14996.99922068896</v>
      </c>
      <c r="K2142" s="15">
        <f t="shared" si="399"/>
        <v>15000.908052699506</v>
      </c>
      <c r="L2142" s="36">
        <f t="shared" si="400"/>
        <v>-2249.9080526995058</v>
      </c>
      <c r="M2142" s="36">
        <f t="shared" si="401"/>
        <v>2249.9080526995058</v>
      </c>
      <c r="N2142" s="36">
        <f t="shared" si="402"/>
        <v>0.17644953750290218</v>
      </c>
      <c r="O2142" s="36">
        <f t="shared" si="403"/>
        <v>5062086.2456020825</v>
      </c>
      <c r="P2142" s="35">
        <f t="shared" si="406"/>
        <v>5062086.2456020825</v>
      </c>
    </row>
    <row r="2143" spans="1:16" x14ac:dyDescent="0.4">
      <c r="A2143" s="1">
        <v>2142</v>
      </c>
      <c r="B2143" s="21">
        <v>41955</v>
      </c>
      <c r="C2143" s="43">
        <v>2</v>
      </c>
      <c r="D2143" s="23">
        <v>12782</v>
      </c>
      <c r="E2143" s="25">
        <f t="shared" si="407"/>
        <v>11935.5</v>
      </c>
      <c r="F2143" s="25">
        <f t="shared" si="408"/>
        <v>12013.25</v>
      </c>
      <c r="G2143" s="25">
        <f t="shared" si="397"/>
        <v>1.0639918423407488</v>
      </c>
      <c r="H2143" s="25">
        <f t="shared" si="404"/>
        <v>1.0009863906666931</v>
      </c>
      <c r="I2143" s="4">
        <f t="shared" si="398"/>
        <v>12769.404378701618</v>
      </c>
      <c r="J2143" s="25">
        <f t="shared" si="405"/>
        <v>14997.368075230153</v>
      </c>
      <c r="K2143" s="15">
        <f t="shared" si="399"/>
        <v>15012.161339124523</v>
      </c>
      <c r="L2143" s="36">
        <f t="shared" si="400"/>
        <v>-2230.1613391245228</v>
      </c>
      <c r="M2143" s="36">
        <f t="shared" si="401"/>
        <v>2230.1613391245228</v>
      </c>
      <c r="N2143" s="36">
        <f t="shared" si="402"/>
        <v>0.1744767124960509</v>
      </c>
      <c r="O2143" s="36">
        <f t="shared" si="403"/>
        <v>4973619.5985256843</v>
      </c>
      <c r="P2143" s="35">
        <f t="shared" si="406"/>
        <v>4973619.5985256843</v>
      </c>
    </row>
    <row r="2144" spans="1:16" x14ac:dyDescent="0.4">
      <c r="A2144" s="1">
        <v>2143</v>
      </c>
      <c r="B2144" s="21">
        <v>41956</v>
      </c>
      <c r="C2144" s="43">
        <v>3</v>
      </c>
      <c r="D2144" s="23">
        <v>10159</v>
      </c>
      <c r="E2144" s="25">
        <f t="shared" si="407"/>
        <v>12091</v>
      </c>
      <c r="F2144" s="25">
        <f t="shared" si="408"/>
        <v>11890.25</v>
      </c>
      <c r="G2144" s="25">
        <f t="shared" si="397"/>
        <v>0.85439751056537916</v>
      </c>
      <c r="H2144" s="25">
        <f t="shared" si="404"/>
        <v>0.99987902821477848</v>
      </c>
      <c r="I2144" s="4">
        <f t="shared" si="398"/>
        <v>10160.229101052613</v>
      </c>
      <c r="J2144" s="25">
        <f t="shared" si="405"/>
        <v>14997.736929771345</v>
      </c>
      <c r="K2144" s="15">
        <f t="shared" si="399"/>
        <v>14995.922626760668</v>
      </c>
      <c r="L2144" s="36">
        <f t="shared" si="400"/>
        <v>-4836.9226267606682</v>
      </c>
      <c r="M2144" s="36">
        <f t="shared" si="401"/>
        <v>4836.9226267606682</v>
      </c>
      <c r="N2144" s="36">
        <f t="shared" si="402"/>
        <v>0.4761219240831448</v>
      </c>
      <c r="O2144" s="36">
        <f t="shared" si="403"/>
        <v>23395820.497269321</v>
      </c>
      <c r="P2144" s="35">
        <f t="shared" si="406"/>
        <v>23395820.497269321</v>
      </c>
    </row>
    <row r="2145" spans="1:16" x14ac:dyDescent="0.4">
      <c r="A2145" s="1">
        <v>2144</v>
      </c>
      <c r="B2145" s="21">
        <v>41957</v>
      </c>
      <c r="C2145" s="43">
        <v>4</v>
      </c>
      <c r="D2145" s="23">
        <v>12672</v>
      </c>
      <c r="E2145" s="25">
        <f t="shared" si="407"/>
        <v>11689.5</v>
      </c>
      <c r="F2145" s="25">
        <f t="shared" si="408"/>
        <v>11351.75</v>
      </c>
      <c r="G2145" s="25">
        <f t="shared" si="397"/>
        <v>1.1163036536216884</v>
      </c>
      <c r="H2145" s="25">
        <f t="shared" si="404"/>
        <v>0.99887394017609554</v>
      </c>
      <c r="I2145" s="4">
        <f t="shared" si="398"/>
        <v>12686.285516434638</v>
      </c>
      <c r="J2145" s="25">
        <f t="shared" si="405"/>
        <v>14998.105784312538</v>
      </c>
      <c r="K2145" s="15">
        <f t="shared" si="399"/>
        <v>14981.217019954154</v>
      </c>
      <c r="L2145" s="36">
        <f t="shared" si="400"/>
        <v>-2309.2170199541542</v>
      </c>
      <c r="M2145" s="36">
        <f t="shared" si="401"/>
        <v>2309.2170199541542</v>
      </c>
      <c r="N2145" s="36">
        <f t="shared" si="402"/>
        <v>0.18222987846860433</v>
      </c>
      <c r="O2145" s="36">
        <f t="shared" si="403"/>
        <v>5332483.2452459447</v>
      </c>
      <c r="P2145" s="35">
        <f t="shared" si="406"/>
        <v>5332483.2452459447</v>
      </c>
    </row>
    <row r="2146" spans="1:16" x14ac:dyDescent="0.4">
      <c r="A2146" s="1">
        <v>2145</v>
      </c>
      <c r="B2146" s="21">
        <v>41958</v>
      </c>
      <c r="C2146" s="43">
        <v>1</v>
      </c>
      <c r="D2146" s="23">
        <v>11145</v>
      </c>
      <c r="E2146" s="25">
        <f t="shared" si="407"/>
        <v>11014</v>
      </c>
      <c r="F2146" s="25">
        <f t="shared" si="408"/>
        <v>11282.125</v>
      </c>
      <c r="G2146" s="25">
        <f t="shared" si="397"/>
        <v>0.9878458180528934</v>
      </c>
      <c r="H2146" s="25">
        <f t="shared" si="404"/>
        <v>1.0002606409424328</v>
      </c>
      <c r="I2146" s="4">
        <f t="shared" si="398"/>
        <v>11142.095913620396</v>
      </c>
      <c r="J2146" s="25">
        <f t="shared" si="405"/>
        <v>14998.474638853731</v>
      </c>
      <c r="K2146" s="15">
        <f t="shared" si="399"/>
        <v>15002.383855418657</v>
      </c>
      <c r="L2146" s="36">
        <f t="shared" si="400"/>
        <v>-3857.3838554186568</v>
      </c>
      <c r="M2146" s="36">
        <f t="shared" si="401"/>
        <v>3857.3838554186568</v>
      </c>
      <c r="N2146" s="36">
        <f t="shared" si="402"/>
        <v>0.34610891479754657</v>
      </c>
      <c r="O2146" s="36">
        <f t="shared" si="403"/>
        <v>14879410.208044501</v>
      </c>
      <c r="P2146" s="35">
        <f t="shared" si="406"/>
        <v>14879410.208044501</v>
      </c>
    </row>
    <row r="2147" spans="1:16" x14ac:dyDescent="0.4">
      <c r="A2147" s="1">
        <v>2146</v>
      </c>
      <c r="B2147" s="21">
        <v>41959</v>
      </c>
      <c r="C2147" s="43">
        <v>2</v>
      </c>
      <c r="D2147" s="23">
        <v>10080</v>
      </c>
      <c r="E2147" s="25">
        <f t="shared" si="407"/>
        <v>11550.25</v>
      </c>
      <c r="F2147" s="25">
        <f t="shared" si="408"/>
        <v>11565.625</v>
      </c>
      <c r="G2147" s="25">
        <f t="shared" si="397"/>
        <v>0.87154823020805183</v>
      </c>
      <c r="H2147" s="25">
        <f t="shared" si="404"/>
        <v>1.0009863906666931</v>
      </c>
      <c r="I2147" s="4">
        <f t="shared" si="398"/>
        <v>10070.066979918034</v>
      </c>
      <c r="J2147" s="25">
        <f t="shared" si="405"/>
        <v>14998.843493394925</v>
      </c>
      <c r="K2147" s="15">
        <f t="shared" si="399"/>
        <v>15013.638212628</v>
      </c>
      <c r="L2147" s="36">
        <f t="shared" si="400"/>
        <v>-4933.6382126280005</v>
      </c>
      <c r="M2147" s="36">
        <f t="shared" si="401"/>
        <v>4933.6382126280005</v>
      </c>
      <c r="N2147" s="36">
        <f t="shared" si="402"/>
        <v>0.48944823537976195</v>
      </c>
      <c r="O2147" s="36">
        <f t="shared" si="403"/>
        <v>24340786.013103209</v>
      </c>
      <c r="P2147" s="35">
        <f t="shared" si="406"/>
        <v>24340786.013103209</v>
      </c>
    </row>
    <row r="2148" spans="1:16" x14ac:dyDescent="0.4">
      <c r="A2148" s="1">
        <v>2147</v>
      </c>
      <c r="B2148" s="21">
        <v>41960</v>
      </c>
      <c r="C2148" s="43">
        <v>3</v>
      </c>
      <c r="D2148" s="23">
        <v>12304</v>
      </c>
      <c r="E2148" s="25">
        <f t="shared" si="407"/>
        <v>11581</v>
      </c>
      <c r="F2148" s="25">
        <f t="shared" si="408"/>
        <v>11772.5</v>
      </c>
      <c r="G2148" s="25">
        <f t="shared" si="397"/>
        <v>1.0451475897218092</v>
      </c>
      <c r="H2148" s="25">
        <f t="shared" si="404"/>
        <v>0.99987902821477848</v>
      </c>
      <c r="I2148" s="4">
        <f t="shared" si="398"/>
        <v>12305.488616926013</v>
      </c>
      <c r="J2148" s="25">
        <f t="shared" si="405"/>
        <v>14999.212347936116</v>
      </c>
      <c r="K2148" s="15">
        <f t="shared" si="399"/>
        <v>14997.39786644147</v>
      </c>
      <c r="L2148" s="36">
        <f t="shared" si="400"/>
        <v>-2693.3978664414699</v>
      </c>
      <c r="M2148" s="36">
        <f t="shared" si="401"/>
        <v>2693.3978664414699</v>
      </c>
      <c r="N2148" s="36">
        <f t="shared" si="402"/>
        <v>0.21890424792274626</v>
      </c>
      <c r="O2148" s="36">
        <f t="shared" si="403"/>
        <v>7254392.0669514621</v>
      </c>
      <c r="P2148" s="35">
        <f t="shared" si="406"/>
        <v>7254392.0669514621</v>
      </c>
    </row>
    <row r="2149" spans="1:16" x14ac:dyDescent="0.4">
      <c r="A2149" s="1">
        <v>2148</v>
      </c>
      <c r="B2149" s="21">
        <v>41961</v>
      </c>
      <c r="C2149" s="43">
        <v>4</v>
      </c>
      <c r="D2149" s="23">
        <v>12795</v>
      </c>
      <c r="E2149" s="25">
        <f t="shared" si="407"/>
        <v>11964</v>
      </c>
      <c r="F2149" s="25">
        <f t="shared" si="408"/>
        <v>11980.5</v>
      </c>
      <c r="G2149" s="25">
        <f t="shared" si="397"/>
        <v>1.0679854763991485</v>
      </c>
      <c r="H2149" s="25">
        <f t="shared" si="404"/>
        <v>0.99887394017609554</v>
      </c>
      <c r="I2149" s="4">
        <f t="shared" si="398"/>
        <v>12809.424177934123</v>
      </c>
      <c r="J2149" s="25">
        <f t="shared" si="405"/>
        <v>14999.581202477309</v>
      </c>
      <c r="K2149" s="15">
        <f t="shared" si="399"/>
        <v>14982.690776709807</v>
      </c>
      <c r="L2149" s="36">
        <f t="shared" si="400"/>
        <v>-2187.6907767098073</v>
      </c>
      <c r="M2149" s="36">
        <f t="shared" si="401"/>
        <v>2187.6907767098073</v>
      </c>
      <c r="N2149" s="36">
        <f t="shared" si="402"/>
        <v>0.17098013104414281</v>
      </c>
      <c r="O2149" s="36">
        <f t="shared" si="403"/>
        <v>4785990.9345011599</v>
      </c>
      <c r="P2149" s="35">
        <f t="shared" si="406"/>
        <v>4785990.9345011599</v>
      </c>
    </row>
    <row r="2150" spans="1:16" x14ac:dyDescent="0.4">
      <c r="A2150" s="1">
        <v>2149</v>
      </c>
      <c r="B2150" s="21">
        <v>41962</v>
      </c>
      <c r="C2150" s="43">
        <v>1</v>
      </c>
      <c r="D2150" s="23">
        <v>12677</v>
      </c>
      <c r="E2150" s="25">
        <f t="shared" si="407"/>
        <v>11997</v>
      </c>
      <c r="F2150" s="25">
        <f t="shared" si="408"/>
        <v>12029.125</v>
      </c>
      <c r="G2150" s="25">
        <f t="shared" si="397"/>
        <v>1.0538588633836625</v>
      </c>
      <c r="H2150" s="25">
        <f t="shared" si="404"/>
        <v>1.0002606409424328</v>
      </c>
      <c r="I2150" s="4">
        <f t="shared" si="398"/>
        <v>12673.696715743901</v>
      </c>
      <c r="J2150" s="25">
        <f t="shared" si="405"/>
        <v>14999.950057018503</v>
      </c>
      <c r="K2150" s="15">
        <f t="shared" si="399"/>
        <v>15003.85965813781</v>
      </c>
      <c r="L2150" s="36">
        <f t="shared" si="400"/>
        <v>-2326.8596581378097</v>
      </c>
      <c r="M2150" s="36">
        <f t="shared" si="401"/>
        <v>2326.8596581378097</v>
      </c>
      <c r="N2150" s="36">
        <f t="shared" si="402"/>
        <v>0.18354970877477397</v>
      </c>
      <c r="O2150" s="36">
        <f t="shared" si="403"/>
        <v>5414275.8686692044</v>
      </c>
      <c r="P2150" s="35">
        <f t="shared" si="406"/>
        <v>5414275.8686692044</v>
      </c>
    </row>
    <row r="2151" spans="1:16" x14ac:dyDescent="0.4">
      <c r="A2151" s="1">
        <v>2150</v>
      </c>
      <c r="B2151" s="21">
        <v>41963</v>
      </c>
      <c r="C2151" s="43">
        <v>2</v>
      </c>
      <c r="D2151" s="23">
        <v>10212</v>
      </c>
      <c r="E2151" s="25">
        <f t="shared" si="407"/>
        <v>12061.25</v>
      </c>
      <c r="F2151" s="25">
        <f t="shared" si="408"/>
        <v>11843.25</v>
      </c>
      <c r="G2151" s="25">
        <f t="shared" si="397"/>
        <v>0.86226331454626048</v>
      </c>
      <c r="H2151" s="25">
        <f t="shared" si="404"/>
        <v>1.0009863906666931</v>
      </c>
      <c r="I2151" s="4">
        <f t="shared" si="398"/>
        <v>10201.936904655056</v>
      </c>
      <c r="J2151" s="25">
        <f t="shared" si="405"/>
        <v>15000.318911559696</v>
      </c>
      <c r="K2151" s="15">
        <f t="shared" si="399"/>
        <v>15015.11508613148</v>
      </c>
      <c r="L2151" s="36">
        <f t="shared" si="400"/>
        <v>-4803.11508613148</v>
      </c>
      <c r="M2151" s="36">
        <f t="shared" si="401"/>
        <v>4803.11508613148</v>
      </c>
      <c r="N2151" s="36">
        <f t="shared" si="402"/>
        <v>0.47034029437245201</v>
      </c>
      <c r="O2151" s="36">
        <f t="shared" si="403"/>
        <v>23069914.530623816</v>
      </c>
      <c r="P2151" s="35">
        <f t="shared" si="406"/>
        <v>23069914.530623816</v>
      </c>
    </row>
    <row r="2152" spans="1:16" x14ac:dyDescent="0.4">
      <c r="A2152" s="1">
        <v>2151</v>
      </c>
      <c r="B2152" s="21">
        <v>41964</v>
      </c>
      <c r="C2152" s="43">
        <v>3</v>
      </c>
      <c r="D2152" s="23">
        <v>12561</v>
      </c>
      <c r="E2152" s="25">
        <f t="shared" si="407"/>
        <v>11625.25</v>
      </c>
      <c r="F2152" s="25">
        <f t="shared" si="408"/>
        <v>11289.625</v>
      </c>
      <c r="G2152" s="25">
        <f t="shared" si="397"/>
        <v>1.1126144579647244</v>
      </c>
      <c r="H2152" s="25">
        <f t="shared" si="404"/>
        <v>0.99987902821477848</v>
      </c>
      <c r="I2152" s="4">
        <f t="shared" si="398"/>
        <v>12562.519710436252</v>
      </c>
      <c r="J2152" s="25">
        <f t="shared" si="405"/>
        <v>15000.687766100888</v>
      </c>
      <c r="K2152" s="15">
        <f t="shared" si="399"/>
        <v>14998.873106122272</v>
      </c>
      <c r="L2152" s="36">
        <f t="shared" si="400"/>
        <v>-2437.8731061222716</v>
      </c>
      <c r="M2152" s="36">
        <f t="shared" si="401"/>
        <v>2437.8731061222716</v>
      </c>
      <c r="N2152" s="36">
        <f t="shared" si="402"/>
        <v>0.1940827247927929</v>
      </c>
      <c r="O2152" s="36">
        <f t="shared" si="403"/>
        <v>5943225.2815542519</v>
      </c>
      <c r="P2152" s="35">
        <f t="shared" si="406"/>
        <v>5943225.2815542519</v>
      </c>
    </row>
    <row r="2153" spans="1:16" x14ac:dyDescent="0.4">
      <c r="A2153" s="1">
        <v>2152</v>
      </c>
      <c r="B2153" s="21">
        <v>41965</v>
      </c>
      <c r="C2153" s="43">
        <v>4</v>
      </c>
      <c r="D2153" s="23">
        <v>11051</v>
      </c>
      <c r="E2153" s="25">
        <f t="shared" si="407"/>
        <v>10954</v>
      </c>
      <c r="F2153" s="25">
        <f t="shared" si="408"/>
        <v>11243.125</v>
      </c>
      <c r="G2153" s="25">
        <f t="shared" si="397"/>
        <v>0.98291177942075714</v>
      </c>
      <c r="H2153" s="25">
        <f t="shared" si="404"/>
        <v>0.99887394017609554</v>
      </c>
      <c r="I2153" s="4">
        <f t="shared" si="398"/>
        <v>11063.458115697536</v>
      </c>
      <c r="J2153" s="25">
        <f t="shared" si="405"/>
        <v>15001.056620642081</v>
      </c>
      <c r="K2153" s="15">
        <f t="shared" si="399"/>
        <v>14984.16453346546</v>
      </c>
      <c r="L2153" s="36">
        <f t="shared" si="400"/>
        <v>-3933.1645334654604</v>
      </c>
      <c r="M2153" s="36">
        <f t="shared" si="401"/>
        <v>3933.1645334654604</v>
      </c>
      <c r="N2153" s="36">
        <f t="shared" si="402"/>
        <v>0.35591028264097913</v>
      </c>
      <c r="O2153" s="36">
        <f t="shared" si="403"/>
        <v>15469783.247310573</v>
      </c>
      <c r="P2153" s="35">
        <f t="shared" si="406"/>
        <v>15469783.247310573</v>
      </c>
    </row>
    <row r="2154" spans="1:16" x14ac:dyDescent="0.4">
      <c r="A2154" s="1">
        <v>2153</v>
      </c>
      <c r="B2154" s="21">
        <v>41966</v>
      </c>
      <c r="C2154" s="43">
        <v>1</v>
      </c>
      <c r="D2154" s="23">
        <v>9992</v>
      </c>
      <c r="E2154" s="25">
        <f t="shared" si="407"/>
        <v>11532.25</v>
      </c>
      <c r="F2154" s="25">
        <f t="shared" si="408"/>
        <v>11567.125</v>
      </c>
      <c r="G2154" s="25">
        <f t="shared" si="397"/>
        <v>0.86382744199617445</v>
      </c>
      <c r="H2154" s="25">
        <f t="shared" si="404"/>
        <v>1.0002606409424328</v>
      </c>
      <c r="I2154" s="4">
        <f t="shared" si="398"/>
        <v>9989.3963543198752</v>
      </c>
      <c r="J2154" s="25">
        <f t="shared" si="405"/>
        <v>15001.425475183274</v>
      </c>
      <c r="K2154" s="15">
        <f t="shared" si="399"/>
        <v>15005.335460856963</v>
      </c>
      <c r="L2154" s="36">
        <f t="shared" si="400"/>
        <v>-5013.3354608569625</v>
      </c>
      <c r="M2154" s="36">
        <f t="shared" si="401"/>
        <v>5013.3354608569625</v>
      </c>
      <c r="N2154" s="36">
        <f t="shared" si="402"/>
        <v>0.50173493403292257</v>
      </c>
      <c r="O2154" s="36">
        <f t="shared" si="403"/>
        <v>25133532.443085894</v>
      </c>
      <c r="P2154" s="35">
        <f t="shared" si="406"/>
        <v>25133532.443085894</v>
      </c>
    </row>
    <row r="2155" spans="1:16" x14ac:dyDescent="0.4">
      <c r="A2155" s="1">
        <v>2154</v>
      </c>
      <c r="B2155" s="21">
        <v>41967</v>
      </c>
      <c r="C2155" s="43">
        <v>2</v>
      </c>
      <c r="D2155" s="23">
        <v>12525</v>
      </c>
      <c r="E2155" s="25">
        <f t="shared" si="407"/>
        <v>11602</v>
      </c>
      <c r="F2155" s="25">
        <f t="shared" si="408"/>
        <v>11855.125</v>
      </c>
      <c r="G2155" s="25">
        <f t="shared" si="397"/>
        <v>1.0565050980061366</v>
      </c>
      <c r="H2155" s="25">
        <f t="shared" si="404"/>
        <v>1.0009863906666931</v>
      </c>
      <c r="I2155" s="4">
        <f t="shared" si="398"/>
        <v>12512.657631296961</v>
      </c>
      <c r="J2155" s="25">
        <f t="shared" si="405"/>
        <v>15001.794329724467</v>
      </c>
      <c r="K2155" s="15">
        <f t="shared" si="399"/>
        <v>15016.591959634958</v>
      </c>
      <c r="L2155" s="36">
        <f t="shared" si="400"/>
        <v>-2491.5919596349577</v>
      </c>
      <c r="M2155" s="36">
        <f t="shared" si="401"/>
        <v>2491.5919596349577</v>
      </c>
      <c r="N2155" s="36">
        <f t="shared" si="402"/>
        <v>0.19892949777524613</v>
      </c>
      <c r="O2155" s="36">
        <f t="shared" si="403"/>
        <v>6208030.4933175687</v>
      </c>
      <c r="P2155" s="35">
        <f t="shared" si="406"/>
        <v>6208030.4933175687</v>
      </c>
    </row>
    <row r="2156" spans="1:16" x14ac:dyDescent="0.4">
      <c r="A2156" s="1">
        <v>2155</v>
      </c>
      <c r="B2156" s="21">
        <v>41968</v>
      </c>
      <c r="C2156" s="43">
        <v>3</v>
      </c>
      <c r="D2156" s="23">
        <v>12840</v>
      </c>
      <c r="E2156" s="25">
        <f t="shared" si="407"/>
        <v>12108.25</v>
      </c>
      <c r="F2156" s="25">
        <f t="shared" si="408"/>
        <v>12166.125</v>
      </c>
      <c r="G2156" s="25">
        <f t="shared" si="397"/>
        <v>1.0553894522701353</v>
      </c>
      <c r="H2156" s="25">
        <f t="shared" si="404"/>
        <v>0.99987902821477848</v>
      </c>
      <c r="I2156" s="4">
        <f t="shared" si="398"/>
        <v>12841.553465647758</v>
      </c>
      <c r="J2156" s="25">
        <f t="shared" si="405"/>
        <v>15002.163184265659</v>
      </c>
      <c r="K2156" s="15">
        <f t="shared" si="399"/>
        <v>15000.348345803073</v>
      </c>
      <c r="L2156" s="36">
        <f t="shared" si="400"/>
        <v>-2160.3483458030732</v>
      </c>
      <c r="M2156" s="36">
        <f t="shared" si="401"/>
        <v>2160.3483458030732</v>
      </c>
      <c r="N2156" s="36">
        <f t="shared" si="402"/>
        <v>0.16825142880086241</v>
      </c>
      <c r="O2156" s="36">
        <f t="shared" si="403"/>
        <v>4667104.9752140753</v>
      </c>
      <c r="P2156" s="35">
        <f t="shared" si="406"/>
        <v>4667104.9752140753</v>
      </c>
    </row>
    <row r="2157" spans="1:16" x14ac:dyDescent="0.4">
      <c r="A2157" s="1">
        <v>2156</v>
      </c>
      <c r="B2157" s="21">
        <v>41969</v>
      </c>
      <c r="C2157" s="43">
        <v>4</v>
      </c>
      <c r="D2157" s="23">
        <v>13076</v>
      </c>
      <c r="E2157" s="25">
        <f t="shared" si="407"/>
        <v>12224</v>
      </c>
      <c r="F2157" s="25">
        <f t="shared" si="408"/>
        <v>12756.75</v>
      </c>
      <c r="G2157" s="25">
        <f t="shared" ref="G2157:G2220" si="409">D2157/F2157</f>
        <v>1.0250259666451094</v>
      </c>
      <c r="H2157" s="25">
        <f t="shared" si="404"/>
        <v>0.99887394017609554</v>
      </c>
      <c r="I2157" s="4">
        <f t="shared" ref="I2157:I2220" si="410">D2157/H2157</f>
        <v>13090.740957457334</v>
      </c>
      <c r="J2157" s="25">
        <f t="shared" si="405"/>
        <v>15002.532038806852</v>
      </c>
      <c r="K2157" s="15">
        <f t="shared" ref="K2157:K2220" si="411">H2157*J2157</f>
        <v>14985.638290221112</v>
      </c>
      <c r="L2157" s="36">
        <f t="shared" ref="L2157:L2220" si="412">D2157-K2157</f>
        <v>-1909.6382902211117</v>
      </c>
      <c r="M2157" s="36">
        <f t="shared" ref="M2157:M2220" si="413">ABS(L2157)</f>
        <v>1909.6382902211117</v>
      </c>
      <c r="N2157" s="36">
        <f t="shared" ref="N2157:N2220" si="414">M2157/D2157</f>
        <v>0.14604147217965063</v>
      </c>
      <c r="O2157" s="36">
        <f t="shared" ref="O2157:O2220" si="415">L2157^2</f>
        <v>3646718.3994786106</v>
      </c>
      <c r="P2157" s="35">
        <f t="shared" si="406"/>
        <v>3646718.3994786106</v>
      </c>
    </row>
    <row r="2158" spans="1:16" x14ac:dyDescent="0.4">
      <c r="A2158" s="1">
        <v>2157</v>
      </c>
      <c r="B2158" s="21">
        <v>41970</v>
      </c>
      <c r="C2158" s="43">
        <v>1</v>
      </c>
      <c r="D2158" s="23">
        <v>10455</v>
      </c>
      <c r="E2158" s="25">
        <f t="shared" si="407"/>
        <v>13289.5</v>
      </c>
      <c r="F2158" s="25">
        <f t="shared" si="408"/>
        <v>14864.625</v>
      </c>
      <c r="G2158" s="25">
        <f t="shared" si="409"/>
        <v>0.70334771311082522</v>
      </c>
      <c r="H2158" s="25">
        <f t="shared" si="404"/>
        <v>1.0002606409424328</v>
      </c>
      <c r="I2158" s="4">
        <f t="shared" si="410"/>
        <v>10452.275709008636</v>
      </c>
      <c r="J2158" s="25">
        <f t="shared" si="405"/>
        <v>15002.900893348045</v>
      </c>
      <c r="K2158" s="15">
        <f t="shared" si="411"/>
        <v>15006.811263576114</v>
      </c>
      <c r="L2158" s="36">
        <f t="shared" si="412"/>
        <v>-4551.8112635761136</v>
      </c>
      <c r="M2158" s="36">
        <f t="shared" si="413"/>
        <v>4551.8112635761136</v>
      </c>
      <c r="N2158" s="36">
        <f t="shared" si="414"/>
        <v>0.43537171339800224</v>
      </c>
      <c r="O2158" s="36">
        <f t="shared" si="415"/>
        <v>20718985.779218376</v>
      </c>
      <c r="P2158" s="35">
        <f t="shared" si="406"/>
        <v>20718985.779218376</v>
      </c>
    </row>
    <row r="2159" spans="1:16" x14ac:dyDescent="0.4">
      <c r="A2159" s="1">
        <v>2158</v>
      </c>
      <c r="B2159" s="21">
        <v>41971</v>
      </c>
      <c r="C2159" s="43">
        <v>2</v>
      </c>
      <c r="D2159" s="23">
        <v>16787</v>
      </c>
      <c r="E2159" s="25">
        <f t="shared" si="407"/>
        <v>16439.75</v>
      </c>
      <c r="F2159" s="25">
        <f t="shared" si="408"/>
        <v>16566.375</v>
      </c>
      <c r="G2159" s="25">
        <f t="shared" si="409"/>
        <v>1.0133176388920329</v>
      </c>
      <c r="H2159" s="25">
        <f t="shared" si="404"/>
        <v>1.0009863906666931</v>
      </c>
      <c r="I2159" s="4">
        <f t="shared" si="410"/>
        <v>16770.457776972624</v>
      </c>
      <c r="J2159" s="25">
        <f t="shared" si="405"/>
        <v>15003.269747889239</v>
      </c>
      <c r="K2159" s="15">
        <f t="shared" si="411"/>
        <v>15018.068833138437</v>
      </c>
      <c r="L2159" s="36">
        <f t="shared" si="412"/>
        <v>1768.9311668615628</v>
      </c>
      <c r="M2159" s="36">
        <f t="shared" si="413"/>
        <v>1768.9311668615628</v>
      </c>
      <c r="N2159" s="36">
        <f t="shared" si="414"/>
        <v>0.10537506206359462</v>
      </c>
      <c r="O2159" s="36">
        <f t="shared" si="415"/>
        <v>3129117.47309421</v>
      </c>
      <c r="P2159" s="35">
        <f t="shared" si="406"/>
        <v>3129117.47309421</v>
      </c>
    </row>
    <row r="2160" spans="1:16" x14ac:dyDescent="0.4">
      <c r="A2160" s="1">
        <v>2159</v>
      </c>
      <c r="B2160" s="21">
        <v>41972</v>
      </c>
      <c r="C2160" s="43">
        <v>3</v>
      </c>
      <c r="D2160" s="23">
        <v>25441</v>
      </c>
      <c r="E2160" s="25">
        <f t="shared" si="407"/>
        <v>16693</v>
      </c>
      <c r="F2160" s="25">
        <f t="shared" si="408"/>
        <v>17717.125</v>
      </c>
      <c r="G2160" s="25">
        <f t="shared" si="409"/>
        <v>1.4359553257088833</v>
      </c>
      <c r="H2160" s="25">
        <f t="shared" si="404"/>
        <v>0.99987902821477848</v>
      </c>
      <c r="I2160" s="4">
        <f t="shared" si="410"/>
        <v>25444.078015540857</v>
      </c>
      <c r="J2160" s="25">
        <f t="shared" si="405"/>
        <v>15003.63860243043</v>
      </c>
      <c r="K2160" s="15">
        <f t="shared" si="411"/>
        <v>15001.823585483875</v>
      </c>
      <c r="L2160" s="36">
        <f t="shared" si="412"/>
        <v>10439.176414516125</v>
      </c>
      <c r="M2160" s="36">
        <f t="shared" si="413"/>
        <v>10439.176414516125</v>
      </c>
      <c r="N2160" s="36">
        <f t="shared" si="414"/>
        <v>0.41032885556841808</v>
      </c>
      <c r="O2160" s="36">
        <f t="shared" si="415"/>
        <v>108976404.21338974</v>
      </c>
      <c r="P2160" s="35">
        <f t="shared" si="406"/>
        <v>108976404.21338974</v>
      </c>
    </row>
    <row r="2161" spans="1:16" x14ac:dyDescent="0.4">
      <c r="A2161" s="1">
        <v>2160</v>
      </c>
      <c r="B2161" s="21">
        <v>41973</v>
      </c>
      <c r="C2161" s="43">
        <v>4</v>
      </c>
      <c r="D2161" s="23">
        <v>14089</v>
      </c>
      <c r="E2161" s="25">
        <f t="shared" si="407"/>
        <v>18741.25</v>
      </c>
      <c r="F2161" s="25">
        <f t="shared" si="408"/>
        <v>19204.75</v>
      </c>
      <c r="G2161" s="25">
        <f t="shared" si="409"/>
        <v>0.73362058865645219</v>
      </c>
      <c r="H2161" s="25">
        <f t="shared" si="404"/>
        <v>0.99887394017609554</v>
      </c>
      <c r="I2161" s="4">
        <f t="shared" si="410"/>
        <v>14104.882942001863</v>
      </c>
      <c r="J2161" s="25">
        <f t="shared" si="405"/>
        <v>15004.007456971623</v>
      </c>
      <c r="K2161" s="15">
        <f t="shared" si="411"/>
        <v>14987.112046976765</v>
      </c>
      <c r="L2161" s="36">
        <f t="shared" si="412"/>
        <v>-898.11204697676476</v>
      </c>
      <c r="M2161" s="36">
        <f t="shared" si="413"/>
        <v>898.11204697676476</v>
      </c>
      <c r="N2161" s="36">
        <f t="shared" si="414"/>
        <v>6.3745620482416401E-2</v>
      </c>
      <c r="O2161" s="36">
        <f t="shared" si="415"/>
        <v>806605.24892479449</v>
      </c>
      <c r="P2161" s="35">
        <f t="shared" si="406"/>
        <v>806605.24892479449</v>
      </c>
    </row>
    <row r="2162" spans="1:16" x14ac:dyDescent="0.4">
      <c r="A2162" s="1">
        <v>2161</v>
      </c>
      <c r="B2162" s="21">
        <v>41974</v>
      </c>
      <c r="C2162" s="43">
        <v>1</v>
      </c>
      <c r="D2162" s="23">
        <v>18648</v>
      </c>
      <c r="E2162" s="25">
        <f t="shared" si="407"/>
        <v>19668.25</v>
      </c>
      <c r="F2162" s="25">
        <f t="shared" si="408"/>
        <v>18367.5</v>
      </c>
      <c r="G2162" s="25">
        <f t="shared" si="409"/>
        <v>1.0152715394038383</v>
      </c>
      <c r="H2162" s="25">
        <f t="shared" si="404"/>
        <v>1.0002606409424328</v>
      </c>
      <c r="I2162" s="4">
        <f t="shared" si="410"/>
        <v>18643.140834203066</v>
      </c>
      <c r="J2162" s="25">
        <f t="shared" si="405"/>
        <v>15004.376311512817</v>
      </c>
      <c r="K2162" s="15">
        <f t="shared" si="411"/>
        <v>15008.287066295266</v>
      </c>
      <c r="L2162" s="36">
        <f t="shared" si="412"/>
        <v>3639.7129337047336</v>
      </c>
      <c r="M2162" s="36">
        <f t="shared" si="413"/>
        <v>3639.7129337047336</v>
      </c>
      <c r="N2162" s="36">
        <f t="shared" si="414"/>
        <v>0.19517980124971759</v>
      </c>
      <c r="O2162" s="36">
        <f t="shared" si="415"/>
        <v>13247510.239777518</v>
      </c>
      <c r="P2162" s="35">
        <f t="shared" si="406"/>
        <v>13247510.239777518</v>
      </c>
    </row>
    <row r="2163" spans="1:16" x14ac:dyDescent="0.4">
      <c r="A2163" s="1">
        <v>2162</v>
      </c>
      <c r="B2163" s="21">
        <v>41975</v>
      </c>
      <c r="C2163" s="43">
        <v>2</v>
      </c>
      <c r="D2163" s="23">
        <v>20495</v>
      </c>
      <c r="E2163" s="25">
        <f t="shared" si="407"/>
        <v>17066.75</v>
      </c>
      <c r="F2163" s="25">
        <f t="shared" si="408"/>
        <v>17211.125</v>
      </c>
      <c r="G2163" s="25">
        <f t="shared" si="409"/>
        <v>1.1907995555200488</v>
      </c>
      <c r="H2163" s="25">
        <f t="shared" si="404"/>
        <v>1.0009863906666931</v>
      </c>
      <c r="I2163" s="4">
        <f t="shared" si="410"/>
        <v>20474.803844585327</v>
      </c>
      <c r="J2163" s="25">
        <f t="shared" si="405"/>
        <v>15004.74516605401</v>
      </c>
      <c r="K2163" s="15">
        <f t="shared" si="411"/>
        <v>15019.545706641915</v>
      </c>
      <c r="L2163" s="36">
        <f t="shared" si="412"/>
        <v>5475.4542933580851</v>
      </c>
      <c r="M2163" s="36">
        <f t="shared" si="413"/>
        <v>5475.4542933580851</v>
      </c>
      <c r="N2163" s="36">
        <f t="shared" si="414"/>
        <v>0.26716049247904783</v>
      </c>
      <c r="O2163" s="36">
        <f t="shared" si="415"/>
        <v>29980599.718653489</v>
      </c>
      <c r="P2163" s="35">
        <f t="shared" si="406"/>
        <v>29980599.718653489</v>
      </c>
    </row>
    <row r="2164" spans="1:16" x14ac:dyDescent="0.4">
      <c r="A2164" s="1">
        <v>2163</v>
      </c>
      <c r="B2164" s="21">
        <v>41976</v>
      </c>
      <c r="C2164" s="43">
        <v>3</v>
      </c>
      <c r="D2164" s="23">
        <v>15035</v>
      </c>
      <c r="E2164" s="25">
        <f t="shared" si="407"/>
        <v>17355.5</v>
      </c>
      <c r="F2164" s="25">
        <f t="shared" si="408"/>
        <v>17205.25</v>
      </c>
      <c r="G2164" s="25">
        <f t="shared" si="409"/>
        <v>0.87386117609450609</v>
      </c>
      <c r="H2164" s="25">
        <f t="shared" si="404"/>
        <v>0.99987902821477848</v>
      </c>
      <c r="I2164" s="4">
        <f t="shared" si="410"/>
        <v>15036.819030842214</v>
      </c>
      <c r="J2164" s="25">
        <f t="shared" si="405"/>
        <v>15005.114020595203</v>
      </c>
      <c r="K2164" s="15">
        <f t="shared" si="411"/>
        <v>15003.29882516468</v>
      </c>
      <c r="L2164" s="36">
        <f t="shared" si="412"/>
        <v>31.701174835319762</v>
      </c>
      <c r="M2164" s="36">
        <f t="shared" si="413"/>
        <v>31.701174835319762</v>
      </c>
      <c r="N2164" s="36">
        <f t="shared" si="414"/>
        <v>2.1084918413914041E-3</v>
      </c>
      <c r="O2164" s="36">
        <f t="shared" si="415"/>
        <v>1004.964485939511</v>
      </c>
      <c r="P2164" s="35">
        <f t="shared" si="406"/>
        <v>1004.964485939511</v>
      </c>
    </row>
    <row r="2165" spans="1:16" x14ac:dyDescent="0.4">
      <c r="A2165" s="1">
        <v>2164</v>
      </c>
      <c r="B2165" s="21">
        <v>41977</v>
      </c>
      <c r="C2165" s="43">
        <v>4</v>
      </c>
      <c r="D2165" s="23">
        <v>15244</v>
      </c>
      <c r="E2165" s="25">
        <f t="shared" si="407"/>
        <v>17055</v>
      </c>
      <c r="F2165" s="25">
        <f t="shared" si="408"/>
        <v>16281</v>
      </c>
      <c r="G2165" s="25">
        <f t="shared" si="409"/>
        <v>0.93630612370247523</v>
      </c>
      <c r="H2165" s="25">
        <f t="shared" si="404"/>
        <v>0.99887394017609554</v>
      </c>
      <c r="I2165" s="4">
        <f t="shared" si="410"/>
        <v>15261.185007301896</v>
      </c>
      <c r="J2165" s="25">
        <f t="shared" si="405"/>
        <v>15005.482875136395</v>
      </c>
      <c r="K2165" s="15">
        <f t="shared" si="411"/>
        <v>14988.585803732418</v>
      </c>
      <c r="L2165" s="36">
        <f t="shared" si="412"/>
        <v>255.41419626758216</v>
      </c>
      <c r="M2165" s="36">
        <f t="shared" si="413"/>
        <v>255.41419626758216</v>
      </c>
      <c r="N2165" s="36">
        <f t="shared" si="414"/>
        <v>1.6755064042743517E-2</v>
      </c>
      <c r="O2165" s="36">
        <f t="shared" si="415"/>
        <v>65236.411655014977</v>
      </c>
      <c r="P2165" s="35">
        <f t="shared" si="406"/>
        <v>65236.411655014977</v>
      </c>
    </row>
    <row r="2166" spans="1:16" x14ac:dyDescent="0.4">
      <c r="A2166" s="1">
        <v>2165</v>
      </c>
      <c r="B2166" s="21">
        <v>41978</v>
      </c>
      <c r="C2166" s="43">
        <v>1</v>
      </c>
      <c r="D2166" s="23">
        <v>17446</v>
      </c>
      <c r="E2166" s="25">
        <f t="shared" si="407"/>
        <v>15507</v>
      </c>
      <c r="F2166" s="25">
        <f t="shared" si="408"/>
        <v>15470</v>
      </c>
      <c r="G2166" s="25">
        <f t="shared" si="409"/>
        <v>1.1277310924369748</v>
      </c>
      <c r="H2166" s="25">
        <f t="shared" si="404"/>
        <v>1.0002606409424328</v>
      </c>
      <c r="I2166" s="4">
        <f t="shared" si="410"/>
        <v>17441.45404298084</v>
      </c>
      <c r="J2166" s="25">
        <f t="shared" si="405"/>
        <v>15005.851729677588</v>
      </c>
      <c r="K2166" s="15">
        <f t="shared" si="411"/>
        <v>15009.762869014419</v>
      </c>
      <c r="L2166" s="36">
        <f t="shared" si="412"/>
        <v>2436.2371309855807</v>
      </c>
      <c r="M2166" s="36">
        <f t="shared" si="413"/>
        <v>2436.2371309855807</v>
      </c>
      <c r="N2166" s="36">
        <f t="shared" si="414"/>
        <v>0.13964445322627425</v>
      </c>
      <c r="O2166" s="36">
        <f t="shared" si="415"/>
        <v>5935251.3583928533</v>
      </c>
      <c r="P2166" s="35">
        <f t="shared" si="406"/>
        <v>5935251.3583928533</v>
      </c>
    </row>
    <row r="2167" spans="1:16" x14ac:dyDescent="0.4">
      <c r="A2167" s="1">
        <v>2166</v>
      </c>
      <c r="B2167" s="21">
        <v>41979</v>
      </c>
      <c r="C2167" s="43">
        <v>2</v>
      </c>
      <c r="D2167" s="23">
        <v>14303</v>
      </c>
      <c r="E2167" s="25">
        <f t="shared" si="407"/>
        <v>15433</v>
      </c>
      <c r="F2167" s="25">
        <f t="shared" si="408"/>
        <v>14962.25</v>
      </c>
      <c r="G2167" s="25">
        <f t="shared" si="409"/>
        <v>0.95593911343547933</v>
      </c>
      <c r="H2167" s="25">
        <f t="shared" si="404"/>
        <v>1.0009863906666931</v>
      </c>
      <c r="I2167" s="4">
        <f t="shared" si="410"/>
        <v>14288.905556921392</v>
      </c>
      <c r="J2167" s="25">
        <f t="shared" si="405"/>
        <v>15006.220584218781</v>
      </c>
      <c r="K2167" s="15">
        <f t="shared" si="411"/>
        <v>15021.022580145393</v>
      </c>
      <c r="L2167" s="36">
        <f t="shared" si="412"/>
        <v>-718.02258014539257</v>
      </c>
      <c r="M2167" s="36">
        <f t="shared" si="413"/>
        <v>718.02258014539257</v>
      </c>
      <c r="N2167" s="36">
        <f t="shared" si="414"/>
        <v>5.0200837596685491E-2</v>
      </c>
      <c r="O2167" s="36">
        <f t="shared" si="415"/>
        <v>515556.42559864669</v>
      </c>
      <c r="P2167" s="35">
        <f t="shared" si="406"/>
        <v>515556.42559864669</v>
      </c>
    </row>
    <row r="2168" spans="1:16" x14ac:dyDescent="0.4">
      <c r="A2168" s="1">
        <v>2167</v>
      </c>
      <c r="B2168" s="21">
        <v>41980</v>
      </c>
      <c r="C2168" s="43">
        <v>3</v>
      </c>
      <c r="D2168" s="23">
        <v>14739</v>
      </c>
      <c r="E2168" s="25">
        <f t="shared" si="407"/>
        <v>14491.5</v>
      </c>
      <c r="F2168" s="25">
        <f t="shared" si="408"/>
        <v>14106.625</v>
      </c>
      <c r="G2168" s="25">
        <f t="shared" si="409"/>
        <v>1.0448282278716561</v>
      </c>
      <c r="H2168" s="25">
        <f t="shared" si="404"/>
        <v>0.99987902821477848</v>
      </c>
      <c r="I2168" s="4">
        <f t="shared" si="410"/>
        <v>14740.783218861548</v>
      </c>
      <c r="J2168" s="25">
        <f t="shared" si="405"/>
        <v>15006.589438759975</v>
      </c>
      <c r="K2168" s="15">
        <f t="shared" si="411"/>
        <v>15004.774064845482</v>
      </c>
      <c r="L2168" s="36">
        <f t="shared" si="412"/>
        <v>-265.77406484548192</v>
      </c>
      <c r="M2168" s="36">
        <f t="shared" si="413"/>
        <v>265.77406484548192</v>
      </c>
      <c r="N2168" s="36">
        <f t="shared" si="414"/>
        <v>1.8032028281802153E-2</v>
      </c>
      <c r="O2168" s="36">
        <f t="shared" si="415"/>
        <v>70635.853544490426</v>
      </c>
      <c r="P2168" s="35">
        <f t="shared" si="406"/>
        <v>70635.853544490426</v>
      </c>
    </row>
    <row r="2169" spans="1:16" x14ac:dyDescent="0.4">
      <c r="A2169" s="1">
        <v>2168</v>
      </c>
      <c r="B2169" s="21">
        <v>41981</v>
      </c>
      <c r="C2169" s="43">
        <v>4</v>
      </c>
      <c r="D2169" s="23">
        <v>11478</v>
      </c>
      <c r="E2169" s="25">
        <f t="shared" si="407"/>
        <v>13721.75</v>
      </c>
      <c r="F2169" s="25">
        <f t="shared" si="408"/>
        <v>15591.25</v>
      </c>
      <c r="G2169" s="25">
        <f t="shared" si="409"/>
        <v>0.7361821534514551</v>
      </c>
      <c r="H2169" s="25">
        <f t="shared" si="404"/>
        <v>0.99887394017609554</v>
      </c>
      <c r="I2169" s="4">
        <f t="shared" si="410"/>
        <v>11490.939485293306</v>
      </c>
      <c r="J2169" s="25">
        <f t="shared" si="405"/>
        <v>15006.958293301166</v>
      </c>
      <c r="K2169" s="15">
        <f t="shared" si="411"/>
        <v>14990.059560488069</v>
      </c>
      <c r="L2169" s="36">
        <f t="shared" si="412"/>
        <v>-3512.0595604880691</v>
      </c>
      <c r="M2169" s="36">
        <f t="shared" si="413"/>
        <v>3512.0595604880691</v>
      </c>
      <c r="N2169" s="36">
        <f t="shared" si="414"/>
        <v>0.30598184008434126</v>
      </c>
      <c r="O2169" s="36">
        <f t="shared" si="415"/>
        <v>12334562.35641565</v>
      </c>
      <c r="P2169" s="35">
        <f t="shared" si="406"/>
        <v>12334562.35641565</v>
      </c>
    </row>
    <row r="2170" spans="1:16" x14ac:dyDescent="0.4">
      <c r="A2170" s="1">
        <v>2169</v>
      </c>
      <c r="B2170" s="21">
        <v>41982</v>
      </c>
      <c r="C2170" s="43">
        <v>1</v>
      </c>
      <c r="D2170" s="23">
        <v>14367</v>
      </c>
      <c r="E2170" s="25">
        <f t="shared" si="407"/>
        <v>17460.75</v>
      </c>
      <c r="F2170" s="25">
        <f t="shared" si="408"/>
        <v>17384.5</v>
      </c>
      <c r="G2170" s="25">
        <f t="shared" si="409"/>
        <v>0.82642583910955159</v>
      </c>
      <c r="H2170" s="25">
        <f t="shared" si="404"/>
        <v>1.0002606409424328</v>
      </c>
      <c r="I2170" s="4">
        <f t="shared" si="410"/>
        <v>14363.256347329228</v>
      </c>
      <c r="J2170" s="25">
        <f t="shared" si="405"/>
        <v>15007.327147842359</v>
      </c>
      <c r="K2170" s="15">
        <f t="shared" si="411"/>
        <v>15011.23867173357</v>
      </c>
      <c r="L2170" s="36">
        <f t="shared" si="412"/>
        <v>-644.2386717335703</v>
      </c>
      <c r="M2170" s="36">
        <f t="shared" si="413"/>
        <v>644.2386717335703</v>
      </c>
      <c r="N2170" s="36">
        <f t="shared" si="414"/>
        <v>4.4841558553182316E-2</v>
      </c>
      <c r="O2170" s="36">
        <f t="shared" si="415"/>
        <v>415043.46615703497</v>
      </c>
      <c r="P2170" s="35">
        <f t="shared" si="406"/>
        <v>415043.46615703497</v>
      </c>
    </row>
    <row r="2171" spans="1:16" x14ac:dyDescent="0.4">
      <c r="A2171" s="1">
        <v>2170</v>
      </c>
      <c r="B2171" s="21">
        <v>41983</v>
      </c>
      <c r="C2171" s="43">
        <v>2</v>
      </c>
      <c r="D2171" s="23">
        <v>29259</v>
      </c>
      <c r="E2171" s="25">
        <f t="shared" si="407"/>
        <v>17308.25</v>
      </c>
      <c r="F2171" s="25">
        <f t="shared" si="408"/>
        <v>18248.625</v>
      </c>
      <c r="G2171" s="25">
        <f t="shared" si="409"/>
        <v>1.6033536773318537</v>
      </c>
      <c r="H2171" s="25">
        <f t="shared" si="404"/>
        <v>1.0009863906666931</v>
      </c>
      <c r="I2171" s="4">
        <f t="shared" si="410"/>
        <v>29230.167635458507</v>
      </c>
      <c r="J2171" s="25">
        <f t="shared" si="405"/>
        <v>15007.696002383553</v>
      </c>
      <c r="K2171" s="15">
        <f t="shared" si="411"/>
        <v>15022.499453648872</v>
      </c>
      <c r="L2171" s="36">
        <f t="shared" si="412"/>
        <v>14236.500546351128</v>
      </c>
      <c r="M2171" s="36">
        <f t="shared" si="413"/>
        <v>14236.500546351128</v>
      </c>
      <c r="N2171" s="36">
        <f t="shared" si="414"/>
        <v>0.48656825408766968</v>
      </c>
      <c r="O2171" s="36">
        <f t="shared" si="415"/>
        <v>202677947.80625597</v>
      </c>
      <c r="P2171" s="35">
        <f t="shared" si="406"/>
        <v>202677947.80625597</v>
      </c>
    </row>
    <row r="2172" spans="1:16" x14ac:dyDescent="0.4">
      <c r="A2172" s="1">
        <v>2171</v>
      </c>
      <c r="B2172" s="21">
        <v>41984</v>
      </c>
      <c r="C2172" s="43">
        <v>3</v>
      </c>
      <c r="D2172" s="23">
        <v>14129</v>
      </c>
      <c r="E2172" s="25">
        <f t="shared" si="407"/>
        <v>19189</v>
      </c>
      <c r="F2172" s="25">
        <f t="shared" si="408"/>
        <v>19689.5</v>
      </c>
      <c r="G2172" s="25">
        <f t="shared" si="409"/>
        <v>0.71759059397140612</v>
      </c>
      <c r="H2172" s="25">
        <f t="shared" si="404"/>
        <v>0.99987902821477848</v>
      </c>
      <c r="I2172" s="4">
        <f t="shared" si="410"/>
        <v>14130.709417144639</v>
      </c>
      <c r="J2172" s="25">
        <f t="shared" si="405"/>
        <v>15008.064856924746</v>
      </c>
      <c r="K2172" s="15">
        <f t="shared" si="411"/>
        <v>15006.249304526284</v>
      </c>
      <c r="L2172" s="36">
        <f t="shared" si="412"/>
        <v>-877.24930452628359</v>
      </c>
      <c r="M2172" s="36">
        <f t="shared" si="413"/>
        <v>877.24930452628359</v>
      </c>
      <c r="N2172" s="36">
        <f t="shared" si="414"/>
        <v>6.2088562851318821E-2</v>
      </c>
      <c r="O2172" s="36">
        <f t="shared" si="415"/>
        <v>769566.34229184827</v>
      </c>
      <c r="P2172" s="35">
        <f t="shared" si="406"/>
        <v>769566.34229184827</v>
      </c>
    </row>
    <row r="2173" spans="1:16" x14ac:dyDescent="0.4">
      <c r="A2173" s="1">
        <v>2172</v>
      </c>
      <c r="B2173" s="21">
        <v>41985</v>
      </c>
      <c r="C2173" s="43">
        <v>4</v>
      </c>
      <c r="D2173" s="23">
        <v>19001</v>
      </c>
      <c r="E2173" s="25">
        <f t="shared" si="407"/>
        <v>20190</v>
      </c>
      <c r="F2173" s="25">
        <f t="shared" si="408"/>
        <v>18129.5</v>
      </c>
      <c r="G2173" s="25">
        <f t="shared" si="409"/>
        <v>1.0480708237954715</v>
      </c>
      <c r="H2173" s="25">
        <f t="shared" si="404"/>
        <v>0.99887394017609554</v>
      </c>
      <c r="I2173" s="4">
        <f t="shared" si="410"/>
        <v>19022.420383347107</v>
      </c>
      <c r="J2173" s="25">
        <f t="shared" si="405"/>
        <v>15008.433711465937</v>
      </c>
      <c r="K2173" s="15">
        <f t="shared" si="411"/>
        <v>14991.533317243722</v>
      </c>
      <c r="L2173" s="36">
        <f t="shared" si="412"/>
        <v>4009.4666827562778</v>
      </c>
      <c r="M2173" s="36">
        <f t="shared" si="413"/>
        <v>4009.4666827562778</v>
      </c>
      <c r="N2173" s="36">
        <f t="shared" si="414"/>
        <v>0.2110134562789473</v>
      </c>
      <c r="O2173" s="36">
        <f t="shared" si="415"/>
        <v>16075823.08013263</v>
      </c>
      <c r="P2173" s="35">
        <f t="shared" si="406"/>
        <v>16075823.08013263</v>
      </c>
    </row>
    <row r="2174" spans="1:16" x14ac:dyDescent="0.4">
      <c r="A2174" s="1">
        <v>2173</v>
      </c>
      <c r="B2174" s="21">
        <v>41986</v>
      </c>
      <c r="C2174" s="43">
        <v>1</v>
      </c>
      <c r="D2174" s="23">
        <v>18371</v>
      </c>
      <c r="E2174" s="25">
        <f t="shared" si="407"/>
        <v>16069</v>
      </c>
      <c r="F2174" s="25">
        <f t="shared" si="408"/>
        <v>16856</v>
      </c>
      <c r="G2174" s="25">
        <f t="shared" si="409"/>
        <v>1.0898789748457522</v>
      </c>
      <c r="H2174" s="25">
        <f t="shared" si="404"/>
        <v>1.0002606409424328</v>
      </c>
      <c r="I2174" s="4">
        <f t="shared" si="410"/>
        <v>18366.213012931388</v>
      </c>
      <c r="J2174" s="25">
        <f t="shared" si="405"/>
        <v>15008.802566007131</v>
      </c>
      <c r="K2174" s="15">
        <f t="shared" si="411"/>
        <v>15012.714474452723</v>
      </c>
      <c r="L2174" s="36">
        <f t="shared" si="412"/>
        <v>3358.2855255472768</v>
      </c>
      <c r="M2174" s="36">
        <f t="shared" si="413"/>
        <v>3358.2855255472768</v>
      </c>
      <c r="N2174" s="36">
        <f t="shared" si="414"/>
        <v>0.18280363211296483</v>
      </c>
      <c r="O2174" s="36">
        <f t="shared" si="415"/>
        <v>11278081.67110035</v>
      </c>
      <c r="P2174" s="35">
        <f t="shared" si="406"/>
        <v>11278081.67110035</v>
      </c>
    </row>
    <row r="2175" spans="1:16" x14ac:dyDescent="0.4">
      <c r="A2175" s="1">
        <v>2174</v>
      </c>
      <c r="B2175" s="21">
        <v>41987</v>
      </c>
      <c r="C2175" s="43">
        <v>2</v>
      </c>
      <c r="D2175" s="23">
        <v>12775</v>
      </c>
      <c r="E2175" s="25">
        <f t="shared" si="407"/>
        <v>17643</v>
      </c>
      <c r="F2175" s="25">
        <f t="shared" si="408"/>
        <v>17717.375</v>
      </c>
      <c r="G2175" s="25">
        <f t="shared" si="409"/>
        <v>0.72104360832233894</v>
      </c>
      <c r="H2175" s="25">
        <f t="shared" si="404"/>
        <v>1.0009863906666931</v>
      </c>
      <c r="I2175" s="4">
        <f t="shared" si="410"/>
        <v>12762.411276632231</v>
      </c>
      <c r="J2175" s="25">
        <f t="shared" si="405"/>
        <v>15009.171420548324</v>
      </c>
      <c r="K2175" s="15">
        <f t="shared" si="411"/>
        <v>15023.97632715235</v>
      </c>
      <c r="L2175" s="36">
        <f t="shared" si="412"/>
        <v>-2248.9763271523498</v>
      </c>
      <c r="M2175" s="36">
        <f t="shared" si="413"/>
        <v>2248.9763271523498</v>
      </c>
      <c r="N2175" s="36">
        <f t="shared" si="414"/>
        <v>0.17604511367141681</v>
      </c>
      <c r="O2175" s="36">
        <f t="shared" si="415"/>
        <v>5057894.5200916734</v>
      </c>
      <c r="P2175" s="35">
        <f t="shared" si="406"/>
        <v>5057894.5200916734</v>
      </c>
    </row>
    <row r="2176" spans="1:16" x14ac:dyDescent="0.4">
      <c r="A2176" s="1">
        <v>2175</v>
      </c>
      <c r="B2176" s="21">
        <v>41988</v>
      </c>
      <c r="C2176" s="43">
        <v>3</v>
      </c>
      <c r="D2176" s="23">
        <v>20425</v>
      </c>
      <c r="E2176" s="25">
        <f t="shared" si="407"/>
        <v>17791.75</v>
      </c>
      <c r="F2176" s="25">
        <f t="shared" si="408"/>
        <v>17808.625</v>
      </c>
      <c r="G2176" s="25">
        <f t="shared" si="409"/>
        <v>1.1469161712372515</v>
      </c>
      <c r="H2176" s="25">
        <f t="shared" si="404"/>
        <v>0.99987902821477848</v>
      </c>
      <c r="I2176" s="4">
        <f t="shared" si="410"/>
        <v>20427.471147652293</v>
      </c>
      <c r="J2176" s="25">
        <f t="shared" si="405"/>
        <v>15009.540275089517</v>
      </c>
      <c r="K2176" s="15">
        <f t="shared" si="411"/>
        <v>15007.724544207085</v>
      </c>
      <c r="L2176" s="36">
        <f t="shared" si="412"/>
        <v>5417.2754557929147</v>
      </c>
      <c r="M2176" s="36">
        <f t="shared" si="413"/>
        <v>5417.2754557929147</v>
      </c>
      <c r="N2176" s="36">
        <f t="shared" si="414"/>
        <v>0.26522768449414513</v>
      </c>
      <c r="O2176" s="36">
        <f t="shared" si="415"/>
        <v>29346873.363936331</v>
      </c>
      <c r="P2176" s="35">
        <f t="shared" si="406"/>
        <v>29346873.363936331</v>
      </c>
    </row>
    <row r="2177" spans="1:16" x14ac:dyDescent="0.4">
      <c r="A2177" s="1">
        <v>2176</v>
      </c>
      <c r="B2177" s="21">
        <v>41989</v>
      </c>
      <c r="C2177" s="43">
        <v>4</v>
      </c>
      <c r="D2177" s="23">
        <v>19596</v>
      </c>
      <c r="E2177" s="25">
        <f t="shared" si="407"/>
        <v>17825.5</v>
      </c>
      <c r="F2177" s="25">
        <f t="shared" si="408"/>
        <v>18203.625</v>
      </c>
      <c r="G2177" s="25">
        <f t="shared" si="409"/>
        <v>1.0764888861421833</v>
      </c>
      <c r="H2177" s="25">
        <f t="shared" si="404"/>
        <v>0.99887394017609554</v>
      </c>
      <c r="I2177" s="4">
        <f t="shared" si="410"/>
        <v>19618.091144259248</v>
      </c>
      <c r="J2177" s="25">
        <f t="shared" si="405"/>
        <v>15009.909129630709</v>
      </c>
      <c r="K2177" s="15">
        <f t="shared" si="411"/>
        <v>14993.007073999375</v>
      </c>
      <c r="L2177" s="36">
        <f t="shared" si="412"/>
        <v>4602.9929260006247</v>
      </c>
      <c r="M2177" s="36">
        <f t="shared" si="413"/>
        <v>4602.9929260006247</v>
      </c>
      <c r="N2177" s="36">
        <f t="shared" si="414"/>
        <v>0.23489451551340196</v>
      </c>
      <c r="O2177" s="36">
        <f t="shared" si="415"/>
        <v>21187543.876811791</v>
      </c>
      <c r="P2177" s="35">
        <f t="shared" si="406"/>
        <v>21187543.876811791</v>
      </c>
    </row>
    <row r="2178" spans="1:16" x14ac:dyDescent="0.4">
      <c r="A2178" s="1">
        <v>2177</v>
      </c>
      <c r="B2178" s="21">
        <v>41990</v>
      </c>
      <c r="C2178" s="43">
        <v>1</v>
      </c>
      <c r="D2178" s="23">
        <v>18506</v>
      </c>
      <c r="E2178" s="25">
        <f t="shared" si="407"/>
        <v>18581.75</v>
      </c>
      <c r="F2178" s="25">
        <f t="shared" si="408"/>
        <v>17867.125</v>
      </c>
      <c r="G2178" s="25">
        <f t="shared" si="409"/>
        <v>1.0357570118303867</v>
      </c>
      <c r="H2178" s="25">
        <f t="shared" ref="H2178:H2241" si="416">VLOOKUP(C2178,$Q$38:$S$42,3,FALSE)</f>
        <v>1.0002606409424328</v>
      </c>
      <c r="I2178" s="4">
        <f t="shared" si="410"/>
        <v>18501.17783557282</v>
      </c>
      <c r="J2178" s="25">
        <f t="shared" si="405"/>
        <v>15010.277984171902</v>
      </c>
      <c r="K2178" s="15">
        <f t="shared" si="411"/>
        <v>15014.190277171876</v>
      </c>
      <c r="L2178" s="36">
        <f t="shared" si="412"/>
        <v>3491.809722828124</v>
      </c>
      <c r="M2178" s="36">
        <f t="shared" si="413"/>
        <v>3491.809722828124</v>
      </c>
      <c r="N2178" s="36">
        <f t="shared" si="414"/>
        <v>0.18868527627948362</v>
      </c>
      <c r="O2178" s="36">
        <f t="shared" si="415"/>
        <v>12192735.14043702</v>
      </c>
      <c r="P2178" s="35">
        <f t="shared" si="406"/>
        <v>12192735.14043702</v>
      </c>
    </row>
    <row r="2179" spans="1:16" x14ac:dyDescent="0.4">
      <c r="A2179" s="1">
        <v>2178</v>
      </c>
      <c r="B2179" s="21">
        <v>41991</v>
      </c>
      <c r="C2179" s="43">
        <v>2</v>
      </c>
      <c r="D2179" s="23">
        <v>15800</v>
      </c>
      <c r="E2179" s="25">
        <f t="shared" si="407"/>
        <v>17152.5</v>
      </c>
      <c r="F2179" s="25">
        <f t="shared" si="408"/>
        <v>17007.25</v>
      </c>
      <c r="G2179" s="25">
        <f t="shared" si="409"/>
        <v>0.92901556689059073</v>
      </c>
      <c r="H2179" s="25">
        <f t="shared" si="416"/>
        <v>1.0009863906666931</v>
      </c>
      <c r="I2179" s="4">
        <f t="shared" si="410"/>
        <v>15784.430385188982</v>
      </c>
      <c r="J2179" s="25">
        <f t="shared" ref="J2179:J2242" si="417">INTERCEPT($I$2:$I$3896,$A$2:$A$3896)+SLOPE($I$2:$I$3896,$A$2:$A$3896)*A2179</f>
        <v>15010.646838713095</v>
      </c>
      <c r="K2179" s="15">
        <f t="shared" si="411"/>
        <v>15025.453200655829</v>
      </c>
      <c r="L2179" s="36">
        <f t="shared" si="412"/>
        <v>774.54679934417072</v>
      </c>
      <c r="M2179" s="36">
        <f t="shared" si="413"/>
        <v>774.54679934417072</v>
      </c>
      <c r="N2179" s="36">
        <f t="shared" si="414"/>
        <v>4.9021949325580426E-2</v>
      </c>
      <c r="O2179" s="36">
        <f t="shared" si="415"/>
        <v>599922.74437429907</v>
      </c>
      <c r="P2179" s="35">
        <f t="shared" ref="P2179:P2242" si="418">(D2179-K2179)^2</f>
        <v>599922.74437429907</v>
      </c>
    </row>
    <row r="2180" spans="1:16" x14ac:dyDescent="0.4">
      <c r="A2180" s="1">
        <v>2179</v>
      </c>
      <c r="B2180" s="21">
        <v>41992</v>
      </c>
      <c r="C2180" s="43">
        <v>3</v>
      </c>
      <c r="D2180" s="23">
        <v>14708</v>
      </c>
      <c r="E2180" s="25">
        <f t="shared" si="407"/>
        <v>16862</v>
      </c>
      <c r="F2180" s="25">
        <f t="shared" si="408"/>
        <v>16565.375</v>
      </c>
      <c r="G2180" s="25">
        <f t="shared" si="409"/>
        <v>0.88787606679595243</v>
      </c>
      <c r="H2180" s="25">
        <f t="shared" si="416"/>
        <v>0.99987902821477848</v>
      </c>
      <c r="I2180" s="4">
        <f t="shared" si="410"/>
        <v>14709.779468282493</v>
      </c>
      <c r="J2180" s="25">
        <f t="shared" si="417"/>
        <v>15011.015693254289</v>
      </c>
      <c r="K2180" s="15">
        <f t="shared" si="411"/>
        <v>15009.199783887887</v>
      </c>
      <c r="L2180" s="36">
        <f t="shared" si="412"/>
        <v>-301.19978388788695</v>
      </c>
      <c r="M2180" s="36">
        <f t="shared" si="413"/>
        <v>301.19978388788695</v>
      </c>
      <c r="N2180" s="36">
        <f t="shared" si="414"/>
        <v>2.0478636380737488E-2</v>
      </c>
      <c r="O2180" s="36">
        <f t="shared" si="415"/>
        <v>90721.309814109802</v>
      </c>
      <c r="P2180" s="35">
        <f t="shared" si="418"/>
        <v>90721.309814109802</v>
      </c>
    </row>
    <row r="2181" spans="1:16" x14ac:dyDescent="0.4">
      <c r="A2181" s="1">
        <v>2180</v>
      </c>
      <c r="B2181" s="21">
        <v>41993</v>
      </c>
      <c r="C2181" s="43">
        <v>4</v>
      </c>
      <c r="D2181" s="23">
        <v>18434</v>
      </c>
      <c r="E2181" s="25">
        <f t="shared" ref="E2181:E2244" si="419">AVERAGE(D2179:D2182)</f>
        <v>16268.75</v>
      </c>
      <c r="F2181" s="25">
        <f t="shared" ref="F2181:F2244" si="420">AVERAGE(E2181:E2182)</f>
        <v>18327.25</v>
      </c>
      <c r="G2181" s="25">
        <f t="shared" si="409"/>
        <v>1.0058246600008185</v>
      </c>
      <c r="H2181" s="25">
        <f t="shared" si="416"/>
        <v>0.99887394017609554</v>
      </c>
      <c r="I2181" s="4">
        <f t="shared" si="410"/>
        <v>18454.781187654364</v>
      </c>
      <c r="J2181" s="25">
        <f t="shared" si="417"/>
        <v>15011.384547795482</v>
      </c>
      <c r="K2181" s="15">
        <f t="shared" si="411"/>
        <v>14994.480830755028</v>
      </c>
      <c r="L2181" s="36">
        <f t="shared" si="412"/>
        <v>3439.5191692449716</v>
      </c>
      <c r="M2181" s="36">
        <f t="shared" si="413"/>
        <v>3439.5191692449716</v>
      </c>
      <c r="N2181" s="36">
        <f t="shared" si="414"/>
        <v>0.18658561187181141</v>
      </c>
      <c r="O2181" s="36">
        <f t="shared" si="415"/>
        <v>11830292.11560362</v>
      </c>
      <c r="P2181" s="35">
        <f t="shared" si="418"/>
        <v>11830292.11560362</v>
      </c>
    </row>
    <row r="2182" spans="1:16" x14ac:dyDescent="0.4">
      <c r="A2182" s="1">
        <v>2181</v>
      </c>
      <c r="B2182" s="21">
        <v>41994</v>
      </c>
      <c r="C2182" s="43">
        <v>1</v>
      </c>
      <c r="D2182" s="23">
        <v>16133</v>
      </c>
      <c r="E2182" s="25">
        <f t="shared" si="419"/>
        <v>20385.75</v>
      </c>
      <c r="F2182" s="25">
        <f t="shared" si="420"/>
        <v>20856.625</v>
      </c>
      <c r="G2182" s="25">
        <f t="shared" si="409"/>
        <v>0.7735192055282194</v>
      </c>
      <c r="H2182" s="25">
        <f t="shared" si="416"/>
        <v>1.0002606409424328</v>
      </c>
      <c r="I2182" s="4">
        <f t="shared" si="410"/>
        <v>16128.796175364547</v>
      </c>
      <c r="J2182" s="25">
        <f t="shared" si="417"/>
        <v>15011.753402336673</v>
      </c>
      <c r="K2182" s="15">
        <f t="shared" si="411"/>
        <v>15015.666079891027</v>
      </c>
      <c r="L2182" s="36">
        <f t="shared" si="412"/>
        <v>1117.333920108973</v>
      </c>
      <c r="M2182" s="36">
        <f t="shared" si="413"/>
        <v>1117.333920108973</v>
      </c>
      <c r="N2182" s="36">
        <f t="shared" si="414"/>
        <v>6.925766566100372E-2</v>
      </c>
      <c r="O2182" s="36">
        <f t="shared" si="415"/>
        <v>1248435.0890260849</v>
      </c>
      <c r="P2182" s="35">
        <f t="shared" si="418"/>
        <v>1248435.0890260849</v>
      </c>
    </row>
    <row r="2183" spans="1:16" x14ac:dyDescent="0.4">
      <c r="A2183" s="1">
        <v>2182</v>
      </c>
      <c r="B2183" s="21">
        <v>41995</v>
      </c>
      <c r="C2183" s="43">
        <v>2</v>
      </c>
      <c r="D2183" s="23">
        <v>32268</v>
      </c>
      <c r="E2183" s="25">
        <f t="shared" si="419"/>
        <v>21327.5</v>
      </c>
      <c r="F2183" s="25">
        <f t="shared" si="420"/>
        <v>21384.5</v>
      </c>
      <c r="G2183" s="25">
        <f t="shared" si="409"/>
        <v>1.5089433935794618</v>
      </c>
      <c r="H2183" s="25">
        <f t="shared" si="416"/>
        <v>1.0009863906666931</v>
      </c>
      <c r="I2183" s="4">
        <f t="shared" si="410"/>
        <v>32236.202510713803</v>
      </c>
      <c r="J2183" s="25">
        <f t="shared" si="417"/>
        <v>15012.122256877867</v>
      </c>
      <c r="K2183" s="15">
        <f t="shared" si="411"/>
        <v>15026.930074159307</v>
      </c>
      <c r="L2183" s="36">
        <f t="shared" si="412"/>
        <v>17241.069925840693</v>
      </c>
      <c r="M2183" s="36">
        <f t="shared" si="413"/>
        <v>17241.069925840693</v>
      </c>
      <c r="N2183" s="36">
        <f t="shared" si="414"/>
        <v>0.53430860065206065</v>
      </c>
      <c r="O2183" s="36">
        <f t="shared" si="415"/>
        <v>297254492.1877284</v>
      </c>
      <c r="P2183" s="35">
        <f t="shared" si="418"/>
        <v>297254492.1877284</v>
      </c>
    </row>
    <row r="2184" spans="1:16" x14ac:dyDescent="0.4">
      <c r="A2184" s="1">
        <v>2183</v>
      </c>
      <c r="B2184" s="21">
        <v>41996</v>
      </c>
      <c r="C2184" s="43">
        <v>3</v>
      </c>
      <c r="D2184" s="23">
        <v>18475</v>
      </c>
      <c r="E2184" s="25">
        <f t="shared" si="419"/>
        <v>21441.5</v>
      </c>
      <c r="F2184" s="25">
        <f t="shared" si="420"/>
        <v>21125.625</v>
      </c>
      <c r="G2184" s="25">
        <f t="shared" si="409"/>
        <v>0.87453033933907276</v>
      </c>
      <c r="H2184" s="25">
        <f t="shared" si="416"/>
        <v>0.99987902821477848</v>
      </c>
      <c r="I2184" s="4">
        <f t="shared" si="410"/>
        <v>18477.235224131022</v>
      </c>
      <c r="J2184" s="25">
        <f t="shared" si="417"/>
        <v>15012.49111141906</v>
      </c>
      <c r="K2184" s="15">
        <f t="shared" si="411"/>
        <v>15010.675023568689</v>
      </c>
      <c r="L2184" s="36">
        <f t="shared" si="412"/>
        <v>3464.3249764313114</v>
      </c>
      <c r="M2184" s="36">
        <f t="shared" si="413"/>
        <v>3464.3249764313114</v>
      </c>
      <c r="N2184" s="36">
        <f t="shared" si="414"/>
        <v>0.18751420711400874</v>
      </c>
      <c r="O2184" s="36">
        <f t="shared" si="415"/>
        <v>12001547.542325806</v>
      </c>
      <c r="P2184" s="35">
        <f t="shared" si="418"/>
        <v>12001547.542325806</v>
      </c>
    </row>
    <row r="2185" spans="1:16" x14ac:dyDescent="0.4">
      <c r="A2185" s="1">
        <v>2184</v>
      </c>
      <c r="B2185" s="21">
        <v>41997</v>
      </c>
      <c r="C2185" s="43">
        <v>4</v>
      </c>
      <c r="D2185" s="23">
        <v>18890</v>
      </c>
      <c r="E2185" s="25">
        <f t="shared" si="419"/>
        <v>20809.75</v>
      </c>
      <c r="F2185" s="25">
        <f t="shared" si="420"/>
        <v>18104</v>
      </c>
      <c r="G2185" s="25">
        <f t="shared" si="409"/>
        <v>1.0434158197083518</v>
      </c>
      <c r="H2185" s="25">
        <f t="shared" si="416"/>
        <v>0.99887394017609554</v>
      </c>
      <c r="I2185" s="4">
        <f t="shared" si="410"/>
        <v>18911.295249798794</v>
      </c>
      <c r="J2185" s="25">
        <f t="shared" si="417"/>
        <v>15012.859965960251</v>
      </c>
      <c r="K2185" s="15">
        <f t="shared" si="411"/>
        <v>14995.95458751068</v>
      </c>
      <c r="L2185" s="36">
        <f t="shared" si="412"/>
        <v>3894.0454124893204</v>
      </c>
      <c r="M2185" s="36">
        <f t="shared" si="413"/>
        <v>3894.0454124893204</v>
      </c>
      <c r="N2185" s="36">
        <f t="shared" si="414"/>
        <v>0.20614321929535842</v>
      </c>
      <c r="O2185" s="36">
        <f t="shared" si="415"/>
        <v>15163589.67452912</v>
      </c>
      <c r="P2185" s="35">
        <f t="shared" si="418"/>
        <v>15163589.67452912</v>
      </c>
    </row>
    <row r="2186" spans="1:16" x14ac:dyDescent="0.4">
      <c r="A2186" s="1">
        <v>2185</v>
      </c>
      <c r="B2186" s="21">
        <v>41998</v>
      </c>
      <c r="C2186" s="43">
        <v>1</v>
      </c>
      <c r="D2186" s="23">
        <v>13606</v>
      </c>
      <c r="E2186" s="25">
        <f t="shared" si="419"/>
        <v>15398.25</v>
      </c>
      <c r="F2186" s="25">
        <f t="shared" si="420"/>
        <v>14988</v>
      </c>
      <c r="G2186" s="25">
        <f t="shared" si="409"/>
        <v>0.90779290098745669</v>
      </c>
      <c r="H2186" s="25">
        <f t="shared" si="416"/>
        <v>1.0002606409424328</v>
      </c>
      <c r="I2186" s="4">
        <f t="shared" si="410"/>
        <v>13602.454643402343</v>
      </c>
      <c r="J2186" s="25">
        <f t="shared" si="417"/>
        <v>15013.228820501445</v>
      </c>
      <c r="K2186" s="15">
        <f t="shared" si="411"/>
        <v>15017.14188261018</v>
      </c>
      <c r="L2186" s="36">
        <f t="shared" si="412"/>
        <v>-1411.1418826101799</v>
      </c>
      <c r="M2186" s="36">
        <f t="shared" si="413"/>
        <v>1411.1418826101799</v>
      </c>
      <c r="N2186" s="36">
        <f t="shared" si="414"/>
        <v>0.10371467607012935</v>
      </c>
      <c r="O2186" s="36">
        <f t="shared" si="415"/>
        <v>1991321.4128566028</v>
      </c>
      <c r="P2186" s="35">
        <f t="shared" si="418"/>
        <v>1991321.4128566028</v>
      </c>
    </row>
    <row r="2187" spans="1:16" x14ac:dyDescent="0.4">
      <c r="A2187" s="1">
        <v>2186</v>
      </c>
      <c r="B2187" s="21">
        <v>41999</v>
      </c>
      <c r="C2187" s="43">
        <v>2</v>
      </c>
      <c r="D2187" s="23">
        <v>10622</v>
      </c>
      <c r="E2187" s="25">
        <f t="shared" si="419"/>
        <v>14577.75</v>
      </c>
      <c r="F2187" s="25">
        <f t="shared" si="420"/>
        <v>13947.125</v>
      </c>
      <c r="G2187" s="25">
        <f t="shared" si="409"/>
        <v>0.76159065040286078</v>
      </c>
      <c r="H2187" s="25">
        <f t="shared" si="416"/>
        <v>1.0009863906666931</v>
      </c>
      <c r="I2187" s="4">
        <f t="shared" si="410"/>
        <v>10611.532883004897</v>
      </c>
      <c r="J2187" s="25">
        <f t="shared" si="417"/>
        <v>15013.597675042638</v>
      </c>
      <c r="K2187" s="15">
        <f t="shared" si="411"/>
        <v>15028.406947662786</v>
      </c>
      <c r="L2187" s="36">
        <f t="shared" si="412"/>
        <v>-4406.4069476627865</v>
      </c>
      <c r="M2187" s="36">
        <f t="shared" si="413"/>
        <v>4406.4069476627865</v>
      </c>
      <c r="N2187" s="36">
        <f t="shared" si="414"/>
        <v>0.41483778456625742</v>
      </c>
      <c r="O2187" s="36">
        <f t="shared" si="415"/>
        <v>19416422.188410874</v>
      </c>
      <c r="P2187" s="35">
        <f t="shared" si="418"/>
        <v>19416422.188410874</v>
      </c>
    </row>
    <row r="2188" spans="1:16" x14ac:dyDescent="0.4">
      <c r="A2188" s="1">
        <v>2187</v>
      </c>
      <c r="B2188" s="21">
        <v>42000</v>
      </c>
      <c r="C2188" s="43">
        <v>3</v>
      </c>
      <c r="D2188" s="23">
        <v>15193</v>
      </c>
      <c r="E2188" s="25">
        <f t="shared" si="419"/>
        <v>13316.5</v>
      </c>
      <c r="F2188" s="25">
        <f t="shared" si="420"/>
        <v>13471</v>
      </c>
      <c r="G2188" s="25">
        <f t="shared" si="409"/>
        <v>1.1278301536634252</v>
      </c>
      <c r="H2188" s="25">
        <f t="shared" si="416"/>
        <v>0.99987902821477848</v>
      </c>
      <c r="I2188" s="4">
        <f t="shared" si="410"/>
        <v>15194.838146696758</v>
      </c>
      <c r="J2188" s="25">
        <f t="shared" si="417"/>
        <v>15013.966529583831</v>
      </c>
      <c r="K2188" s="15">
        <f t="shared" si="411"/>
        <v>15012.150263249492</v>
      </c>
      <c r="L2188" s="36">
        <f t="shared" si="412"/>
        <v>180.84973675050787</v>
      </c>
      <c r="M2188" s="36">
        <f t="shared" si="413"/>
        <v>180.84973675050787</v>
      </c>
      <c r="N2188" s="36">
        <f t="shared" si="414"/>
        <v>1.19034908675382E-2</v>
      </c>
      <c r="O2188" s="36">
        <f t="shared" si="415"/>
        <v>32706.627282727997</v>
      </c>
      <c r="P2188" s="35">
        <f t="shared" si="418"/>
        <v>32706.627282727997</v>
      </c>
    </row>
    <row r="2189" spans="1:16" x14ac:dyDescent="0.4">
      <c r="A2189" s="1">
        <v>2188</v>
      </c>
      <c r="B2189" s="21">
        <v>42001</v>
      </c>
      <c r="C2189" s="43">
        <v>4</v>
      </c>
      <c r="D2189" s="23">
        <v>13845</v>
      </c>
      <c r="E2189" s="25">
        <f t="shared" si="419"/>
        <v>13625.5</v>
      </c>
      <c r="F2189" s="25">
        <f t="shared" si="420"/>
        <v>14282.25</v>
      </c>
      <c r="G2189" s="25">
        <f t="shared" si="409"/>
        <v>0.96938507588090117</v>
      </c>
      <c r="H2189" s="25">
        <f t="shared" si="416"/>
        <v>0.99887394017609554</v>
      </c>
      <c r="I2189" s="4">
        <f t="shared" si="410"/>
        <v>13860.607873661424</v>
      </c>
      <c r="J2189" s="25">
        <f t="shared" si="417"/>
        <v>15014.335384125025</v>
      </c>
      <c r="K2189" s="15">
        <f t="shared" si="411"/>
        <v>14997.428344266335</v>
      </c>
      <c r="L2189" s="36">
        <f t="shared" si="412"/>
        <v>-1152.4283442663345</v>
      </c>
      <c r="M2189" s="36">
        <f t="shared" si="413"/>
        <v>1152.4283442663345</v>
      </c>
      <c r="N2189" s="36">
        <f t="shared" si="414"/>
        <v>8.3237872464162838E-2</v>
      </c>
      <c r="O2189" s="36">
        <f t="shared" si="415"/>
        <v>1328091.0886684454</v>
      </c>
      <c r="P2189" s="35">
        <f t="shared" si="418"/>
        <v>1328091.0886684454</v>
      </c>
    </row>
    <row r="2190" spans="1:16" x14ac:dyDescent="0.4">
      <c r="A2190" s="1">
        <v>2189</v>
      </c>
      <c r="B2190" s="21">
        <v>42002</v>
      </c>
      <c r="C2190" s="43">
        <v>1</v>
      </c>
      <c r="D2190" s="23">
        <v>14842</v>
      </c>
      <c r="E2190" s="25">
        <f t="shared" si="419"/>
        <v>14939</v>
      </c>
      <c r="F2190" s="25">
        <f t="shared" si="420"/>
        <v>14463.375</v>
      </c>
      <c r="G2190" s="25">
        <f t="shared" si="409"/>
        <v>1.0261781914663763</v>
      </c>
      <c r="H2190" s="25">
        <f t="shared" si="416"/>
        <v>1.0002606409424328</v>
      </c>
      <c r="I2190" s="4">
        <f t="shared" si="410"/>
        <v>14838.132575141672</v>
      </c>
      <c r="J2190" s="25">
        <f t="shared" si="417"/>
        <v>15014.704238666216</v>
      </c>
      <c r="K2190" s="15">
        <f t="shared" si="411"/>
        <v>15018.617685329333</v>
      </c>
      <c r="L2190" s="36">
        <f t="shared" si="412"/>
        <v>-176.61768532933274</v>
      </c>
      <c r="M2190" s="36">
        <f t="shared" si="413"/>
        <v>176.61768532933274</v>
      </c>
      <c r="N2190" s="36">
        <f t="shared" si="414"/>
        <v>1.1899857521178598E-2</v>
      </c>
      <c r="O2190" s="36">
        <f t="shared" si="415"/>
        <v>31193.8067710912</v>
      </c>
      <c r="P2190" s="35">
        <f t="shared" si="418"/>
        <v>31193.8067710912</v>
      </c>
    </row>
    <row r="2191" spans="1:16" x14ac:dyDescent="0.4">
      <c r="A2191" s="1">
        <v>2190</v>
      </c>
      <c r="B2191" s="21">
        <v>42003</v>
      </c>
      <c r="C2191" s="43">
        <v>2</v>
      </c>
      <c r="D2191" s="23">
        <v>15876</v>
      </c>
      <c r="E2191" s="25">
        <f t="shared" si="419"/>
        <v>13987.75</v>
      </c>
      <c r="F2191" s="25">
        <f t="shared" si="420"/>
        <v>13148.875</v>
      </c>
      <c r="G2191" s="25">
        <f t="shared" si="409"/>
        <v>1.2074036752193629</v>
      </c>
      <c r="H2191" s="25">
        <f t="shared" si="416"/>
        <v>1.0009863906666931</v>
      </c>
      <c r="I2191" s="4">
        <f t="shared" si="410"/>
        <v>15860.355493370904</v>
      </c>
      <c r="J2191" s="25">
        <f t="shared" si="417"/>
        <v>15015.073093207409</v>
      </c>
      <c r="K2191" s="15">
        <f t="shared" si="411"/>
        <v>15029.883821166264</v>
      </c>
      <c r="L2191" s="36">
        <f t="shared" si="412"/>
        <v>846.11617883373583</v>
      </c>
      <c r="M2191" s="36">
        <f t="shared" si="413"/>
        <v>846.11617883373583</v>
      </c>
      <c r="N2191" s="36">
        <f t="shared" si="414"/>
        <v>5.3295299750172324E-2</v>
      </c>
      <c r="O2191" s="36">
        <f t="shared" si="415"/>
        <v>715912.58808420238</v>
      </c>
      <c r="P2191" s="35">
        <f t="shared" si="418"/>
        <v>715912.58808420238</v>
      </c>
    </row>
    <row r="2192" spans="1:16" x14ac:dyDescent="0.4">
      <c r="A2192" s="1">
        <v>2191</v>
      </c>
      <c r="B2192" s="21">
        <v>42004</v>
      </c>
      <c r="C2192" s="43">
        <v>3</v>
      </c>
      <c r="D2192" s="23">
        <v>11388</v>
      </c>
      <c r="E2192" s="25">
        <f t="shared" si="419"/>
        <v>12310</v>
      </c>
      <c r="F2192" s="25">
        <f t="shared" si="420"/>
        <v>11453.875</v>
      </c>
      <c r="G2192" s="25">
        <f t="shared" si="409"/>
        <v>0.99424867130119721</v>
      </c>
      <c r="H2192" s="25">
        <f t="shared" si="416"/>
        <v>0.99987902821477848</v>
      </c>
      <c r="I2192" s="4">
        <f t="shared" si="410"/>
        <v>11389.377793364225</v>
      </c>
      <c r="J2192" s="25">
        <f t="shared" si="417"/>
        <v>15015.441947748603</v>
      </c>
      <c r="K2192" s="15">
        <f t="shared" si="411"/>
        <v>15013.625502930294</v>
      </c>
      <c r="L2192" s="36">
        <f t="shared" si="412"/>
        <v>-3625.6255029302938</v>
      </c>
      <c r="M2192" s="36">
        <f t="shared" si="413"/>
        <v>3625.6255029302938</v>
      </c>
      <c r="N2192" s="36">
        <f t="shared" si="414"/>
        <v>0.31837245371709638</v>
      </c>
      <c r="O2192" s="36">
        <f t="shared" si="415"/>
        <v>13145160.287498547</v>
      </c>
      <c r="P2192" s="35">
        <f t="shared" si="418"/>
        <v>13145160.287498547</v>
      </c>
    </row>
    <row r="2193" spans="1:16" x14ac:dyDescent="0.4">
      <c r="A2193" s="1">
        <v>2192</v>
      </c>
      <c r="B2193" s="21">
        <v>42005</v>
      </c>
      <c r="C2193" s="43">
        <v>4</v>
      </c>
      <c r="D2193" s="23">
        <v>7134</v>
      </c>
      <c r="E2193" s="25">
        <f t="shared" si="419"/>
        <v>10597.75</v>
      </c>
      <c r="F2193" s="25">
        <f t="shared" si="420"/>
        <v>10114.5</v>
      </c>
      <c r="G2193" s="25">
        <f t="shared" si="409"/>
        <v>0.70532403974492064</v>
      </c>
      <c r="H2193" s="25">
        <f t="shared" si="416"/>
        <v>0.99887394017609554</v>
      </c>
      <c r="I2193" s="4">
        <f t="shared" si="410"/>
        <v>7142.0423669700685</v>
      </c>
      <c r="J2193" s="25">
        <f t="shared" si="417"/>
        <v>15015.810802289796</v>
      </c>
      <c r="K2193" s="15">
        <f t="shared" si="411"/>
        <v>14998.902101021988</v>
      </c>
      <c r="L2193" s="36">
        <f t="shared" si="412"/>
        <v>-7864.9021010219876</v>
      </c>
      <c r="M2193" s="36">
        <f t="shared" si="413"/>
        <v>7864.9021010219876</v>
      </c>
      <c r="N2193" s="36">
        <f t="shared" si="414"/>
        <v>1.1024533362800655</v>
      </c>
      <c r="O2193" s="36">
        <f t="shared" si="415"/>
        <v>61856685.058660075</v>
      </c>
      <c r="P2193" s="35">
        <f t="shared" si="418"/>
        <v>61856685.058660075</v>
      </c>
    </row>
    <row r="2194" spans="1:16" x14ac:dyDescent="0.4">
      <c r="A2194" s="1">
        <v>2193</v>
      </c>
      <c r="B2194" s="21">
        <v>42006</v>
      </c>
      <c r="C2194" s="43">
        <v>1</v>
      </c>
      <c r="D2194" s="23">
        <v>7993</v>
      </c>
      <c r="E2194" s="25">
        <f t="shared" si="419"/>
        <v>9631.25</v>
      </c>
      <c r="F2194" s="25">
        <f t="shared" si="420"/>
        <v>10749.625</v>
      </c>
      <c r="G2194" s="25">
        <f t="shared" si="409"/>
        <v>0.74356082188913564</v>
      </c>
      <c r="H2194" s="25">
        <f t="shared" si="416"/>
        <v>1.0002606409424328</v>
      </c>
      <c r="I2194" s="4">
        <f t="shared" si="410"/>
        <v>7990.9172397997154</v>
      </c>
      <c r="J2194" s="25">
        <f t="shared" si="417"/>
        <v>15016.179656830987</v>
      </c>
      <c r="K2194" s="15">
        <f t="shared" si="411"/>
        <v>15020.093488048484</v>
      </c>
      <c r="L2194" s="36">
        <f t="shared" si="412"/>
        <v>-7027.0934880484838</v>
      </c>
      <c r="M2194" s="36">
        <f t="shared" si="413"/>
        <v>7027.0934880484838</v>
      </c>
      <c r="N2194" s="36">
        <f t="shared" si="414"/>
        <v>0.87915594746008807</v>
      </c>
      <c r="O2194" s="36">
        <f t="shared" si="415"/>
        <v>49380042.889773406</v>
      </c>
      <c r="P2194" s="35">
        <f t="shared" si="418"/>
        <v>49380042.889773406</v>
      </c>
    </row>
    <row r="2195" spans="1:16" x14ac:dyDescent="0.4">
      <c r="A2195" s="1">
        <v>2194</v>
      </c>
      <c r="B2195" s="21">
        <v>42007</v>
      </c>
      <c r="C2195" s="43">
        <v>2</v>
      </c>
      <c r="D2195" s="23">
        <v>12010</v>
      </c>
      <c r="E2195" s="25">
        <f t="shared" si="419"/>
        <v>11868</v>
      </c>
      <c r="F2195" s="25">
        <f t="shared" si="420"/>
        <v>12762.625</v>
      </c>
      <c r="G2195" s="25">
        <f t="shared" si="409"/>
        <v>0.94102898110694311</v>
      </c>
      <c r="H2195" s="25">
        <f t="shared" si="416"/>
        <v>1.0009863906666931</v>
      </c>
      <c r="I2195" s="4">
        <f t="shared" si="410"/>
        <v>11998.165121906308</v>
      </c>
      <c r="J2195" s="25">
        <f t="shared" si="417"/>
        <v>15016.548511372181</v>
      </c>
      <c r="K2195" s="15">
        <f t="shared" si="411"/>
        <v>15031.360694669744</v>
      </c>
      <c r="L2195" s="36">
        <f t="shared" si="412"/>
        <v>-3021.3606946697437</v>
      </c>
      <c r="M2195" s="36">
        <f t="shared" si="413"/>
        <v>3021.3606946697437</v>
      </c>
      <c r="N2195" s="36">
        <f t="shared" si="414"/>
        <v>0.25157041587591539</v>
      </c>
      <c r="O2195" s="36">
        <f t="shared" si="415"/>
        <v>9128620.4472952355</v>
      </c>
      <c r="P2195" s="35">
        <f t="shared" si="418"/>
        <v>9128620.4472952355</v>
      </c>
    </row>
    <row r="2196" spans="1:16" x14ac:dyDescent="0.4">
      <c r="A2196" s="1">
        <v>2195</v>
      </c>
      <c r="B2196" s="21">
        <v>42008</v>
      </c>
      <c r="C2196" s="43">
        <v>3</v>
      </c>
      <c r="D2196" s="23">
        <v>20335</v>
      </c>
      <c r="E2196" s="25">
        <f t="shared" si="419"/>
        <v>13657.25</v>
      </c>
      <c r="F2196" s="25">
        <f t="shared" si="420"/>
        <v>14543.375</v>
      </c>
      <c r="G2196" s="25">
        <f t="shared" si="409"/>
        <v>1.398231153360207</v>
      </c>
      <c r="H2196" s="25">
        <f t="shared" si="416"/>
        <v>0.99987902821477848</v>
      </c>
      <c r="I2196" s="4">
        <f t="shared" si="410"/>
        <v>20337.460258874387</v>
      </c>
      <c r="J2196" s="25">
        <f t="shared" si="417"/>
        <v>15016.917365913374</v>
      </c>
      <c r="K2196" s="15">
        <f t="shared" si="411"/>
        <v>15015.100742611095</v>
      </c>
      <c r="L2196" s="36">
        <f t="shared" si="412"/>
        <v>5319.8992573889045</v>
      </c>
      <c r="M2196" s="36">
        <f t="shared" si="413"/>
        <v>5319.8992573889045</v>
      </c>
      <c r="N2196" s="36">
        <f t="shared" si="414"/>
        <v>0.26161294602355073</v>
      </c>
      <c r="O2196" s="36">
        <f t="shared" si="415"/>
        <v>28301328.108767018</v>
      </c>
      <c r="P2196" s="35">
        <f t="shared" si="418"/>
        <v>28301328.108767018</v>
      </c>
    </row>
    <row r="2197" spans="1:16" x14ac:dyDescent="0.4">
      <c r="A2197" s="1">
        <v>2196</v>
      </c>
      <c r="B2197" s="21">
        <v>42009</v>
      </c>
      <c r="C2197" s="43">
        <v>4</v>
      </c>
      <c r="D2197" s="23">
        <v>14291</v>
      </c>
      <c r="E2197" s="25">
        <f t="shared" si="419"/>
        <v>15429.5</v>
      </c>
      <c r="F2197" s="25">
        <f t="shared" si="420"/>
        <v>15670.75</v>
      </c>
      <c r="G2197" s="25">
        <f t="shared" si="409"/>
        <v>0.91195379927572073</v>
      </c>
      <c r="H2197" s="25">
        <f t="shared" si="416"/>
        <v>0.99887394017609554</v>
      </c>
      <c r="I2197" s="4">
        <f t="shared" si="410"/>
        <v>14307.110662513211</v>
      </c>
      <c r="J2197" s="25">
        <f t="shared" si="417"/>
        <v>15017.286220454567</v>
      </c>
      <c r="K2197" s="15">
        <f t="shared" si="411"/>
        <v>15000.375857777639</v>
      </c>
      <c r="L2197" s="36">
        <f t="shared" si="412"/>
        <v>-709.37585777763888</v>
      </c>
      <c r="M2197" s="36">
        <f t="shared" si="413"/>
        <v>709.37585777763888</v>
      </c>
      <c r="N2197" s="36">
        <f t="shared" si="414"/>
        <v>4.9637944005152812E-2</v>
      </c>
      <c r="O2197" s="36">
        <f t="shared" si="415"/>
        <v>503214.10759776097</v>
      </c>
      <c r="P2197" s="35">
        <f t="shared" si="418"/>
        <v>503214.10759776097</v>
      </c>
    </row>
    <row r="2198" spans="1:16" x14ac:dyDescent="0.4">
      <c r="A2198" s="1">
        <v>2197</v>
      </c>
      <c r="B2198" s="21">
        <v>42010</v>
      </c>
      <c r="C2198" s="43">
        <v>1</v>
      </c>
      <c r="D2198" s="23">
        <v>15082</v>
      </c>
      <c r="E2198" s="25">
        <f t="shared" si="419"/>
        <v>15912</v>
      </c>
      <c r="F2198" s="25">
        <f t="shared" si="420"/>
        <v>14703.5</v>
      </c>
      <c r="G2198" s="25">
        <f t="shared" si="409"/>
        <v>1.0257421702315774</v>
      </c>
      <c r="H2198" s="25">
        <f t="shared" si="416"/>
        <v>1.0002606409424328</v>
      </c>
      <c r="I2198" s="4">
        <f t="shared" si="410"/>
        <v>15078.070037615327</v>
      </c>
      <c r="J2198" s="25">
        <f t="shared" si="417"/>
        <v>15017.655074995759</v>
      </c>
      <c r="K2198" s="15">
        <f t="shared" si="411"/>
        <v>15021.569290767637</v>
      </c>
      <c r="L2198" s="36">
        <f t="shared" si="412"/>
        <v>60.43070923236337</v>
      </c>
      <c r="M2198" s="36">
        <f t="shared" si="413"/>
        <v>60.43070923236337</v>
      </c>
      <c r="N2198" s="36">
        <f t="shared" si="414"/>
        <v>4.0068100538631062E-3</v>
      </c>
      <c r="O2198" s="36">
        <f t="shared" si="415"/>
        <v>3651.8706183264476</v>
      </c>
      <c r="P2198" s="35">
        <f t="shared" si="418"/>
        <v>3651.8706183264476</v>
      </c>
    </row>
    <row r="2199" spans="1:16" x14ac:dyDescent="0.4">
      <c r="A2199" s="1">
        <v>2198</v>
      </c>
      <c r="B2199" s="21">
        <v>42011</v>
      </c>
      <c r="C2199" s="43">
        <v>2</v>
      </c>
      <c r="D2199" s="23">
        <v>13940</v>
      </c>
      <c r="E2199" s="25">
        <f t="shared" si="419"/>
        <v>13495</v>
      </c>
      <c r="F2199" s="25">
        <f t="shared" si="420"/>
        <v>13920.625</v>
      </c>
      <c r="G2199" s="25">
        <f t="shared" si="409"/>
        <v>1.0013918196920037</v>
      </c>
      <c r="H2199" s="25">
        <f t="shared" si="416"/>
        <v>1.0009863906666931</v>
      </c>
      <c r="I2199" s="4">
        <f t="shared" si="410"/>
        <v>13926.263263894583</v>
      </c>
      <c r="J2199" s="25">
        <f t="shared" si="417"/>
        <v>15018.023929536952</v>
      </c>
      <c r="K2199" s="15">
        <f t="shared" si="411"/>
        <v>15032.837568173221</v>
      </c>
      <c r="L2199" s="36">
        <f t="shared" si="412"/>
        <v>-1092.8375681732214</v>
      </c>
      <c r="M2199" s="36">
        <f t="shared" si="413"/>
        <v>1092.8375681732214</v>
      </c>
      <c r="N2199" s="36">
        <f t="shared" si="414"/>
        <v>7.8395808333803538E-2</v>
      </c>
      <c r="O2199" s="36">
        <f t="shared" si="415"/>
        <v>1194293.9504107602</v>
      </c>
      <c r="P2199" s="35">
        <f t="shared" si="418"/>
        <v>1194293.9504107602</v>
      </c>
    </row>
    <row r="2200" spans="1:16" x14ac:dyDescent="0.4">
      <c r="A2200" s="1">
        <v>2199</v>
      </c>
      <c r="B2200" s="21">
        <v>42012</v>
      </c>
      <c r="C2200" s="43">
        <v>3</v>
      </c>
      <c r="D2200" s="23">
        <v>10667</v>
      </c>
      <c r="E2200" s="25">
        <f t="shared" si="419"/>
        <v>14346.25</v>
      </c>
      <c r="F2200" s="25">
        <f t="shared" si="420"/>
        <v>14321.75</v>
      </c>
      <c r="G2200" s="25">
        <f t="shared" si="409"/>
        <v>0.74481121371340797</v>
      </c>
      <c r="H2200" s="25">
        <f t="shared" si="416"/>
        <v>0.99987902821477848</v>
      </c>
      <c r="I2200" s="4">
        <f t="shared" si="410"/>
        <v>10668.290562154565</v>
      </c>
      <c r="J2200" s="25">
        <f t="shared" si="417"/>
        <v>15018.392784078145</v>
      </c>
      <c r="K2200" s="15">
        <f t="shared" si="411"/>
        <v>15016.575982291897</v>
      </c>
      <c r="L2200" s="36">
        <f t="shared" si="412"/>
        <v>-4349.5759822918972</v>
      </c>
      <c r="M2200" s="36">
        <f t="shared" si="413"/>
        <v>4349.5759822918972</v>
      </c>
      <c r="N2200" s="36">
        <f t="shared" si="414"/>
        <v>0.40776000583968286</v>
      </c>
      <c r="O2200" s="36">
        <f t="shared" si="415"/>
        <v>18918811.225730523</v>
      </c>
      <c r="P2200" s="35">
        <f t="shared" si="418"/>
        <v>18918811.225730523</v>
      </c>
    </row>
    <row r="2201" spans="1:16" x14ac:dyDescent="0.4">
      <c r="A2201" s="1">
        <v>2200</v>
      </c>
      <c r="B2201" s="21">
        <v>42013</v>
      </c>
      <c r="C2201" s="43">
        <v>4</v>
      </c>
      <c r="D2201" s="23">
        <v>17696</v>
      </c>
      <c r="E2201" s="25">
        <f t="shared" si="419"/>
        <v>14297.25</v>
      </c>
      <c r="F2201" s="25">
        <f t="shared" si="420"/>
        <v>14226</v>
      </c>
      <c r="G2201" s="25">
        <f t="shared" si="409"/>
        <v>1.243919583860537</v>
      </c>
      <c r="H2201" s="25">
        <f t="shared" si="416"/>
        <v>0.99887394017609554</v>
      </c>
      <c r="I2201" s="4">
        <f t="shared" si="410"/>
        <v>17715.949218657461</v>
      </c>
      <c r="J2201" s="25">
        <f t="shared" si="417"/>
        <v>15018.761638619339</v>
      </c>
      <c r="K2201" s="15">
        <f t="shared" si="411"/>
        <v>15001.849614533292</v>
      </c>
      <c r="L2201" s="36">
        <f t="shared" si="412"/>
        <v>2694.150385466708</v>
      </c>
      <c r="M2201" s="36">
        <f t="shared" si="413"/>
        <v>2694.150385466708</v>
      </c>
      <c r="N2201" s="36">
        <f t="shared" si="414"/>
        <v>0.15224629212628324</v>
      </c>
      <c r="O2201" s="36">
        <f t="shared" si="415"/>
        <v>7258446.2995104119</v>
      </c>
      <c r="P2201" s="35">
        <f t="shared" si="418"/>
        <v>7258446.2995104119</v>
      </c>
    </row>
    <row r="2202" spans="1:16" x14ac:dyDescent="0.4">
      <c r="A2202" s="1">
        <v>2201</v>
      </c>
      <c r="B2202" s="21">
        <v>42014</v>
      </c>
      <c r="C2202" s="43">
        <v>1</v>
      </c>
      <c r="D2202" s="23">
        <v>14886</v>
      </c>
      <c r="E2202" s="25">
        <f t="shared" si="419"/>
        <v>14154.75</v>
      </c>
      <c r="F2202" s="25">
        <f t="shared" si="420"/>
        <v>15010.625</v>
      </c>
      <c r="G2202" s="25">
        <f t="shared" si="409"/>
        <v>0.99169754757047091</v>
      </c>
      <c r="H2202" s="25">
        <f t="shared" si="416"/>
        <v>1.0002606409424328</v>
      </c>
      <c r="I2202" s="4">
        <f t="shared" si="410"/>
        <v>14882.121109928508</v>
      </c>
      <c r="J2202" s="25">
        <f t="shared" si="417"/>
        <v>15019.13049316053</v>
      </c>
      <c r="K2202" s="15">
        <f t="shared" si="411"/>
        <v>15023.045093486789</v>
      </c>
      <c r="L2202" s="36">
        <f t="shared" si="412"/>
        <v>-137.04509348678948</v>
      </c>
      <c r="M2202" s="36">
        <f t="shared" si="413"/>
        <v>137.04509348678948</v>
      </c>
      <c r="N2202" s="36">
        <f t="shared" si="414"/>
        <v>9.2063075028073014E-3</v>
      </c>
      <c r="O2202" s="36">
        <f t="shared" si="415"/>
        <v>18781.35764880287</v>
      </c>
      <c r="P2202" s="35">
        <f t="shared" si="418"/>
        <v>18781.35764880287</v>
      </c>
    </row>
    <row r="2203" spans="1:16" x14ac:dyDescent="0.4">
      <c r="A2203" s="1">
        <v>2202</v>
      </c>
      <c r="B2203" s="21">
        <v>42015</v>
      </c>
      <c r="C2203" s="43">
        <v>2</v>
      </c>
      <c r="D2203" s="23">
        <v>13370</v>
      </c>
      <c r="E2203" s="25">
        <f t="shared" si="419"/>
        <v>15866.5</v>
      </c>
      <c r="F2203" s="25">
        <f t="shared" si="420"/>
        <v>15311.25</v>
      </c>
      <c r="G2203" s="25">
        <f t="shared" si="409"/>
        <v>0.87321413992979013</v>
      </c>
      <c r="H2203" s="25">
        <f t="shared" si="416"/>
        <v>1.0009863906666931</v>
      </c>
      <c r="I2203" s="4">
        <f t="shared" si="410"/>
        <v>13356.824952530171</v>
      </c>
      <c r="J2203" s="25">
        <f t="shared" si="417"/>
        <v>15019.499347701723</v>
      </c>
      <c r="K2203" s="15">
        <f t="shared" si="411"/>
        <v>15034.314441676701</v>
      </c>
      <c r="L2203" s="36">
        <f t="shared" si="412"/>
        <v>-1664.3144416767009</v>
      </c>
      <c r="M2203" s="36">
        <f t="shared" si="413"/>
        <v>1664.3144416767009</v>
      </c>
      <c r="N2203" s="36">
        <f t="shared" si="414"/>
        <v>0.12448125966168294</v>
      </c>
      <c r="O2203" s="36">
        <f t="shared" si="415"/>
        <v>2769942.5607736288</v>
      </c>
      <c r="P2203" s="35">
        <f t="shared" si="418"/>
        <v>2769942.5607736288</v>
      </c>
    </row>
    <row r="2204" spans="1:16" x14ac:dyDescent="0.4">
      <c r="A2204" s="1">
        <v>2203</v>
      </c>
      <c r="B2204" s="21">
        <v>42016</v>
      </c>
      <c r="C2204" s="43">
        <v>3</v>
      </c>
      <c r="D2204" s="23">
        <v>17514</v>
      </c>
      <c r="E2204" s="25">
        <f t="shared" si="419"/>
        <v>14756</v>
      </c>
      <c r="F2204" s="25">
        <f t="shared" si="420"/>
        <v>14492.625</v>
      </c>
      <c r="G2204" s="25">
        <f t="shared" si="409"/>
        <v>1.2084767252309365</v>
      </c>
      <c r="H2204" s="25">
        <f t="shared" si="416"/>
        <v>0.99987902821477848</v>
      </c>
      <c r="I2204" s="4">
        <f t="shared" si="410"/>
        <v>17516.118956180282</v>
      </c>
      <c r="J2204" s="25">
        <f t="shared" si="417"/>
        <v>15019.868202242917</v>
      </c>
      <c r="K2204" s="15">
        <f t="shared" si="411"/>
        <v>15018.051221972699</v>
      </c>
      <c r="L2204" s="36">
        <f t="shared" si="412"/>
        <v>2495.9487780273012</v>
      </c>
      <c r="M2204" s="36">
        <f t="shared" si="413"/>
        <v>2495.9487780273012</v>
      </c>
      <c r="N2204" s="36">
        <f t="shared" si="414"/>
        <v>0.14251163515058246</v>
      </c>
      <c r="O2204" s="36">
        <f t="shared" si="415"/>
        <v>6229760.3025359781</v>
      </c>
      <c r="P2204" s="35">
        <f t="shared" si="418"/>
        <v>6229760.3025359781</v>
      </c>
    </row>
    <row r="2205" spans="1:16" x14ac:dyDescent="0.4">
      <c r="A2205" s="1">
        <v>2204</v>
      </c>
      <c r="B2205" s="21">
        <v>42017</v>
      </c>
      <c r="C2205" s="43">
        <v>4</v>
      </c>
      <c r="D2205" s="23">
        <v>13254</v>
      </c>
      <c r="E2205" s="25">
        <f t="shared" si="419"/>
        <v>14229.25</v>
      </c>
      <c r="F2205" s="25">
        <f t="shared" si="420"/>
        <v>13786.875</v>
      </c>
      <c r="G2205" s="25">
        <f t="shared" si="409"/>
        <v>0.96134910920712635</v>
      </c>
      <c r="H2205" s="25">
        <f t="shared" si="416"/>
        <v>0.99887394017609554</v>
      </c>
      <c r="I2205" s="4">
        <f t="shared" si="410"/>
        <v>13268.941622066342</v>
      </c>
      <c r="J2205" s="25">
        <f t="shared" si="417"/>
        <v>15020.23705678411</v>
      </c>
      <c r="K2205" s="15">
        <f t="shared" si="411"/>
        <v>15003.323371288945</v>
      </c>
      <c r="L2205" s="36">
        <f t="shared" si="412"/>
        <v>-1749.3233712889451</v>
      </c>
      <c r="M2205" s="36">
        <f t="shared" si="413"/>
        <v>1749.3233712889451</v>
      </c>
      <c r="N2205" s="36">
        <f t="shared" si="414"/>
        <v>0.13198456098452882</v>
      </c>
      <c r="O2205" s="36">
        <f t="shared" si="415"/>
        <v>3060132.2573377201</v>
      </c>
      <c r="P2205" s="35">
        <f t="shared" si="418"/>
        <v>3060132.2573377201</v>
      </c>
    </row>
    <row r="2206" spans="1:16" x14ac:dyDescent="0.4">
      <c r="A2206" s="1">
        <v>2205</v>
      </c>
      <c r="B2206" s="21">
        <v>42018</v>
      </c>
      <c r="C2206" s="43">
        <v>1</v>
      </c>
      <c r="D2206" s="23">
        <v>12779</v>
      </c>
      <c r="E2206" s="25">
        <f t="shared" si="419"/>
        <v>13344.5</v>
      </c>
      <c r="F2206" s="25">
        <f t="shared" si="420"/>
        <v>12991.75</v>
      </c>
      <c r="G2206" s="25">
        <f t="shared" si="409"/>
        <v>0.98362422306463715</v>
      </c>
      <c r="H2206" s="25">
        <f t="shared" si="416"/>
        <v>1.0002606409424328</v>
      </c>
      <c r="I2206" s="4">
        <f t="shared" si="410"/>
        <v>12775.670137295205</v>
      </c>
      <c r="J2206" s="25">
        <f t="shared" si="417"/>
        <v>15020.605911325303</v>
      </c>
      <c r="K2206" s="15">
        <f t="shared" si="411"/>
        <v>15024.520896205942</v>
      </c>
      <c r="L2206" s="36">
        <f t="shared" si="412"/>
        <v>-2245.5208962059423</v>
      </c>
      <c r="M2206" s="36">
        <f t="shared" si="413"/>
        <v>2245.5208962059423</v>
      </c>
      <c r="N2206" s="36">
        <f t="shared" si="414"/>
        <v>0.17571961000124753</v>
      </c>
      <c r="O2206" s="36">
        <f t="shared" si="415"/>
        <v>5042364.0952975387</v>
      </c>
      <c r="P2206" s="35">
        <f t="shared" si="418"/>
        <v>5042364.0952975387</v>
      </c>
    </row>
    <row r="2207" spans="1:16" x14ac:dyDescent="0.4">
      <c r="A2207" s="1">
        <v>2206</v>
      </c>
      <c r="B2207" s="21">
        <v>42019</v>
      </c>
      <c r="C2207" s="43">
        <v>2</v>
      </c>
      <c r="D2207" s="23">
        <v>9831</v>
      </c>
      <c r="E2207" s="25">
        <f t="shared" si="419"/>
        <v>12639</v>
      </c>
      <c r="F2207" s="25">
        <f t="shared" si="420"/>
        <v>12798.25</v>
      </c>
      <c r="G2207" s="25">
        <f t="shared" si="409"/>
        <v>0.76815189576699938</v>
      </c>
      <c r="H2207" s="25">
        <f t="shared" si="416"/>
        <v>1.0009863906666931</v>
      </c>
      <c r="I2207" s="4">
        <f t="shared" si="410"/>
        <v>9821.3123491641072</v>
      </c>
      <c r="J2207" s="25">
        <f t="shared" si="417"/>
        <v>15020.974765866495</v>
      </c>
      <c r="K2207" s="15">
        <f t="shared" si="411"/>
        <v>15035.791315180179</v>
      </c>
      <c r="L2207" s="36">
        <f t="shared" si="412"/>
        <v>-5204.7913151801786</v>
      </c>
      <c r="M2207" s="36">
        <f t="shared" si="413"/>
        <v>5204.7913151801786</v>
      </c>
      <c r="N2207" s="36">
        <f t="shared" si="414"/>
        <v>0.52942643832572256</v>
      </c>
      <c r="O2207" s="36">
        <f t="shared" si="415"/>
        <v>27089852.634575013</v>
      </c>
      <c r="P2207" s="35">
        <f t="shared" si="418"/>
        <v>27089852.634575013</v>
      </c>
    </row>
    <row r="2208" spans="1:16" x14ac:dyDescent="0.4">
      <c r="A2208" s="1">
        <v>2207</v>
      </c>
      <c r="B2208" s="21">
        <v>42020</v>
      </c>
      <c r="C2208" s="43">
        <v>3</v>
      </c>
      <c r="D2208" s="23">
        <v>14692</v>
      </c>
      <c r="E2208" s="25">
        <f t="shared" si="419"/>
        <v>12957.5</v>
      </c>
      <c r="F2208" s="25">
        <f t="shared" si="420"/>
        <v>12586.875</v>
      </c>
      <c r="G2208" s="25">
        <f t="shared" si="409"/>
        <v>1.1672476289785987</v>
      </c>
      <c r="H2208" s="25">
        <f t="shared" si="416"/>
        <v>0.99987902821477848</v>
      </c>
      <c r="I2208" s="4">
        <f t="shared" si="410"/>
        <v>14693.777532499755</v>
      </c>
      <c r="J2208" s="25">
        <f t="shared" si="417"/>
        <v>15021.343620407688</v>
      </c>
      <c r="K2208" s="15">
        <f t="shared" si="411"/>
        <v>15019.526461653501</v>
      </c>
      <c r="L2208" s="36">
        <f t="shared" si="412"/>
        <v>-327.52646165350052</v>
      </c>
      <c r="M2208" s="36">
        <f t="shared" si="413"/>
        <v>327.52646165350052</v>
      </c>
      <c r="N2208" s="36">
        <f t="shared" si="414"/>
        <v>2.2292843837020182E-2</v>
      </c>
      <c r="O2208" s="36">
        <f t="shared" si="415"/>
        <v>107273.58308326194</v>
      </c>
      <c r="P2208" s="35">
        <f t="shared" si="418"/>
        <v>107273.58308326194</v>
      </c>
    </row>
    <row r="2209" spans="1:16" x14ac:dyDescent="0.4">
      <c r="A2209" s="1">
        <v>2208</v>
      </c>
      <c r="B2209" s="21">
        <v>42021</v>
      </c>
      <c r="C2209" s="43">
        <v>4</v>
      </c>
      <c r="D2209" s="23">
        <v>14528</v>
      </c>
      <c r="E2209" s="25">
        <f t="shared" si="419"/>
        <v>12216.25</v>
      </c>
      <c r="F2209" s="25">
        <f t="shared" si="420"/>
        <v>12918.875</v>
      </c>
      <c r="G2209" s="25">
        <f t="shared" si="409"/>
        <v>1.1245561242755271</v>
      </c>
      <c r="H2209" s="25">
        <f t="shared" si="416"/>
        <v>0.99887394017609554</v>
      </c>
      <c r="I2209" s="4">
        <f t="shared" si="410"/>
        <v>14544.377839548803</v>
      </c>
      <c r="J2209" s="25">
        <f t="shared" si="417"/>
        <v>15021.712474948881</v>
      </c>
      <c r="K2209" s="15">
        <f t="shared" si="411"/>
        <v>15004.797128044596</v>
      </c>
      <c r="L2209" s="36">
        <f t="shared" si="412"/>
        <v>-476.79712804459632</v>
      </c>
      <c r="M2209" s="36">
        <f t="shared" si="413"/>
        <v>476.79712804459632</v>
      </c>
      <c r="N2209" s="36">
        <f t="shared" si="414"/>
        <v>3.2819185575756908E-2</v>
      </c>
      <c r="O2209" s="36">
        <f t="shared" si="415"/>
        <v>227335.50131157518</v>
      </c>
      <c r="P2209" s="35">
        <f t="shared" si="418"/>
        <v>227335.50131157518</v>
      </c>
    </row>
    <row r="2210" spans="1:16" x14ac:dyDescent="0.4">
      <c r="A2210" s="1">
        <v>2209</v>
      </c>
      <c r="B2210" s="21">
        <v>42022</v>
      </c>
      <c r="C2210" s="43">
        <v>1</v>
      </c>
      <c r="D2210" s="23">
        <v>9814</v>
      </c>
      <c r="E2210" s="25">
        <f t="shared" si="419"/>
        <v>13621.5</v>
      </c>
      <c r="F2210" s="25">
        <f t="shared" si="420"/>
        <v>15079</v>
      </c>
      <c r="G2210" s="25">
        <f t="shared" si="409"/>
        <v>0.65083891504741698</v>
      </c>
      <c r="H2210" s="25">
        <f t="shared" si="416"/>
        <v>1.0002606409424328</v>
      </c>
      <c r="I2210" s="4">
        <f t="shared" si="410"/>
        <v>9811.4427363185805</v>
      </c>
      <c r="J2210" s="25">
        <f t="shared" si="417"/>
        <v>15022.081329490074</v>
      </c>
      <c r="K2210" s="15">
        <f t="shared" si="411"/>
        <v>15025.996698925095</v>
      </c>
      <c r="L2210" s="36">
        <f t="shared" si="412"/>
        <v>-5211.9966989250952</v>
      </c>
      <c r="M2210" s="36">
        <f t="shared" si="413"/>
        <v>5211.9966989250952</v>
      </c>
      <c r="N2210" s="36">
        <f t="shared" si="414"/>
        <v>0.53107771539892956</v>
      </c>
      <c r="O2210" s="36">
        <f t="shared" si="415"/>
        <v>27164909.589606088</v>
      </c>
      <c r="P2210" s="35">
        <f t="shared" si="418"/>
        <v>27164909.589606088</v>
      </c>
    </row>
    <row r="2211" spans="1:16" x14ac:dyDescent="0.4">
      <c r="A2211" s="1">
        <v>2210</v>
      </c>
      <c r="B2211" s="21">
        <v>42023</v>
      </c>
      <c r="C2211" s="43">
        <v>2</v>
      </c>
      <c r="D2211" s="23">
        <v>15452</v>
      </c>
      <c r="E2211" s="25">
        <f t="shared" si="419"/>
        <v>16536.5</v>
      </c>
      <c r="F2211" s="25">
        <f t="shared" si="420"/>
        <v>16624.875</v>
      </c>
      <c r="G2211" s="25">
        <f t="shared" si="409"/>
        <v>0.92945059737291258</v>
      </c>
      <c r="H2211" s="25">
        <f t="shared" si="416"/>
        <v>1.0009863906666931</v>
      </c>
      <c r="I2211" s="4">
        <f t="shared" si="410"/>
        <v>15436.773310882289</v>
      </c>
      <c r="J2211" s="25">
        <f t="shared" si="417"/>
        <v>15022.450184031266</v>
      </c>
      <c r="K2211" s="15">
        <f t="shared" si="411"/>
        <v>15037.268188683658</v>
      </c>
      <c r="L2211" s="36">
        <f t="shared" si="412"/>
        <v>414.73181131634192</v>
      </c>
      <c r="M2211" s="36">
        <f t="shared" si="413"/>
        <v>414.73181131634192</v>
      </c>
      <c r="N2211" s="36">
        <f t="shared" si="414"/>
        <v>2.6840008498339497E-2</v>
      </c>
      <c r="O2211" s="36">
        <f t="shared" si="415"/>
        <v>172002.47531773383</v>
      </c>
      <c r="P2211" s="35">
        <f t="shared" si="418"/>
        <v>172002.47531773383</v>
      </c>
    </row>
    <row r="2212" spans="1:16" x14ac:dyDescent="0.4">
      <c r="A2212" s="1">
        <v>2211</v>
      </c>
      <c r="B2212" s="21">
        <v>42024</v>
      </c>
      <c r="C2212" s="43">
        <v>3</v>
      </c>
      <c r="D2212" s="23">
        <v>26352</v>
      </c>
      <c r="E2212" s="25">
        <f t="shared" si="419"/>
        <v>16713.25</v>
      </c>
      <c r="F2212" s="25">
        <f t="shared" si="420"/>
        <v>17158.125</v>
      </c>
      <c r="G2212" s="25">
        <f t="shared" si="409"/>
        <v>1.5358321494918588</v>
      </c>
      <c r="H2212" s="25">
        <f t="shared" si="416"/>
        <v>0.99987902821477848</v>
      </c>
      <c r="I2212" s="4">
        <f t="shared" si="410"/>
        <v>26355.188234170539</v>
      </c>
      <c r="J2212" s="25">
        <f t="shared" si="417"/>
        <v>15022.819038572459</v>
      </c>
      <c r="K2212" s="15">
        <f t="shared" si="411"/>
        <v>15021.001701334304</v>
      </c>
      <c r="L2212" s="36">
        <f t="shared" si="412"/>
        <v>11330.998298665696</v>
      </c>
      <c r="M2212" s="36">
        <f t="shared" si="413"/>
        <v>11330.998298665696</v>
      </c>
      <c r="N2212" s="36">
        <f t="shared" si="414"/>
        <v>0.42998627423594776</v>
      </c>
      <c r="O2212" s="36">
        <f t="shared" si="415"/>
        <v>128391522.44436489</v>
      </c>
      <c r="P2212" s="35">
        <f t="shared" si="418"/>
        <v>128391522.44436489</v>
      </c>
    </row>
    <row r="2213" spans="1:16" x14ac:dyDescent="0.4">
      <c r="A2213" s="1">
        <v>2212</v>
      </c>
      <c r="B2213" s="21">
        <v>42025</v>
      </c>
      <c r="C2213" s="43">
        <v>4</v>
      </c>
      <c r="D2213" s="23">
        <v>15235</v>
      </c>
      <c r="E2213" s="25">
        <f t="shared" si="419"/>
        <v>17603</v>
      </c>
      <c r="F2213" s="25">
        <f t="shared" si="420"/>
        <v>17901.375</v>
      </c>
      <c r="G2213" s="25">
        <f t="shared" si="409"/>
        <v>0.85105194433388498</v>
      </c>
      <c r="H2213" s="25">
        <f t="shared" si="416"/>
        <v>0.99887394017609554</v>
      </c>
      <c r="I2213" s="4">
        <f t="shared" si="410"/>
        <v>15252.174861338519</v>
      </c>
      <c r="J2213" s="25">
        <f t="shared" si="417"/>
        <v>15023.187893113653</v>
      </c>
      <c r="K2213" s="15">
        <f t="shared" si="411"/>
        <v>15006.270884800249</v>
      </c>
      <c r="L2213" s="36">
        <f t="shared" si="412"/>
        <v>228.72911519975059</v>
      </c>
      <c r="M2213" s="36">
        <f t="shared" si="413"/>
        <v>228.72911519975059</v>
      </c>
      <c r="N2213" s="36">
        <f t="shared" si="414"/>
        <v>1.5013397781407981E-2</v>
      </c>
      <c r="O2213" s="36">
        <f t="shared" si="415"/>
        <v>52317.008140060781</v>
      </c>
      <c r="P2213" s="35">
        <f t="shared" si="418"/>
        <v>52317.008140060781</v>
      </c>
    </row>
    <row r="2214" spans="1:16" x14ac:dyDescent="0.4">
      <c r="A2214" s="1">
        <v>2213</v>
      </c>
      <c r="B2214" s="21">
        <v>42026</v>
      </c>
      <c r="C2214" s="43">
        <v>1</v>
      </c>
      <c r="D2214" s="23">
        <v>13373</v>
      </c>
      <c r="E2214" s="25">
        <f t="shared" si="419"/>
        <v>18199.75</v>
      </c>
      <c r="F2214" s="25">
        <f t="shared" si="420"/>
        <v>16380.75</v>
      </c>
      <c r="G2214" s="25">
        <f t="shared" si="409"/>
        <v>0.81638508615295391</v>
      </c>
      <c r="H2214" s="25">
        <f t="shared" si="416"/>
        <v>1.0002606409424328</v>
      </c>
      <c r="I2214" s="4">
        <f t="shared" si="410"/>
        <v>13369.515356917504</v>
      </c>
      <c r="J2214" s="25">
        <f t="shared" si="417"/>
        <v>15023.556747654846</v>
      </c>
      <c r="K2214" s="15">
        <f t="shared" si="411"/>
        <v>15027.472501644248</v>
      </c>
      <c r="L2214" s="36">
        <f t="shared" si="412"/>
        <v>-1654.472501644248</v>
      </c>
      <c r="M2214" s="36">
        <f t="shared" si="413"/>
        <v>1654.472501644248</v>
      </c>
      <c r="N2214" s="36">
        <f t="shared" si="414"/>
        <v>0.12371737842251163</v>
      </c>
      <c r="O2214" s="36">
        <f t="shared" si="415"/>
        <v>2737279.2586969761</v>
      </c>
      <c r="P2214" s="35">
        <f t="shared" si="418"/>
        <v>2737279.2586969761</v>
      </c>
    </row>
    <row r="2215" spans="1:16" x14ac:dyDescent="0.4">
      <c r="A2215" s="1">
        <v>2214</v>
      </c>
      <c r="B2215" s="21">
        <v>42027</v>
      </c>
      <c r="C2215" s="43">
        <v>2</v>
      </c>
      <c r="D2215" s="23">
        <v>17839</v>
      </c>
      <c r="E2215" s="25">
        <f t="shared" si="419"/>
        <v>14561.75</v>
      </c>
      <c r="F2215" s="25">
        <f t="shared" si="420"/>
        <v>14144.125</v>
      </c>
      <c r="G2215" s="25">
        <f t="shared" si="409"/>
        <v>1.261230369499704</v>
      </c>
      <c r="H2215" s="25">
        <f t="shared" si="416"/>
        <v>1.0009863906666931</v>
      </c>
      <c r="I2215" s="4">
        <f t="shared" si="410"/>
        <v>17821.421116543432</v>
      </c>
      <c r="J2215" s="25">
        <f t="shared" si="417"/>
        <v>15023.925602196037</v>
      </c>
      <c r="K2215" s="15">
        <f t="shared" si="411"/>
        <v>15038.745062187136</v>
      </c>
      <c r="L2215" s="36">
        <f t="shared" si="412"/>
        <v>2800.2549378128642</v>
      </c>
      <c r="M2215" s="36">
        <f t="shared" si="413"/>
        <v>2800.2549378128642</v>
      </c>
      <c r="N2215" s="36">
        <f t="shared" si="414"/>
        <v>0.15697376185956971</v>
      </c>
      <c r="O2215" s="36">
        <f t="shared" si="415"/>
        <v>7841427.7167453282</v>
      </c>
      <c r="P2215" s="35">
        <f t="shared" si="418"/>
        <v>7841427.7167453282</v>
      </c>
    </row>
    <row r="2216" spans="1:16" x14ac:dyDescent="0.4">
      <c r="A2216" s="1">
        <v>2215</v>
      </c>
      <c r="B2216" s="21">
        <v>42028</v>
      </c>
      <c r="C2216" s="43">
        <v>3</v>
      </c>
      <c r="D2216" s="23">
        <v>11800</v>
      </c>
      <c r="E2216" s="25">
        <f t="shared" si="419"/>
        <v>13726.5</v>
      </c>
      <c r="F2216" s="25">
        <f t="shared" si="420"/>
        <v>14073.25</v>
      </c>
      <c r="G2216" s="25">
        <f t="shared" si="409"/>
        <v>0.83847014726520175</v>
      </c>
      <c r="H2216" s="25">
        <f t="shared" si="416"/>
        <v>0.99987902821477848</v>
      </c>
      <c r="I2216" s="4">
        <f t="shared" si="410"/>
        <v>11801.427639769745</v>
      </c>
      <c r="J2216" s="25">
        <f t="shared" si="417"/>
        <v>15024.294456737231</v>
      </c>
      <c r="K2216" s="15">
        <f t="shared" si="411"/>
        <v>15022.476941015106</v>
      </c>
      <c r="L2216" s="36">
        <f t="shared" si="412"/>
        <v>-3222.4769410151057</v>
      </c>
      <c r="M2216" s="36">
        <f t="shared" si="413"/>
        <v>3222.4769410151057</v>
      </c>
      <c r="N2216" s="36">
        <f t="shared" si="414"/>
        <v>0.27309126618772084</v>
      </c>
      <c r="O2216" s="36">
        <f t="shared" si="415"/>
        <v>10384357.635374073</v>
      </c>
      <c r="P2216" s="35">
        <f t="shared" si="418"/>
        <v>10384357.635374073</v>
      </c>
    </row>
    <row r="2217" spans="1:16" x14ac:dyDescent="0.4">
      <c r="A2217" s="1">
        <v>2216</v>
      </c>
      <c r="B2217" s="21">
        <v>42029</v>
      </c>
      <c r="C2217" s="43">
        <v>4</v>
      </c>
      <c r="D2217" s="23">
        <v>11894</v>
      </c>
      <c r="E2217" s="25">
        <f t="shared" si="419"/>
        <v>14420</v>
      </c>
      <c r="F2217" s="25">
        <f t="shared" si="420"/>
        <v>13748.25</v>
      </c>
      <c r="G2217" s="25">
        <f t="shared" si="409"/>
        <v>0.86512828905497063</v>
      </c>
      <c r="H2217" s="25">
        <f t="shared" si="416"/>
        <v>0.99887394017609554</v>
      </c>
      <c r="I2217" s="4">
        <f t="shared" si="410"/>
        <v>11907.40845426717</v>
      </c>
      <c r="J2217" s="25">
        <f t="shared" si="417"/>
        <v>15024.663311278424</v>
      </c>
      <c r="K2217" s="15">
        <f t="shared" si="411"/>
        <v>15007.744641555902</v>
      </c>
      <c r="L2217" s="36">
        <f t="shared" si="412"/>
        <v>-3113.7446415559025</v>
      </c>
      <c r="M2217" s="36">
        <f t="shared" si="413"/>
        <v>3113.7446415559025</v>
      </c>
      <c r="N2217" s="36">
        <f t="shared" si="414"/>
        <v>0.26179120914376175</v>
      </c>
      <c r="O2217" s="36">
        <f t="shared" si="415"/>
        <v>9695405.6928180959</v>
      </c>
      <c r="P2217" s="35">
        <f t="shared" si="418"/>
        <v>9695405.6928180959</v>
      </c>
    </row>
    <row r="2218" spans="1:16" x14ac:dyDescent="0.4">
      <c r="A2218" s="1">
        <v>2217</v>
      </c>
      <c r="B2218" s="21">
        <v>42030</v>
      </c>
      <c r="C2218" s="43">
        <v>1</v>
      </c>
      <c r="D2218" s="23">
        <v>16147</v>
      </c>
      <c r="E2218" s="25">
        <f t="shared" si="419"/>
        <v>13076.5</v>
      </c>
      <c r="F2218" s="25">
        <f t="shared" si="420"/>
        <v>13687.75</v>
      </c>
      <c r="G2218" s="25">
        <f t="shared" si="409"/>
        <v>1.1796679512702963</v>
      </c>
      <c r="H2218" s="25">
        <f t="shared" si="416"/>
        <v>1.0002606409424328</v>
      </c>
      <c r="I2218" s="4">
        <f t="shared" si="410"/>
        <v>16142.792527342175</v>
      </c>
      <c r="J2218" s="25">
        <f t="shared" si="417"/>
        <v>15025.032165819617</v>
      </c>
      <c r="K2218" s="15">
        <f t="shared" si="411"/>
        <v>15028.948304363401</v>
      </c>
      <c r="L2218" s="36">
        <f t="shared" si="412"/>
        <v>1118.0516956365991</v>
      </c>
      <c r="M2218" s="36">
        <f t="shared" si="413"/>
        <v>1118.0516956365991</v>
      </c>
      <c r="N2218" s="36">
        <f t="shared" si="414"/>
        <v>6.9242069464086148E-2</v>
      </c>
      <c r="O2218" s="36">
        <f t="shared" si="415"/>
        <v>1250039.5941158745</v>
      </c>
      <c r="P2218" s="35">
        <f t="shared" si="418"/>
        <v>1250039.5941158745</v>
      </c>
    </row>
    <row r="2219" spans="1:16" x14ac:dyDescent="0.4">
      <c r="A2219" s="1">
        <v>2218</v>
      </c>
      <c r="B2219" s="21">
        <v>42031</v>
      </c>
      <c r="C2219" s="43">
        <v>2</v>
      </c>
      <c r="D2219" s="23">
        <v>12465</v>
      </c>
      <c r="E2219" s="25">
        <f t="shared" si="419"/>
        <v>14299</v>
      </c>
      <c r="F2219" s="25">
        <f t="shared" si="420"/>
        <v>15592.625</v>
      </c>
      <c r="G2219" s="25">
        <f t="shared" si="409"/>
        <v>0.79941639076165816</v>
      </c>
      <c r="H2219" s="25">
        <f t="shared" si="416"/>
        <v>1.0009863906666931</v>
      </c>
      <c r="I2219" s="4">
        <f t="shared" si="410"/>
        <v>12452.716756416497</v>
      </c>
      <c r="J2219" s="25">
        <f t="shared" si="417"/>
        <v>15025.401020360809</v>
      </c>
      <c r="K2219" s="15">
        <f t="shared" si="411"/>
        <v>15040.221935690613</v>
      </c>
      <c r="L2219" s="36">
        <f t="shared" si="412"/>
        <v>-2575.2219356906135</v>
      </c>
      <c r="M2219" s="36">
        <f t="shared" si="413"/>
        <v>2575.2219356906135</v>
      </c>
      <c r="N2219" s="36">
        <f t="shared" si="414"/>
        <v>0.20659622428324215</v>
      </c>
      <c r="O2219" s="36">
        <f t="shared" si="415"/>
        <v>6631768.0180621101</v>
      </c>
      <c r="P2219" s="35">
        <f t="shared" si="418"/>
        <v>6631768.0180621101</v>
      </c>
    </row>
    <row r="2220" spans="1:16" x14ac:dyDescent="0.4">
      <c r="A2220" s="1">
        <v>2219</v>
      </c>
      <c r="B2220" s="21">
        <v>42032</v>
      </c>
      <c r="C2220" s="43">
        <v>3</v>
      </c>
      <c r="D2220" s="23">
        <v>16690</v>
      </c>
      <c r="E2220" s="25">
        <f t="shared" si="419"/>
        <v>16886.25</v>
      </c>
      <c r="F2220" s="25">
        <f t="shared" si="420"/>
        <v>16847</v>
      </c>
      <c r="G2220" s="25">
        <f t="shared" si="409"/>
        <v>0.99068083338279811</v>
      </c>
      <c r="H2220" s="25">
        <f t="shared" si="416"/>
        <v>0.99987902821477848</v>
      </c>
      <c r="I2220" s="4">
        <f t="shared" si="410"/>
        <v>16692.019263369242</v>
      </c>
      <c r="J2220" s="25">
        <f t="shared" si="417"/>
        <v>15025.769874902002</v>
      </c>
      <c r="K2220" s="15">
        <f t="shared" si="411"/>
        <v>15023.952180695907</v>
      </c>
      <c r="L2220" s="36">
        <f t="shared" si="412"/>
        <v>1666.0478193040926</v>
      </c>
      <c r="M2220" s="36">
        <f t="shared" si="413"/>
        <v>1666.0478193040926</v>
      </c>
      <c r="N2220" s="36">
        <f t="shared" si="414"/>
        <v>9.9823116794732936E-2</v>
      </c>
      <c r="O2220" s="36">
        <f t="shared" si="415"/>
        <v>2775715.3362079225</v>
      </c>
      <c r="P2220" s="35">
        <f t="shared" si="418"/>
        <v>2775715.3362079225</v>
      </c>
    </row>
    <row r="2221" spans="1:16" x14ac:dyDescent="0.4">
      <c r="A2221" s="1">
        <v>2220</v>
      </c>
      <c r="B2221" s="21">
        <v>42033</v>
      </c>
      <c r="C2221" s="43">
        <v>4</v>
      </c>
      <c r="D2221" s="23">
        <v>22243</v>
      </c>
      <c r="E2221" s="25">
        <f t="shared" si="419"/>
        <v>16807.75</v>
      </c>
      <c r="F2221" s="25">
        <f t="shared" si="420"/>
        <v>17130.75</v>
      </c>
      <c r="G2221" s="25">
        <f t="shared" ref="G2221:G2284" si="421">D2221/F2221</f>
        <v>1.2984253462341111</v>
      </c>
      <c r="H2221" s="25">
        <f t="shared" si="416"/>
        <v>0.99887394017609554</v>
      </c>
      <c r="I2221" s="4">
        <f t="shared" ref="I2221:I2284" si="422">D2221/H2221</f>
        <v>22268.075184821311</v>
      </c>
      <c r="J2221" s="25">
        <f t="shared" si="417"/>
        <v>15026.138729443195</v>
      </c>
      <c r="K2221" s="15">
        <f t="shared" ref="K2221:K2284" si="423">H2221*J2221</f>
        <v>15009.218398311554</v>
      </c>
      <c r="L2221" s="36">
        <f t="shared" ref="L2221:L2284" si="424">D2221-K2221</f>
        <v>7233.7816016884462</v>
      </c>
      <c r="M2221" s="36">
        <f t="shared" ref="M2221:M2284" si="425">ABS(L2221)</f>
        <v>7233.7816016884462</v>
      </c>
      <c r="N2221" s="36">
        <f t="shared" ref="N2221:N2284" si="426">M2221/D2221</f>
        <v>0.32521609502712973</v>
      </c>
      <c r="O2221" s="36">
        <f t="shared" ref="O2221:O2284" si="427">L2221^2</f>
        <v>52327596.260926262</v>
      </c>
      <c r="P2221" s="35">
        <f t="shared" si="418"/>
        <v>52327596.260926262</v>
      </c>
    </row>
    <row r="2222" spans="1:16" x14ac:dyDescent="0.4">
      <c r="A2222" s="1">
        <v>2221</v>
      </c>
      <c r="B2222" s="21">
        <v>42034</v>
      </c>
      <c r="C2222" s="43">
        <v>1</v>
      </c>
      <c r="D2222" s="23">
        <v>15833</v>
      </c>
      <c r="E2222" s="25">
        <f t="shared" si="419"/>
        <v>17453.75</v>
      </c>
      <c r="F2222" s="25">
        <f t="shared" si="420"/>
        <v>17372.375</v>
      </c>
      <c r="G2222" s="25">
        <f t="shared" si="421"/>
        <v>0.91138949049856455</v>
      </c>
      <c r="H2222" s="25">
        <f t="shared" si="416"/>
        <v>1.0002606409424328</v>
      </c>
      <c r="I2222" s="4">
        <f t="shared" si="422"/>
        <v>15828.874347272476</v>
      </c>
      <c r="J2222" s="25">
        <f t="shared" si="417"/>
        <v>15026.507583984388</v>
      </c>
      <c r="K2222" s="15">
        <f t="shared" si="423"/>
        <v>15030.424107082552</v>
      </c>
      <c r="L2222" s="36">
        <f t="shared" si="424"/>
        <v>802.57589291744807</v>
      </c>
      <c r="M2222" s="36">
        <f t="shared" si="425"/>
        <v>802.57589291744807</v>
      </c>
      <c r="N2222" s="36">
        <f t="shared" si="426"/>
        <v>5.0690070922595087E-2</v>
      </c>
      <c r="O2222" s="36">
        <f t="shared" si="427"/>
        <v>644128.06389223912</v>
      </c>
      <c r="P2222" s="35">
        <f t="shared" si="418"/>
        <v>644128.06389223912</v>
      </c>
    </row>
    <row r="2223" spans="1:16" x14ac:dyDescent="0.4">
      <c r="A2223" s="1">
        <v>2222</v>
      </c>
      <c r="B2223" s="21">
        <v>42035</v>
      </c>
      <c r="C2223" s="43">
        <v>2</v>
      </c>
      <c r="D2223" s="23">
        <v>15049</v>
      </c>
      <c r="E2223" s="25">
        <f t="shared" si="419"/>
        <v>17291</v>
      </c>
      <c r="F2223" s="25">
        <f t="shared" si="420"/>
        <v>16262.875</v>
      </c>
      <c r="G2223" s="25">
        <f t="shared" si="421"/>
        <v>0.92535913852870422</v>
      </c>
      <c r="H2223" s="25">
        <f t="shared" si="416"/>
        <v>1.0009863906666931</v>
      </c>
      <c r="I2223" s="4">
        <f t="shared" si="422"/>
        <v>15034.170434601834</v>
      </c>
      <c r="J2223" s="25">
        <f t="shared" si="417"/>
        <v>15026.876438525582</v>
      </c>
      <c r="K2223" s="15">
        <f t="shared" si="423"/>
        <v>15041.698809194095</v>
      </c>
      <c r="L2223" s="36">
        <f t="shared" si="424"/>
        <v>7.3011908059052075</v>
      </c>
      <c r="M2223" s="36">
        <f t="shared" si="425"/>
        <v>7.3011908059052075</v>
      </c>
      <c r="N2223" s="36">
        <f t="shared" si="426"/>
        <v>4.8516119382717839E-4</v>
      </c>
      <c r="O2223" s="36">
        <f t="shared" si="427"/>
        <v>53.307387184234734</v>
      </c>
      <c r="P2223" s="35">
        <f t="shared" si="418"/>
        <v>53.307387184234734</v>
      </c>
    </row>
    <row r="2224" spans="1:16" x14ac:dyDescent="0.4">
      <c r="A2224" s="1">
        <v>2223</v>
      </c>
      <c r="B2224" s="21">
        <v>42036</v>
      </c>
      <c r="C2224" s="43">
        <v>3</v>
      </c>
      <c r="D2224" s="23">
        <v>16039</v>
      </c>
      <c r="E2224" s="25">
        <f t="shared" si="419"/>
        <v>15234.75</v>
      </c>
      <c r="F2224" s="25">
        <f t="shared" si="420"/>
        <v>15590.125</v>
      </c>
      <c r="G2224" s="25">
        <f t="shared" si="421"/>
        <v>1.0287922643339935</v>
      </c>
      <c r="H2224" s="25">
        <f t="shared" si="416"/>
        <v>0.99987902821477848</v>
      </c>
      <c r="I2224" s="4">
        <f t="shared" si="422"/>
        <v>16040.940501209063</v>
      </c>
      <c r="J2224" s="25">
        <f t="shared" si="417"/>
        <v>15027.245293066773</v>
      </c>
      <c r="K2224" s="15">
        <f t="shared" si="423"/>
        <v>15025.427420376709</v>
      </c>
      <c r="L2224" s="36">
        <f t="shared" si="424"/>
        <v>1013.5725796232909</v>
      </c>
      <c r="M2224" s="36">
        <f t="shared" si="425"/>
        <v>1013.5725796232909</v>
      </c>
      <c r="N2224" s="36">
        <f t="shared" si="426"/>
        <v>6.3194250241492042E-2</v>
      </c>
      <c r="O2224" s="36">
        <f t="shared" si="427"/>
        <v>1027329.3741642125</v>
      </c>
      <c r="P2224" s="35">
        <f t="shared" si="418"/>
        <v>1027329.3741642125</v>
      </c>
    </row>
    <row r="2225" spans="1:16" x14ac:dyDescent="0.4">
      <c r="A2225" s="1">
        <v>2224</v>
      </c>
      <c r="B2225" s="21">
        <v>42037</v>
      </c>
      <c r="C2225" s="43">
        <v>4</v>
      </c>
      <c r="D2225" s="23">
        <v>14018</v>
      </c>
      <c r="E2225" s="25">
        <f t="shared" si="419"/>
        <v>15945.5</v>
      </c>
      <c r="F2225" s="25">
        <f t="shared" si="420"/>
        <v>16248.75</v>
      </c>
      <c r="G2225" s="25">
        <f t="shared" si="421"/>
        <v>0.86271251634741131</v>
      </c>
      <c r="H2225" s="25">
        <f t="shared" si="416"/>
        <v>0.99887394017609554</v>
      </c>
      <c r="I2225" s="4">
        <f t="shared" si="422"/>
        <v>14033.802901624113</v>
      </c>
      <c r="J2225" s="25">
        <f t="shared" si="417"/>
        <v>15027.614147607967</v>
      </c>
      <c r="K2225" s="15">
        <f t="shared" si="423"/>
        <v>15010.692155067207</v>
      </c>
      <c r="L2225" s="36">
        <f t="shared" si="424"/>
        <v>-992.69215506720684</v>
      </c>
      <c r="M2225" s="36">
        <f t="shared" si="425"/>
        <v>992.69215506720684</v>
      </c>
      <c r="N2225" s="36">
        <f t="shared" si="426"/>
        <v>7.0815533961136171E-2</v>
      </c>
      <c r="O2225" s="36">
        <f t="shared" si="427"/>
        <v>985437.71473197546</v>
      </c>
      <c r="P2225" s="35">
        <f t="shared" si="418"/>
        <v>985437.71473197546</v>
      </c>
    </row>
    <row r="2226" spans="1:16" x14ac:dyDescent="0.4">
      <c r="A2226" s="1">
        <v>2225</v>
      </c>
      <c r="B2226" s="21">
        <v>42038</v>
      </c>
      <c r="C2226" s="43">
        <v>1</v>
      </c>
      <c r="D2226" s="23">
        <v>18676</v>
      </c>
      <c r="E2226" s="25">
        <f t="shared" si="419"/>
        <v>16552</v>
      </c>
      <c r="F2226" s="25">
        <f t="shared" si="420"/>
        <v>17489.375</v>
      </c>
      <c r="G2226" s="25">
        <f t="shared" si="421"/>
        <v>1.0678483364900118</v>
      </c>
      <c r="H2226" s="25">
        <f t="shared" si="416"/>
        <v>1.0002606409424328</v>
      </c>
      <c r="I2226" s="4">
        <f t="shared" si="422"/>
        <v>18671.133538158327</v>
      </c>
      <c r="J2226" s="25">
        <f t="shared" si="417"/>
        <v>15027.98300214916</v>
      </c>
      <c r="K2226" s="15">
        <f t="shared" si="423"/>
        <v>15031.899909801705</v>
      </c>
      <c r="L2226" s="36">
        <f t="shared" si="424"/>
        <v>3644.1000901982952</v>
      </c>
      <c r="M2226" s="36">
        <f t="shared" si="425"/>
        <v>3644.1000901982952</v>
      </c>
      <c r="N2226" s="36">
        <f t="shared" si="426"/>
        <v>0.19512208664587144</v>
      </c>
      <c r="O2226" s="36">
        <f t="shared" si="427"/>
        <v>13279465.467383223</v>
      </c>
      <c r="P2226" s="35">
        <f t="shared" si="418"/>
        <v>13279465.467383223</v>
      </c>
    </row>
    <row r="2227" spans="1:16" x14ac:dyDescent="0.4">
      <c r="A2227" s="1">
        <v>2226</v>
      </c>
      <c r="B2227" s="21">
        <v>42039</v>
      </c>
      <c r="C2227" s="43">
        <v>2</v>
      </c>
      <c r="D2227" s="23">
        <v>17475</v>
      </c>
      <c r="E2227" s="25">
        <f t="shared" si="419"/>
        <v>18426.75</v>
      </c>
      <c r="F2227" s="25">
        <f t="shared" si="420"/>
        <v>18732</v>
      </c>
      <c r="G2227" s="25">
        <f t="shared" si="421"/>
        <v>0.93289557975656634</v>
      </c>
      <c r="H2227" s="25">
        <f t="shared" si="416"/>
        <v>1.0009863906666931</v>
      </c>
      <c r="I2227" s="4">
        <f t="shared" si="422"/>
        <v>17457.779808935284</v>
      </c>
      <c r="J2227" s="25">
        <f t="shared" si="417"/>
        <v>15028.351856690351</v>
      </c>
      <c r="K2227" s="15">
        <f t="shared" si="423"/>
        <v>15043.175682697571</v>
      </c>
      <c r="L2227" s="36">
        <f t="shared" si="424"/>
        <v>2431.8243173024293</v>
      </c>
      <c r="M2227" s="36">
        <f t="shared" si="425"/>
        <v>2431.8243173024293</v>
      </c>
      <c r="N2227" s="36">
        <f t="shared" si="426"/>
        <v>0.13916018983132644</v>
      </c>
      <c r="O2227" s="36">
        <f t="shared" si="427"/>
        <v>5913769.5102234269</v>
      </c>
      <c r="P2227" s="35">
        <f t="shared" si="418"/>
        <v>5913769.5102234269</v>
      </c>
    </row>
    <row r="2228" spans="1:16" x14ac:dyDescent="0.4">
      <c r="A2228" s="1">
        <v>2227</v>
      </c>
      <c r="B2228" s="21">
        <v>42040</v>
      </c>
      <c r="C2228" s="43">
        <v>3</v>
      </c>
      <c r="D2228" s="23">
        <v>23538</v>
      </c>
      <c r="E2228" s="25">
        <f t="shared" si="419"/>
        <v>19037.25</v>
      </c>
      <c r="F2228" s="25">
        <f t="shared" si="420"/>
        <v>18643.25</v>
      </c>
      <c r="G2228" s="25">
        <f t="shared" si="421"/>
        <v>1.2625481072237941</v>
      </c>
      <c r="H2228" s="25">
        <f t="shared" si="416"/>
        <v>0.99987902821477848</v>
      </c>
      <c r="I2228" s="4">
        <f t="shared" si="422"/>
        <v>23540.84777838138</v>
      </c>
      <c r="J2228" s="25">
        <f t="shared" si="417"/>
        <v>15028.720711231545</v>
      </c>
      <c r="K2228" s="15">
        <f t="shared" si="423"/>
        <v>15026.902660057511</v>
      </c>
      <c r="L2228" s="36">
        <f t="shared" si="424"/>
        <v>8511.0973399424893</v>
      </c>
      <c r="M2228" s="36">
        <f t="shared" si="425"/>
        <v>8511.0973399424893</v>
      </c>
      <c r="N2228" s="36">
        <f t="shared" si="426"/>
        <v>0.36158965672285193</v>
      </c>
      <c r="O2228" s="36">
        <f t="shared" si="427"/>
        <v>72438777.929976121</v>
      </c>
      <c r="P2228" s="35">
        <f t="shared" si="418"/>
        <v>72438777.929976121</v>
      </c>
    </row>
    <row r="2229" spans="1:16" x14ac:dyDescent="0.4">
      <c r="A2229" s="1">
        <v>2228</v>
      </c>
      <c r="B2229" s="21">
        <v>42041</v>
      </c>
      <c r="C2229" s="43">
        <v>4</v>
      </c>
      <c r="D2229" s="23">
        <v>16460</v>
      </c>
      <c r="E2229" s="25">
        <f t="shared" si="419"/>
        <v>18249.25</v>
      </c>
      <c r="F2229" s="25">
        <f t="shared" si="420"/>
        <v>18021.25</v>
      </c>
      <c r="G2229" s="25">
        <f t="shared" si="421"/>
        <v>0.91336616494416312</v>
      </c>
      <c r="H2229" s="25">
        <f t="shared" si="416"/>
        <v>0.99887394017609554</v>
      </c>
      <c r="I2229" s="4">
        <f t="shared" si="422"/>
        <v>16478.555839687036</v>
      </c>
      <c r="J2229" s="25">
        <f t="shared" si="417"/>
        <v>15029.089565772738</v>
      </c>
      <c r="K2229" s="15">
        <f t="shared" si="423"/>
        <v>15012.16591182286</v>
      </c>
      <c r="L2229" s="36">
        <f t="shared" si="424"/>
        <v>1447.8340881771401</v>
      </c>
      <c r="M2229" s="36">
        <f t="shared" si="425"/>
        <v>1447.8340881771401</v>
      </c>
      <c r="N2229" s="36">
        <f t="shared" si="426"/>
        <v>8.7960758698489683E-2</v>
      </c>
      <c r="O2229" s="36">
        <f t="shared" si="427"/>
        <v>2096223.5468877307</v>
      </c>
      <c r="P2229" s="35">
        <f t="shared" si="418"/>
        <v>2096223.5468877307</v>
      </c>
    </row>
    <row r="2230" spans="1:16" x14ac:dyDescent="0.4">
      <c r="A2230" s="1">
        <v>2229</v>
      </c>
      <c r="B2230" s="21">
        <v>42042</v>
      </c>
      <c r="C2230" s="43">
        <v>1</v>
      </c>
      <c r="D2230" s="23">
        <v>15524</v>
      </c>
      <c r="E2230" s="25">
        <f t="shared" si="419"/>
        <v>17793.25</v>
      </c>
      <c r="F2230" s="25">
        <f t="shared" si="420"/>
        <v>16584.75</v>
      </c>
      <c r="G2230" s="25">
        <f t="shared" si="421"/>
        <v>0.93604063974434348</v>
      </c>
      <c r="H2230" s="25">
        <f t="shared" si="416"/>
        <v>1.0002606409424328</v>
      </c>
      <c r="I2230" s="4">
        <f t="shared" si="422"/>
        <v>15519.954864337644</v>
      </c>
      <c r="J2230" s="25">
        <f t="shared" si="417"/>
        <v>15029.458420313931</v>
      </c>
      <c r="K2230" s="15">
        <f t="shared" si="423"/>
        <v>15033.375712520858</v>
      </c>
      <c r="L2230" s="36">
        <f t="shared" si="424"/>
        <v>490.62428747914237</v>
      </c>
      <c r="M2230" s="36">
        <f t="shared" si="425"/>
        <v>490.62428747914237</v>
      </c>
      <c r="N2230" s="36">
        <f t="shared" si="426"/>
        <v>3.1604244233389742E-2</v>
      </c>
      <c r="O2230" s="36">
        <f t="shared" si="427"/>
        <v>240712.19146441613</v>
      </c>
      <c r="P2230" s="35">
        <f t="shared" si="418"/>
        <v>240712.19146441613</v>
      </c>
    </row>
    <row r="2231" spans="1:16" x14ac:dyDescent="0.4">
      <c r="A2231" s="1">
        <v>2230</v>
      </c>
      <c r="B2231" s="21">
        <v>42043</v>
      </c>
      <c r="C2231" s="43">
        <v>2</v>
      </c>
      <c r="D2231" s="23">
        <v>15651</v>
      </c>
      <c r="E2231" s="25">
        <f t="shared" si="419"/>
        <v>15376.25</v>
      </c>
      <c r="F2231" s="25">
        <f t="shared" si="420"/>
        <v>15237.5</v>
      </c>
      <c r="G2231" s="25">
        <f t="shared" si="421"/>
        <v>1.0271369975389664</v>
      </c>
      <c r="H2231" s="25">
        <f t="shared" si="416"/>
        <v>1.0009863906666931</v>
      </c>
      <c r="I2231" s="4">
        <f t="shared" si="422"/>
        <v>15635.577212569162</v>
      </c>
      <c r="J2231" s="25">
        <f t="shared" si="417"/>
        <v>15029.827274855124</v>
      </c>
      <c r="K2231" s="15">
        <f t="shared" si="423"/>
        <v>15044.652556201052</v>
      </c>
      <c r="L2231" s="36">
        <f t="shared" si="424"/>
        <v>606.34744379894801</v>
      </c>
      <c r="M2231" s="36">
        <f t="shared" si="425"/>
        <v>606.34744379894801</v>
      </c>
      <c r="N2231" s="36">
        <f t="shared" si="426"/>
        <v>3.8741770097690115E-2</v>
      </c>
      <c r="O2231" s="36">
        <f t="shared" si="427"/>
        <v>367657.22260151838</v>
      </c>
      <c r="P2231" s="35">
        <f t="shared" si="418"/>
        <v>367657.22260151838</v>
      </c>
    </row>
    <row r="2232" spans="1:16" x14ac:dyDescent="0.4">
      <c r="A2232" s="1">
        <v>2231</v>
      </c>
      <c r="B2232" s="21">
        <v>42044</v>
      </c>
      <c r="C2232" s="43">
        <v>3</v>
      </c>
      <c r="D2232" s="23">
        <v>13870</v>
      </c>
      <c r="E2232" s="25">
        <f t="shared" si="419"/>
        <v>15098.75</v>
      </c>
      <c r="F2232" s="25">
        <f t="shared" si="420"/>
        <v>15352.625</v>
      </c>
      <c r="G2232" s="25">
        <f t="shared" si="421"/>
        <v>0.90342856677603989</v>
      </c>
      <c r="H2232" s="25">
        <f t="shared" si="416"/>
        <v>0.99987902821477848</v>
      </c>
      <c r="I2232" s="4">
        <f t="shared" si="422"/>
        <v>13871.678081661557</v>
      </c>
      <c r="J2232" s="25">
        <f t="shared" si="417"/>
        <v>15030.196129396316</v>
      </c>
      <c r="K2232" s="15">
        <f t="shared" si="423"/>
        <v>15028.377899738312</v>
      </c>
      <c r="L2232" s="36">
        <f t="shared" si="424"/>
        <v>-1158.3778997383124</v>
      </c>
      <c r="M2232" s="36">
        <f t="shared" si="425"/>
        <v>1158.3778997383124</v>
      </c>
      <c r="N2232" s="36">
        <f t="shared" si="426"/>
        <v>8.3516791617758643E-2</v>
      </c>
      <c r="O2232" s="36">
        <f t="shared" si="427"/>
        <v>1341839.3586021438</v>
      </c>
      <c r="P2232" s="35">
        <f t="shared" si="418"/>
        <v>1341839.3586021438</v>
      </c>
    </row>
    <row r="2233" spans="1:16" x14ac:dyDescent="0.4">
      <c r="A2233" s="1">
        <v>2232</v>
      </c>
      <c r="B2233" s="21">
        <v>42045</v>
      </c>
      <c r="C2233" s="43">
        <v>4</v>
      </c>
      <c r="D2233" s="23">
        <v>15350</v>
      </c>
      <c r="E2233" s="25">
        <f t="shared" si="419"/>
        <v>15606.5</v>
      </c>
      <c r="F2233" s="25">
        <f t="shared" si="420"/>
        <v>14956.5</v>
      </c>
      <c r="G2233" s="25">
        <f t="shared" si="421"/>
        <v>1.026309631263999</v>
      </c>
      <c r="H2233" s="25">
        <f t="shared" si="416"/>
        <v>0.99887394017609554</v>
      </c>
      <c r="I2233" s="4">
        <f t="shared" si="422"/>
        <v>15367.30450420389</v>
      </c>
      <c r="J2233" s="25">
        <f t="shared" si="417"/>
        <v>15030.564983937509</v>
      </c>
      <c r="K2233" s="15">
        <f t="shared" si="423"/>
        <v>15013.639668578511</v>
      </c>
      <c r="L2233" s="36">
        <f t="shared" si="424"/>
        <v>336.36033142148881</v>
      </c>
      <c r="M2233" s="36">
        <f t="shared" si="425"/>
        <v>336.36033142148881</v>
      </c>
      <c r="N2233" s="36">
        <f t="shared" si="426"/>
        <v>2.1912725174038358E-2</v>
      </c>
      <c r="O2233" s="36">
        <f t="shared" si="427"/>
        <v>113138.27255397379</v>
      </c>
      <c r="P2233" s="35">
        <f t="shared" si="418"/>
        <v>113138.27255397379</v>
      </c>
    </row>
    <row r="2234" spans="1:16" x14ac:dyDescent="0.4">
      <c r="A2234" s="1">
        <v>2233</v>
      </c>
      <c r="B2234" s="21">
        <v>42046</v>
      </c>
      <c r="C2234" s="43">
        <v>1</v>
      </c>
      <c r="D2234" s="23">
        <v>17555</v>
      </c>
      <c r="E2234" s="25">
        <f t="shared" si="419"/>
        <v>14306.5</v>
      </c>
      <c r="F2234" s="25">
        <f t="shared" si="420"/>
        <v>14796.5</v>
      </c>
      <c r="G2234" s="25">
        <f t="shared" si="421"/>
        <v>1.1864292231270908</v>
      </c>
      <c r="H2234" s="25">
        <f t="shared" si="416"/>
        <v>1.0002606409424328</v>
      </c>
      <c r="I2234" s="4">
        <f t="shared" si="422"/>
        <v>17550.425640520956</v>
      </c>
      <c r="J2234" s="25">
        <f t="shared" si="417"/>
        <v>15030.933838478702</v>
      </c>
      <c r="K2234" s="15">
        <f t="shared" si="423"/>
        <v>15034.851515240009</v>
      </c>
      <c r="L2234" s="36">
        <f t="shared" si="424"/>
        <v>2520.1484847599913</v>
      </c>
      <c r="M2234" s="36">
        <f t="shared" si="425"/>
        <v>2520.1484847599913</v>
      </c>
      <c r="N2234" s="36">
        <f t="shared" si="426"/>
        <v>0.14355730474280781</v>
      </c>
      <c r="O2234" s="36">
        <f t="shared" si="427"/>
        <v>6351148.3852380803</v>
      </c>
      <c r="P2234" s="35">
        <f t="shared" si="418"/>
        <v>6351148.3852380803</v>
      </c>
    </row>
    <row r="2235" spans="1:16" x14ac:dyDescent="0.4">
      <c r="A2235" s="1">
        <v>2234</v>
      </c>
      <c r="B2235" s="21">
        <v>42047</v>
      </c>
      <c r="C2235" s="43">
        <v>2</v>
      </c>
      <c r="D2235" s="23">
        <v>10451</v>
      </c>
      <c r="E2235" s="25">
        <f t="shared" si="419"/>
        <v>15286.5</v>
      </c>
      <c r="F2235" s="25">
        <f t="shared" si="420"/>
        <v>16766.875</v>
      </c>
      <c r="G2235" s="25">
        <f t="shared" si="421"/>
        <v>0.62331233458828794</v>
      </c>
      <c r="H2235" s="25">
        <f t="shared" si="416"/>
        <v>1.0009863906666931</v>
      </c>
      <c r="I2235" s="4">
        <f t="shared" si="422"/>
        <v>10440.701389595573</v>
      </c>
      <c r="J2235" s="25">
        <f t="shared" si="417"/>
        <v>15031.302693019896</v>
      </c>
      <c r="K2235" s="15">
        <f t="shared" si="423"/>
        <v>15046.12942970453</v>
      </c>
      <c r="L2235" s="36">
        <f t="shared" si="424"/>
        <v>-4595.1294297045297</v>
      </c>
      <c r="M2235" s="36">
        <f t="shared" si="425"/>
        <v>4595.1294297045297</v>
      </c>
      <c r="N2235" s="36">
        <f t="shared" si="426"/>
        <v>0.43968322932777054</v>
      </c>
      <c r="O2235" s="36">
        <f t="shared" si="427"/>
        <v>21115214.475736678</v>
      </c>
      <c r="P2235" s="35">
        <f t="shared" si="418"/>
        <v>21115214.475736678</v>
      </c>
    </row>
    <row r="2236" spans="1:16" x14ac:dyDescent="0.4">
      <c r="A2236" s="1">
        <v>2235</v>
      </c>
      <c r="B2236" s="21">
        <v>42048</v>
      </c>
      <c r="C2236" s="43">
        <v>3</v>
      </c>
      <c r="D2236" s="23">
        <v>17790</v>
      </c>
      <c r="E2236" s="25">
        <f t="shared" si="419"/>
        <v>18247.25</v>
      </c>
      <c r="F2236" s="25">
        <f t="shared" si="420"/>
        <v>17896.125</v>
      </c>
      <c r="G2236" s="25">
        <f t="shared" si="421"/>
        <v>0.99406994530938964</v>
      </c>
      <c r="H2236" s="25">
        <f t="shared" si="416"/>
        <v>0.99987902821477848</v>
      </c>
      <c r="I2236" s="4">
        <f t="shared" si="422"/>
        <v>17792.152348432523</v>
      </c>
      <c r="J2236" s="25">
        <f t="shared" si="417"/>
        <v>15031.671547561087</v>
      </c>
      <c r="K2236" s="15">
        <f t="shared" si="423"/>
        <v>15029.853139419116</v>
      </c>
      <c r="L2236" s="36">
        <f t="shared" si="424"/>
        <v>2760.1468605808841</v>
      </c>
      <c r="M2236" s="36">
        <f t="shared" si="425"/>
        <v>2760.1468605808841</v>
      </c>
      <c r="N2236" s="36">
        <f t="shared" si="426"/>
        <v>0.1551515941866714</v>
      </c>
      <c r="O2236" s="36">
        <f t="shared" si="427"/>
        <v>7618410.6919745104</v>
      </c>
      <c r="P2236" s="35">
        <f t="shared" si="418"/>
        <v>7618410.6919745104</v>
      </c>
    </row>
    <row r="2237" spans="1:16" x14ac:dyDescent="0.4">
      <c r="A2237" s="1">
        <v>2236</v>
      </c>
      <c r="B2237" s="21">
        <v>42049</v>
      </c>
      <c r="C2237" s="43">
        <v>4</v>
      </c>
      <c r="D2237" s="23">
        <v>27193</v>
      </c>
      <c r="E2237" s="25">
        <f t="shared" si="419"/>
        <v>17545</v>
      </c>
      <c r="F2237" s="25">
        <f t="shared" si="420"/>
        <v>18660.75</v>
      </c>
      <c r="G2237" s="25">
        <f t="shared" si="421"/>
        <v>1.4572297469287141</v>
      </c>
      <c r="H2237" s="25">
        <f t="shared" si="416"/>
        <v>0.99887394017609554</v>
      </c>
      <c r="I2237" s="4">
        <f t="shared" si="422"/>
        <v>27223.655464678592</v>
      </c>
      <c r="J2237" s="25">
        <f t="shared" si="417"/>
        <v>15032.04040210228</v>
      </c>
      <c r="K2237" s="15">
        <f t="shared" si="423"/>
        <v>15015.113425334164</v>
      </c>
      <c r="L2237" s="36">
        <f t="shared" si="424"/>
        <v>12177.886574665836</v>
      </c>
      <c r="M2237" s="36">
        <f t="shared" si="425"/>
        <v>12177.886574665836</v>
      </c>
      <c r="N2237" s="36">
        <f t="shared" si="426"/>
        <v>0.44783166898340881</v>
      </c>
      <c r="O2237" s="36">
        <f t="shared" si="427"/>
        <v>148300921.42542639</v>
      </c>
      <c r="P2237" s="35">
        <f t="shared" si="418"/>
        <v>148300921.42542639</v>
      </c>
    </row>
    <row r="2238" spans="1:16" x14ac:dyDescent="0.4">
      <c r="A2238" s="1">
        <v>2237</v>
      </c>
      <c r="B2238" s="21">
        <v>42050</v>
      </c>
      <c r="C2238" s="43">
        <v>1</v>
      </c>
      <c r="D2238" s="23">
        <v>14746</v>
      </c>
      <c r="E2238" s="25">
        <f t="shared" si="419"/>
        <v>19776.5</v>
      </c>
      <c r="F2238" s="25">
        <f t="shared" si="420"/>
        <v>21287.5</v>
      </c>
      <c r="G2238" s="25">
        <f t="shared" si="421"/>
        <v>0.69270698766881977</v>
      </c>
      <c r="H2238" s="25">
        <f t="shared" si="416"/>
        <v>1.0002606409424328</v>
      </c>
      <c r="I2238" s="4">
        <f t="shared" si="422"/>
        <v>14742.15759015221</v>
      </c>
      <c r="J2238" s="25">
        <f t="shared" si="417"/>
        <v>15032.409256643474</v>
      </c>
      <c r="K2238" s="15">
        <f t="shared" si="423"/>
        <v>15036.327317959162</v>
      </c>
      <c r="L2238" s="36">
        <f t="shared" si="424"/>
        <v>-290.32731795916152</v>
      </c>
      <c r="M2238" s="36">
        <f t="shared" si="425"/>
        <v>290.32731795916152</v>
      </c>
      <c r="N2238" s="36">
        <f t="shared" si="426"/>
        <v>1.968854726428601E-2</v>
      </c>
      <c r="O2238" s="36">
        <f t="shared" si="427"/>
        <v>84289.951553360064</v>
      </c>
      <c r="P2238" s="35">
        <f t="shared" si="418"/>
        <v>84289.951553360064</v>
      </c>
    </row>
    <row r="2239" spans="1:16" x14ac:dyDescent="0.4">
      <c r="A2239" s="1">
        <v>2238</v>
      </c>
      <c r="B2239" s="21">
        <v>42051</v>
      </c>
      <c r="C2239" s="43">
        <v>2</v>
      </c>
      <c r="D2239" s="23">
        <v>19377</v>
      </c>
      <c r="E2239" s="25">
        <f t="shared" si="419"/>
        <v>22798.5</v>
      </c>
      <c r="F2239" s="25">
        <f t="shared" si="420"/>
        <v>21545.375</v>
      </c>
      <c r="G2239" s="25">
        <f t="shared" si="421"/>
        <v>0.89935775079338376</v>
      </c>
      <c r="H2239" s="25">
        <f t="shared" si="416"/>
        <v>1.0009863906666931</v>
      </c>
      <c r="I2239" s="4">
        <f t="shared" si="422"/>
        <v>19357.905542646007</v>
      </c>
      <c r="J2239" s="25">
        <f t="shared" si="417"/>
        <v>15032.778111184667</v>
      </c>
      <c r="K2239" s="15">
        <f t="shared" si="423"/>
        <v>15047.606303208009</v>
      </c>
      <c r="L2239" s="36">
        <f t="shared" si="424"/>
        <v>4329.3936967919908</v>
      </c>
      <c r="M2239" s="36">
        <f t="shared" si="425"/>
        <v>4329.3936967919908</v>
      </c>
      <c r="N2239" s="36">
        <f t="shared" si="426"/>
        <v>0.22342951420715235</v>
      </c>
      <c r="O2239" s="36">
        <f t="shared" si="427"/>
        <v>18743649.781822219</v>
      </c>
      <c r="P2239" s="35">
        <f t="shared" si="418"/>
        <v>18743649.781822219</v>
      </c>
    </row>
    <row r="2240" spans="1:16" x14ac:dyDescent="0.4">
      <c r="A2240" s="1">
        <v>2239</v>
      </c>
      <c r="B2240" s="21">
        <v>42052</v>
      </c>
      <c r="C2240" s="43">
        <v>3</v>
      </c>
      <c r="D2240" s="23">
        <v>29878</v>
      </c>
      <c r="E2240" s="25">
        <f t="shared" si="419"/>
        <v>20292.25</v>
      </c>
      <c r="F2240" s="25">
        <f t="shared" si="420"/>
        <v>20309.25</v>
      </c>
      <c r="G2240" s="25">
        <f t="shared" si="421"/>
        <v>1.4711523074461144</v>
      </c>
      <c r="H2240" s="25">
        <f t="shared" si="416"/>
        <v>0.99987902821477848</v>
      </c>
      <c r="I2240" s="4">
        <f t="shared" si="422"/>
        <v>29881.614832291565</v>
      </c>
      <c r="J2240" s="25">
        <f t="shared" si="417"/>
        <v>15033.146965725859</v>
      </c>
      <c r="K2240" s="15">
        <f t="shared" si="423"/>
        <v>15031.328379099918</v>
      </c>
      <c r="L2240" s="36">
        <f t="shared" si="424"/>
        <v>14846.671620900082</v>
      </c>
      <c r="M2240" s="36">
        <f t="shared" si="425"/>
        <v>14846.671620900082</v>
      </c>
      <c r="N2240" s="36">
        <f t="shared" si="426"/>
        <v>0.49690982063391398</v>
      </c>
      <c r="O2240" s="36">
        <f t="shared" si="427"/>
        <v>220423658.21883988</v>
      </c>
      <c r="P2240" s="35">
        <f t="shared" si="418"/>
        <v>220423658.21883988</v>
      </c>
    </row>
    <row r="2241" spans="1:16" x14ac:dyDescent="0.4">
      <c r="A2241" s="1">
        <v>2240</v>
      </c>
      <c r="B2241" s="21">
        <v>42053</v>
      </c>
      <c r="C2241" s="43">
        <v>4</v>
      </c>
      <c r="D2241" s="23">
        <v>17168</v>
      </c>
      <c r="E2241" s="25">
        <f t="shared" si="419"/>
        <v>20326.25</v>
      </c>
      <c r="F2241" s="25">
        <f t="shared" si="420"/>
        <v>20330.75</v>
      </c>
      <c r="G2241" s="25">
        <f t="shared" si="421"/>
        <v>0.84443515364656985</v>
      </c>
      <c r="H2241" s="25">
        <f t="shared" si="416"/>
        <v>0.99887394017609554</v>
      </c>
      <c r="I2241" s="4">
        <f t="shared" si="422"/>
        <v>17187.353988806019</v>
      </c>
      <c r="J2241" s="25">
        <f t="shared" si="417"/>
        <v>15033.515820267052</v>
      </c>
      <c r="K2241" s="15">
        <f t="shared" si="423"/>
        <v>15016.587182089817</v>
      </c>
      <c r="L2241" s="36">
        <f t="shared" si="424"/>
        <v>2151.4128179101826</v>
      </c>
      <c r="M2241" s="36">
        <f t="shared" si="425"/>
        <v>2151.4128179101826</v>
      </c>
      <c r="N2241" s="36">
        <f t="shared" si="426"/>
        <v>0.1253152852929976</v>
      </c>
      <c r="O2241" s="36">
        <f t="shared" si="427"/>
        <v>4628577.1130682323</v>
      </c>
      <c r="P2241" s="35">
        <f t="shared" si="418"/>
        <v>4628577.1130682323</v>
      </c>
    </row>
    <row r="2242" spans="1:16" x14ac:dyDescent="0.4">
      <c r="A2242" s="1">
        <v>2241</v>
      </c>
      <c r="B2242" s="21">
        <v>42054</v>
      </c>
      <c r="C2242" s="43">
        <v>1</v>
      </c>
      <c r="D2242" s="23">
        <v>14882</v>
      </c>
      <c r="E2242" s="25">
        <f t="shared" si="419"/>
        <v>20335.25</v>
      </c>
      <c r="F2242" s="25">
        <f t="shared" si="420"/>
        <v>18164.125</v>
      </c>
      <c r="G2242" s="25">
        <f t="shared" si="421"/>
        <v>0.8193072884050292</v>
      </c>
      <c r="H2242" s="25">
        <f t="shared" ref="H2242:H2305" si="428">VLOOKUP(C2242,$Q$38:$S$42,3,FALSE)</f>
        <v>1.0002606409424328</v>
      </c>
      <c r="I2242" s="4">
        <f t="shared" si="422"/>
        <v>14878.122152220614</v>
      </c>
      <c r="J2242" s="25">
        <f t="shared" si="417"/>
        <v>15033.884674808245</v>
      </c>
      <c r="K2242" s="15">
        <f t="shared" si="423"/>
        <v>15037.803120678314</v>
      </c>
      <c r="L2242" s="36">
        <f t="shared" si="424"/>
        <v>-155.80312067831437</v>
      </c>
      <c r="M2242" s="36">
        <f t="shared" si="425"/>
        <v>155.80312067831437</v>
      </c>
      <c r="N2242" s="36">
        <f t="shared" si="426"/>
        <v>1.0469232675602364E-2</v>
      </c>
      <c r="O2242" s="36">
        <f t="shared" si="427"/>
        <v>24274.612413101393</v>
      </c>
      <c r="P2242" s="35">
        <f t="shared" si="418"/>
        <v>24274.612413101393</v>
      </c>
    </row>
    <row r="2243" spans="1:16" x14ac:dyDescent="0.4">
      <c r="A2243" s="1">
        <v>2242</v>
      </c>
      <c r="B2243" s="21">
        <v>42055</v>
      </c>
      <c r="C2243" s="43">
        <v>2</v>
      </c>
      <c r="D2243" s="23">
        <v>19413</v>
      </c>
      <c r="E2243" s="25">
        <f t="shared" si="419"/>
        <v>15993</v>
      </c>
      <c r="F2243" s="25">
        <f t="shared" si="420"/>
        <v>15465.5</v>
      </c>
      <c r="G2243" s="25">
        <f t="shared" si="421"/>
        <v>1.2552455465390708</v>
      </c>
      <c r="H2243" s="25">
        <f t="shared" si="428"/>
        <v>1.0009863906666931</v>
      </c>
      <c r="I2243" s="4">
        <f t="shared" si="422"/>
        <v>19393.870067574284</v>
      </c>
      <c r="J2243" s="25">
        <f t="shared" ref="J2243:J2306" si="429">INTERCEPT($I$2:$I$3896,$A$2:$A$3896)+SLOPE($I$2:$I$3896,$A$2:$A$3896)*A2243</f>
        <v>15034.253529349438</v>
      </c>
      <c r="K2243" s="15">
        <f t="shared" si="423"/>
        <v>15049.083176711487</v>
      </c>
      <c r="L2243" s="36">
        <f t="shared" si="424"/>
        <v>4363.9168232885131</v>
      </c>
      <c r="M2243" s="36">
        <f t="shared" si="425"/>
        <v>4363.9168232885131</v>
      </c>
      <c r="N2243" s="36">
        <f t="shared" si="426"/>
        <v>0.224793531308325</v>
      </c>
      <c r="O2243" s="36">
        <f t="shared" si="427"/>
        <v>19043770.040580507</v>
      </c>
      <c r="P2243" s="35">
        <f t="shared" ref="P2243:P2306" si="430">(D2243-K2243)^2</f>
        <v>19043770.040580507</v>
      </c>
    </row>
    <row r="2244" spans="1:16" x14ac:dyDescent="0.4">
      <c r="A2244" s="1">
        <v>2243</v>
      </c>
      <c r="B2244" s="21">
        <v>42056</v>
      </c>
      <c r="C2244" s="43">
        <v>3</v>
      </c>
      <c r="D2244" s="23">
        <v>12509</v>
      </c>
      <c r="E2244" s="25">
        <f t="shared" si="419"/>
        <v>14938</v>
      </c>
      <c r="F2244" s="25">
        <f t="shared" si="420"/>
        <v>15175.875</v>
      </c>
      <c r="G2244" s="25">
        <f t="shared" si="421"/>
        <v>0.82426878186595498</v>
      </c>
      <c r="H2244" s="25">
        <f t="shared" si="428"/>
        <v>0.99987902821477848</v>
      </c>
      <c r="I2244" s="4">
        <f t="shared" si="422"/>
        <v>12510.513419142351</v>
      </c>
      <c r="J2244" s="25">
        <f t="shared" si="429"/>
        <v>15034.62238389063</v>
      </c>
      <c r="K2244" s="15">
        <f t="shared" si="423"/>
        <v>15032.803618780719</v>
      </c>
      <c r="L2244" s="36">
        <f t="shared" si="424"/>
        <v>-2523.8036187807193</v>
      </c>
      <c r="M2244" s="36">
        <f t="shared" si="425"/>
        <v>2523.8036187807193</v>
      </c>
      <c r="N2244" s="36">
        <f t="shared" si="426"/>
        <v>0.2017590230058933</v>
      </c>
      <c r="O2244" s="36">
        <f t="shared" si="427"/>
        <v>6369584.7061706539</v>
      </c>
      <c r="P2244" s="35">
        <f t="shared" si="430"/>
        <v>6369584.7061706539</v>
      </c>
    </row>
    <row r="2245" spans="1:16" x14ac:dyDescent="0.4">
      <c r="A2245" s="1">
        <v>2244</v>
      </c>
      <c r="B2245" s="21">
        <v>42057</v>
      </c>
      <c r="C2245" s="43">
        <v>4</v>
      </c>
      <c r="D2245" s="23">
        <v>12948</v>
      </c>
      <c r="E2245" s="25">
        <f t="shared" ref="E2245:E2308" si="431">AVERAGE(D2243:D2246)</f>
        <v>15413.75</v>
      </c>
      <c r="F2245" s="25">
        <f t="shared" ref="F2245:F2308" si="432">AVERAGE(E2245:E2246)</f>
        <v>14525.75</v>
      </c>
      <c r="G2245" s="25">
        <f t="shared" si="421"/>
        <v>0.89138254479114676</v>
      </c>
      <c r="H2245" s="25">
        <f t="shared" si="428"/>
        <v>0.99887394017609554</v>
      </c>
      <c r="I2245" s="4">
        <f t="shared" si="422"/>
        <v>12962.596659311528</v>
      </c>
      <c r="J2245" s="25">
        <f t="shared" si="429"/>
        <v>15034.991238431823</v>
      </c>
      <c r="K2245" s="15">
        <f t="shared" si="423"/>
        <v>15018.06093884547</v>
      </c>
      <c r="L2245" s="36">
        <f t="shared" si="424"/>
        <v>-2070.0609388454704</v>
      </c>
      <c r="M2245" s="36">
        <f t="shared" si="425"/>
        <v>2070.0609388454704</v>
      </c>
      <c r="N2245" s="36">
        <f t="shared" si="426"/>
        <v>0.15987495666091059</v>
      </c>
      <c r="O2245" s="36">
        <f t="shared" si="427"/>
        <v>4285152.2905337904</v>
      </c>
      <c r="P2245" s="35">
        <f t="shared" si="430"/>
        <v>4285152.2905337904</v>
      </c>
    </row>
    <row r="2246" spans="1:16" x14ac:dyDescent="0.4">
      <c r="A2246" s="1">
        <v>2245</v>
      </c>
      <c r="B2246" s="21">
        <v>42058</v>
      </c>
      <c r="C2246" s="43">
        <v>1</v>
      </c>
      <c r="D2246" s="23">
        <v>16785</v>
      </c>
      <c r="E2246" s="25">
        <f t="shared" si="431"/>
        <v>13637.75</v>
      </c>
      <c r="F2246" s="25">
        <f t="shared" si="432"/>
        <v>14071.625</v>
      </c>
      <c r="G2246" s="25">
        <f t="shared" si="421"/>
        <v>1.1928259884697041</v>
      </c>
      <c r="H2246" s="25">
        <f t="shared" si="428"/>
        <v>1.0002606409424328</v>
      </c>
      <c r="I2246" s="4">
        <f t="shared" si="422"/>
        <v>16780.626281751312</v>
      </c>
      <c r="J2246" s="25">
        <f t="shared" si="429"/>
        <v>15035.360092973016</v>
      </c>
      <c r="K2246" s="15">
        <f t="shared" si="423"/>
        <v>15039.278923397465</v>
      </c>
      <c r="L2246" s="36">
        <f t="shared" si="424"/>
        <v>1745.7210766025346</v>
      </c>
      <c r="M2246" s="36">
        <f t="shared" si="425"/>
        <v>1745.7210766025346</v>
      </c>
      <c r="N2246" s="36">
        <f t="shared" si="426"/>
        <v>0.10400483030101487</v>
      </c>
      <c r="O2246" s="36">
        <f t="shared" si="427"/>
        <v>3047542.0772943124</v>
      </c>
      <c r="P2246" s="35">
        <f t="shared" si="430"/>
        <v>3047542.0772943124</v>
      </c>
    </row>
    <row r="2247" spans="1:16" x14ac:dyDescent="0.4">
      <c r="A2247" s="1">
        <v>2246</v>
      </c>
      <c r="B2247" s="21">
        <v>42059</v>
      </c>
      <c r="C2247" s="43">
        <v>2</v>
      </c>
      <c r="D2247" s="23">
        <v>12309</v>
      </c>
      <c r="E2247" s="25">
        <f t="shared" si="431"/>
        <v>14505.5</v>
      </c>
      <c r="F2247" s="25">
        <f t="shared" si="432"/>
        <v>15578.75</v>
      </c>
      <c r="G2247" s="25">
        <f t="shared" si="421"/>
        <v>0.79011473962930279</v>
      </c>
      <c r="H2247" s="25">
        <f t="shared" si="428"/>
        <v>1.0009863906666931</v>
      </c>
      <c r="I2247" s="4">
        <f t="shared" si="422"/>
        <v>12296.87048172729</v>
      </c>
      <c r="J2247" s="25">
        <f t="shared" si="429"/>
        <v>15035.72894751421</v>
      </c>
      <c r="K2247" s="15">
        <f t="shared" si="423"/>
        <v>15050.560050214966</v>
      </c>
      <c r="L2247" s="36">
        <f t="shared" si="424"/>
        <v>-2741.5600502149664</v>
      </c>
      <c r="M2247" s="36">
        <f t="shared" si="425"/>
        <v>2741.5600502149664</v>
      </c>
      <c r="N2247" s="36">
        <f t="shared" si="426"/>
        <v>0.22272808922048634</v>
      </c>
      <c r="O2247" s="36">
        <f t="shared" si="427"/>
        <v>7516151.5089346888</v>
      </c>
      <c r="P2247" s="35">
        <f t="shared" si="430"/>
        <v>7516151.5089346888</v>
      </c>
    </row>
    <row r="2248" spans="1:16" x14ac:dyDescent="0.4">
      <c r="A2248" s="1">
        <v>2247</v>
      </c>
      <c r="B2248" s="21">
        <v>42060</v>
      </c>
      <c r="C2248" s="43">
        <v>3</v>
      </c>
      <c r="D2248" s="23">
        <v>15980</v>
      </c>
      <c r="E2248" s="25">
        <f t="shared" si="431"/>
        <v>16652</v>
      </c>
      <c r="F2248" s="25">
        <f t="shared" si="432"/>
        <v>16496.375</v>
      </c>
      <c r="G2248" s="25">
        <f t="shared" si="421"/>
        <v>0.96869766842715443</v>
      </c>
      <c r="H2248" s="25">
        <f t="shared" si="428"/>
        <v>0.99987902821477848</v>
      </c>
      <c r="I2248" s="4">
        <f t="shared" si="422"/>
        <v>15981.933363010216</v>
      </c>
      <c r="J2248" s="25">
        <f t="shared" si="429"/>
        <v>15036.097802055403</v>
      </c>
      <c r="K2248" s="15">
        <f t="shared" si="423"/>
        <v>15034.278858461523</v>
      </c>
      <c r="L2248" s="36">
        <f t="shared" si="424"/>
        <v>945.72114153847724</v>
      </c>
      <c r="M2248" s="36">
        <f t="shared" si="425"/>
        <v>945.72114153847724</v>
      </c>
      <c r="N2248" s="36">
        <f t="shared" si="426"/>
        <v>5.9181548281506714E-2</v>
      </c>
      <c r="O2248" s="36">
        <f t="shared" si="427"/>
        <v>894388.47755284049</v>
      </c>
      <c r="P2248" s="35">
        <f t="shared" si="430"/>
        <v>894388.47755284049</v>
      </c>
    </row>
    <row r="2249" spans="1:16" x14ac:dyDescent="0.4">
      <c r="A2249" s="1">
        <v>2248</v>
      </c>
      <c r="B2249" s="21">
        <v>42061</v>
      </c>
      <c r="C2249" s="43">
        <v>4</v>
      </c>
      <c r="D2249" s="23">
        <v>21534</v>
      </c>
      <c r="E2249" s="25">
        <f t="shared" si="431"/>
        <v>16340.75</v>
      </c>
      <c r="F2249" s="25">
        <f t="shared" si="432"/>
        <v>16663.75</v>
      </c>
      <c r="G2249" s="25">
        <f t="shared" si="421"/>
        <v>1.2922661465756506</v>
      </c>
      <c r="H2249" s="25">
        <f t="shared" si="428"/>
        <v>0.99887394017609554</v>
      </c>
      <c r="I2249" s="4">
        <f t="shared" si="422"/>
        <v>21558.275908373067</v>
      </c>
      <c r="J2249" s="25">
        <f t="shared" si="429"/>
        <v>15036.466656596594</v>
      </c>
      <c r="K2249" s="15">
        <f t="shared" si="423"/>
        <v>15019.534695601122</v>
      </c>
      <c r="L2249" s="36">
        <f t="shared" si="424"/>
        <v>6514.4653043988783</v>
      </c>
      <c r="M2249" s="36">
        <f t="shared" si="425"/>
        <v>6514.4653043988783</v>
      </c>
      <c r="N2249" s="36">
        <f t="shared" si="426"/>
        <v>0.30251998255776347</v>
      </c>
      <c r="O2249" s="36">
        <f t="shared" si="427"/>
        <v>42438258.202216767</v>
      </c>
      <c r="P2249" s="35">
        <f t="shared" si="430"/>
        <v>42438258.202216767</v>
      </c>
    </row>
    <row r="2250" spans="1:16" x14ac:dyDescent="0.4">
      <c r="A2250" s="1">
        <v>2249</v>
      </c>
      <c r="B2250" s="21">
        <v>42062</v>
      </c>
      <c r="C2250" s="43">
        <v>1</v>
      </c>
      <c r="D2250" s="23">
        <v>15540</v>
      </c>
      <c r="E2250" s="25">
        <f t="shared" si="431"/>
        <v>16986.75</v>
      </c>
      <c r="F2250" s="25">
        <f t="shared" si="432"/>
        <v>17641.875</v>
      </c>
      <c r="G2250" s="25">
        <f t="shared" si="421"/>
        <v>0.88085875225847587</v>
      </c>
      <c r="H2250" s="25">
        <f t="shared" si="428"/>
        <v>1.0002606409424328</v>
      </c>
      <c r="I2250" s="4">
        <f t="shared" si="422"/>
        <v>15535.950695169222</v>
      </c>
      <c r="J2250" s="25">
        <f t="shared" si="429"/>
        <v>15036.835511137788</v>
      </c>
      <c r="K2250" s="15">
        <f t="shared" si="423"/>
        <v>15040.754726116618</v>
      </c>
      <c r="L2250" s="36">
        <f t="shared" si="424"/>
        <v>499.24527388338174</v>
      </c>
      <c r="M2250" s="36">
        <f t="shared" si="425"/>
        <v>499.24527388338174</v>
      </c>
      <c r="N2250" s="36">
        <f t="shared" si="426"/>
        <v>3.2126465500861116E-2</v>
      </c>
      <c r="O2250" s="36">
        <f t="shared" si="427"/>
        <v>249245.84349489285</v>
      </c>
      <c r="P2250" s="35">
        <f t="shared" si="430"/>
        <v>249245.84349489285</v>
      </c>
    </row>
    <row r="2251" spans="1:16" x14ac:dyDescent="0.4">
      <c r="A2251" s="1">
        <v>2250</v>
      </c>
      <c r="B2251" s="21">
        <v>42063</v>
      </c>
      <c r="C2251" s="43">
        <v>2</v>
      </c>
      <c r="D2251" s="23">
        <v>14893</v>
      </c>
      <c r="E2251" s="25">
        <f t="shared" si="431"/>
        <v>18297</v>
      </c>
      <c r="F2251" s="25">
        <f t="shared" si="432"/>
        <v>17461.125</v>
      </c>
      <c r="G2251" s="25">
        <f t="shared" si="421"/>
        <v>0.85292327957104708</v>
      </c>
      <c r="H2251" s="25">
        <f t="shared" si="428"/>
        <v>1.0009863906666931</v>
      </c>
      <c r="I2251" s="4">
        <f t="shared" si="422"/>
        <v>14878.324159912627</v>
      </c>
      <c r="J2251" s="25">
        <f t="shared" si="429"/>
        <v>15037.204365678981</v>
      </c>
      <c r="K2251" s="15">
        <f t="shared" si="423"/>
        <v>15052.036923718444</v>
      </c>
      <c r="L2251" s="36">
        <f t="shared" si="424"/>
        <v>-159.03692371844409</v>
      </c>
      <c r="M2251" s="36">
        <f t="shared" si="425"/>
        <v>159.03692371844409</v>
      </c>
      <c r="N2251" s="36">
        <f t="shared" si="426"/>
        <v>1.0678635850295043E-2</v>
      </c>
      <c r="O2251" s="36">
        <f t="shared" si="427"/>
        <v>25292.743105826205</v>
      </c>
      <c r="P2251" s="35">
        <f t="shared" si="430"/>
        <v>25292.743105826205</v>
      </c>
    </row>
    <row r="2252" spans="1:16" x14ac:dyDescent="0.4">
      <c r="A2252" s="1">
        <v>2251</v>
      </c>
      <c r="B2252" s="21">
        <v>42064</v>
      </c>
      <c r="C2252" s="43">
        <v>3</v>
      </c>
      <c r="D2252" s="23">
        <v>21221</v>
      </c>
      <c r="E2252" s="25">
        <f t="shared" si="431"/>
        <v>16625.25</v>
      </c>
      <c r="F2252" s="25">
        <f t="shared" si="432"/>
        <v>16844.25</v>
      </c>
      <c r="G2252" s="25">
        <f t="shared" si="421"/>
        <v>1.2598364427029995</v>
      </c>
      <c r="H2252" s="25">
        <f t="shared" si="428"/>
        <v>0.99987902821477848</v>
      </c>
      <c r="I2252" s="4">
        <f t="shared" si="422"/>
        <v>21223.567452843541</v>
      </c>
      <c r="J2252" s="25">
        <f t="shared" si="429"/>
        <v>15037.573220220174</v>
      </c>
      <c r="K2252" s="15">
        <f t="shared" si="423"/>
        <v>15035.754098142324</v>
      </c>
      <c r="L2252" s="36">
        <f t="shared" si="424"/>
        <v>6185.2459018576756</v>
      </c>
      <c r="M2252" s="36">
        <f t="shared" si="425"/>
        <v>6185.2459018576756</v>
      </c>
      <c r="N2252" s="36">
        <f t="shared" si="426"/>
        <v>0.29146816369905637</v>
      </c>
      <c r="O2252" s="36">
        <f t="shared" si="427"/>
        <v>38257266.866447173</v>
      </c>
      <c r="P2252" s="35">
        <f t="shared" si="430"/>
        <v>38257266.866447173</v>
      </c>
    </row>
    <row r="2253" spans="1:16" x14ac:dyDescent="0.4">
      <c r="A2253" s="1">
        <v>2252</v>
      </c>
      <c r="B2253" s="21">
        <v>42065</v>
      </c>
      <c r="C2253" s="43">
        <v>4</v>
      </c>
      <c r="D2253" s="23">
        <v>14847</v>
      </c>
      <c r="E2253" s="25">
        <f t="shared" si="431"/>
        <v>17063.25</v>
      </c>
      <c r="F2253" s="25">
        <f t="shared" si="432"/>
        <v>17544.625</v>
      </c>
      <c r="G2253" s="25">
        <f t="shared" si="421"/>
        <v>0.84624208268914269</v>
      </c>
      <c r="H2253" s="25">
        <f t="shared" si="428"/>
        <v>0.99887394017609554</v>
      </c>
      <c r="I2253" s="4">
        <f t="shared" si="422"/>
        <v>14863.737457584049</v>
      </c>
      <c r="J2253" s="25">
        <f t="shared" si="429"/>
        <v>15037.942074761366</v>
      </c>
      <c r="K2253" s="15">
        <f t="shared" si="423"/>
        <v>15021.008452356775</v>
      </c>
      <c r="L2253" s="36">
        <f t="shared" si="424"/>
        <v>-174.0084523567748</v>
      </c>
      <c r="M2253" s="36">
        <f t="shared" si="425"/>
        <v>174.0084523567748</v>
      </c>
      <c r="N2253" s="36">
        <f t="shared" si="426"/>
        <v>1.1720108598152812E-2</v>
      </c>
      <c r="O2253" s="36">
        <f t="shared" si="427"/>
        <v>30278.941491599966</v>
      </c>
      <c r="P2253" s="35">
        <f t="shared" si="430"/>
        <v>30278.941491599966</v>
      </c>
    </row>
    <row r="2254" spans="1:16" x14ac:dyDescent="0.4">
      <c r="A2254" s="1">
        <v>2253</v>
      </c>
      <c r="B2254" s="21">
        <v>42066</v>
      </c>
      <c r="C2254" s="43">
        <v>1</v>
      </c>
      <c r="D2254" s="23">
        <v>17292</v>
      </c>
      <c r="E2254" s="25">
        <f t="shared" si="431"/>
        <v>18026</v>
      </c>
      <c r="F2254" s="25">
        <f t="shared" si="432"/>
        <v>16720.25</v>
      </c>
      <c r="G2254" s="25">
        <f t="shared" si="421"/>
        <v>1.0341950628728638</v>
      </c>
      <c r="H2254" s="25">
        <f t="shared" si="428"/>
        <v>1.0002606409424328</v>
      </c>
      <c r="I2254" s="4">
        <f t="shared" si="422"/>
        <v>17287.49417122691</v>
      </c>
      <c r="J2254" s="25">
        <f t="shared" si="429"/>
        <v>15038.310929302559</v>
      </c>
      <c r="K2254" s="15">
        <f t="shared" si="423"/>
        <v>15042.230528835771</v>
      </c>
      <c r="L2254" s="36">
        <f t="shared" si="424"/>
        <v>2249.7694711642289</v>
      </c>
      <c r="M2254" s="36">
        <f t="shared" si="425"/>
        <v>2249.7694711642289</v>
      </c>
      <c r="N2254" s="36">
        <f t="shared" si="426"/>
        <v>0.13010464209832459</v>
      </c>
      <c r="O2254" s="36">
        <f t="shared" si="427"/>
        <v>5061462.6733825738</v>
      </c>
      <c r="P2254" s="35">
        <f t="shared" si="430"/>
        <v>5061462.6733825738</v>
      </c>
    </row>
    <row r="2255" spans="1:16" x14ac:dyDescent="0.4">
      <c r="A2255" s="1">
        <v>2254</v>
      </c>
      <c r="B2255" s="21">
        <v>42067</v>
      </c>
      <c r="C2255" s="43">
        <v>2</v>
      </c>
      <c r="D2255" s="23">
        <v>18744</v>
      </c>
      <c r="E2255" s="25">
        <f t="shared" si="431"/>
        <v>15414.5</v>
      </c>
      <c r="F2255" s="25">
        <f t="shared" si="432"/>
        <v>15438.125</v>
      </c>
      <c r="G2255" s="25">
        <f t="shared" si="421"/>
        <v>1.2141370794704667</v>
      </c>
      <c r="H2255" s="25">
        <f t="shared" si="428"/>
        <v>1.0009863906666931</v>
      </c>
      <c r="I2255" s="4">
        <f t="shared" si="422"/>
        <v>18725.529312657105</v>
      </c>
      <c r="J2255" s="25">
        <f t="shared" si="429"/>
        <v>15038.679783843752</v>
      </c>
      <c r="K2255" s="15">
        <f t="shared" si="423"/>
        <v>15053.513797221924</v>
      </c>
      <c r="L2255" s="36">
        <f t="shared" si="424"/>
        <v>3690.4862027780764</v>
      </c>
      <c r="M2255" s="36">
        <f t="shared" si="425"/>
        <v>3690.4862027780764</v>
      </c>
      <c r="N2255" s="36">
        <f t="shared" si="426"/>
        <v>0.19688893527411847</v>
      </c>
      <c r="O2255" s="36">
        <f t="shared" si="427"/>
        <v>13619688.412895346</v>
      </c>
      <c r="P2255" s="35">
        <f t="shared" si="430"/>
        <v>13619688.412895346</v>
      </c>
    </row>
    <row r="2256" spans="1:16" x14ac:dyDescent="0.4">
      <c r="A2256" s="1">
        <v>2255</v>
      </c>
      <c r="B2256" s="21">
        <v>42068</v>
      </c>
      <c r="C2256" s="43">
        <v>3</v>
      </c>
      <c r="D2256" s="23">
        <v>10775</v>
      </c>
      <c r="E2256" s="25">
        <f t="shared" si="431"/>
        <v>15461.75</v>
      </c>
      <c r="F2256" s="25">
        <f t="shared" si="432"/>
        <v>15174.25</v>
      </c>
      <c r="G2256" s="25">
        <f t="shared" si="421"/>
        <v>0.71008451818047025</v>
      </c>
      <c r="H2256" s="25">
        <f t="shared" si="428"/>
        <v>0.99987902821477848</v>
      </c>
      <c r="I2256" s="4">
        <f t="shared" si="422"/>
        <v>10776.303628688052</v>
      </c>
      <c r="J2256" s="25">
        <f t="shared" si="429"/>
        <v>15039.048638384946</v>
      </c>
      <c r="K2256" s="15">
        <f t="shared" si="423"/>
        <v>15037.229337823126</v>
      </c>
      <c r="L2256" s="36">
        <f t="shared" si="424"/>
        <v>-4262.2293378231261</v>
      </c>
      <c r="M2256" s="36">
        <f t="shared" si="425"/>
        <v>4262.2293378231261</v>
      </c>
      <c r="N2256" s="36">
        <f t="shared" si="426"/>
        <v>0.39556652787221586</v>
      </c>
      <c r="O2256" s="36">
        <f t="shared" si="427"/>
        <v>18166598.928200163</v>
      </c>
      <c r="P2256" s="35">
        <f t="shared" si="430"/>
        <v>18166598.928200163</v>
      </c>
    </row>
    <row r="2257" spans="1:16" x14ac:dyDescent="0.4">
      <c r="A2257" s="1">
        <v>2256</v>
      </c>
      <c r="B2257" s="21">
        <v>42069</v>
      </c>
      <c r="C2257" s="43">
        <v>4</v>
      </c>
      <c r="D2257" s="23">
        <v>15036</v>
      </c>
      <c r="E2257" s="25">
        <f t="shared" si="431"/>
        <v>14886.75</v>
      </c>
      <c r="F2257" s="25">
        <f t="shared" si="432"/>
        <v>13840.75</v>
      </c>
      <c r="G2257" s="25">
        <f t="shared" si="421"/>
        <v>1.0863573144518903</v>
      </c>
      <c r="H2257" s="25">
        <f t="shared" si="428"/>
        <v>0.99887394017609554</v>
      </c>
      <c r="I2257" s="4">
        <f t="shared" si="422"/>
        <v>15052.950522814963</v>
      </c>
      <c r="J2257" s="25">
        <f t="shared" si="429"/>
        <v>15039.417492926137</v>
      </c>
      <c r="K2257" s="15">
        <f t="shared" si="423"/>
        <v>15022.482209112428</v>
      </c>
      <c r="L2257" s="36">
        <f t="shared" si="424"/>
        <v>13.517790887572119</v>
      </c>
      <c r="M2257" s="36">
        <f t="shared" si="425"/>
        <v>13.517790887572119</v>
      </c>
      <c r="N2257" s="36">
        <f t="shared" si="426"/>
        <v>8.9902839103299544E-4</v>
      </c>
      <c r="O2257" s="36">
        <f t="shared" si="427"/>
        <v>182.7306704801278</v>
      </c>
      <c r="P2257" s="35">
        <f t="shared" si="430"/>
        <v>182.7306704801278</v>
      </c>
    </row>
    <row r="2258" spans="1:16" x14ac:dyDescent="0.4">
      <c r="A2258" s="1">
        <v>2257</v>
      </c>
      <c r="B2258" s="21">
        <v>42070</v>
      </c>
      <c r="C2258" s="43">
        <v>1</v>
      </c>
      <c r="D2258" s="23">
        <v>14992</v>
      </c>
      <c r="E2258" s="25">
        <f t="shared" si="431"/>
        <v>12794.75</v>
      </c>
      <c r="F2258" s="25">
        <f t="shared" si="432"/>
        <v>13510</v>
      </c>
      <c r="G2258" s="25">
        <f t="shared" si="421"/>
        <v>1.1096965210954848</v>
      </c>
      <c r="H2258" s="25">
        <f t="shared" si="428"/>
        <v>1.0002606409424328</v>
      </c>
      <c r="I2258" s="4">
        <f t="shared" si="422"/>
        <v>14988.093489187706</v>
      </c>
      <c r="J2258" s="25">
        <f t="shared" si="429"/>
        <v>15039.78634746733</v>
      </c>
      <c r="K2258" s="15">
        <f t="shared" si="423"/>
        <v>15043.706331554922</v>
      </c>
      <c r="L2258" s="36">
        <f t="shared" si="424"/>
        <v>-51.706331554922144</v>
      </c>
      <c r="M2258" s="36">
        <f t="shared" si="425"/>
        <v>51.706331554922144</v>
      </c>
      <c r="N2258" s="36">
        <f t="shared" si="426"/>
        <v>3.4489281987007832E-3</v>
      </c>
      <c r="O2258" s="36">
        <f t="shared" si="427"/>
        <v>2673.5447228675375</v>
      </c>
      <c r="P2258" s="35">
        <f t="shared" si="430"/>
        <v>2673.5447228675375</v>
      </c>
    </row>
    <row r="2259" spans="1:16" x14ac:dyDescent="0.4">
      <c r="A2259" s="1">
        <v>2258</v>
      </c>
      <c r="B2259" s="21">
        <v>42071</v>
      </c>
      <c r="C2259" s="43">
        <v>2</v>
      </c>
      <c r="D2259" s="23">
        <v>10376</v>
      </c>
      <c r="E2259" s="25">
        <f t="shared" si="431"/>
        <v>14225.25</v>
      </c>
      <c r="F2259" s="25">
        <f t="shared" si="432"/>
        <v>15856.5</v>
      </c>
      <c r="G2259" s="25">
        <f t="shared" si="421"/>
        <v>0.65436887081007789</v>
      </c>
      <c r="H2259" s="25">
        <f t="shared" si="428"/>
        <v>1.0009863906666931</v>
      </c>
      <c r="I2259" s="4">
        <f t="shared" si="422"/>
        <v>10365.775295994992</v>
      </c>
      <c r="J2259" s="25">
        <f t="shared" si="429"/>
        <v>15040.155202008524</v>
      </c>
      <c r="K2259" s="15">
        <f t="shared" si="423"/>
        <v>15054.990670725401</v>
      </c>
      <c r="L2259" s="36">
        <f t="shared" si="424"/>
        <v>-4678.9906707254013</v>
      </c>
      <c r="M2259" s="36">
        <f t="shared" si="425"/>
        <v>4678.9906707254013</v>
      </c>
      <c r="N2259" s="36">
        <f t="shared" si="426"/>
        <v>0.45094358815780661</v>
      </c>
      <c r="O2259" s="36">
        <f t="shared" si="427"/>
        <v>21892953.696735341</v>
      </c>
      <c r="P2259" s="35">
        <f t="shared" si="430"/>
        <v>21892953.696735341</v>
      </c>
    </row>
    <row r="2260" spans="1:16" x14ac:dyDescent="0.4">
      <c r="A2260" s="1">
        <v>2259</v>
      </c>
      <c r="B2260" s="21">
        <v>42072</v>
      </c>
      <c r="C2260" s="43">
        <v>3</v>
      </c>
      <c r="D2260" s="23">
        <v>16497</v>
      </c>
      <c r="E2260" s="25">
        <f t="shared" si="431"/>
        <v>17487.75</v>
      </c>
      <c r="F2260" s="25">
        <f t="shared" si="432"/>
        <v>17754.125</v>
      </c>
      <c r="G2260" s="25">
        <f t="shared" si="421"/>
        <v>0.92919251159941707</v>
      </c>
      <c r="H2260" s="25">
        <f t="shared" si="428"/>
        <v>0.99987902821477848</v>
      </c>
      <c r="I2260" s="4">
        <f t="shared" si="422"/>
        <v>16498.995912989958</v>
      </c>
      <c r="J2260" s="25">
        <f t="shared" si="429"/>
        <v>15040.524056549717</v>
      </c>
      <c r="K2260" s="15">
        <f t="shared" si="423"/>
        <v>15038.70457750393</v>
      </c>
      <c r="L2260" s="36">
        <f t="shared" si="424"/>
        <v>1458.2954224960704</v>
      </c>
      <c r="M2260" s="36">
        <f t="shared" si="425"/>
        <v>1458.2954224960704</v>
      </c>
      <c r="N2260" s="36">
        <f t="shared" si="426"/>
        <v>8.8397613050619536E-2</v>
      </c>
      <c r="O2260" s="36">
        <f t="shared" si="427"/>
        <v>2126625.5392729924</v>
      </c>
      <c r="P2260" s="35">
        <f t="shared" si="430"/>
        <v>2126625.5392729924</v>
      </c>
    </row>
    <row r="2261" spans="1:16" x14ac:dyDescent="0.4">
      <c r="A2261" s="1">
        <v>2260</v>
      </c>
      <c r="B2261" s="21">
        <v>42073</v>
      </c>
      <c r="C2261" s="43">
        <v>4</v>
      </c>
      <c r="D2261" s="23">
        <v>28086</v>
      </c>
      <c r="E2261" s="25">
        <f t="shared" si="431"/>
        <v>18020.5</v>
      </c>
      <c r="F2261" s="25">
        <f t="shared" si="432"/>
        <v>18589.75</v>
      </c>
      <c r="G2261" s="25">
        <f t="shared" si="421"/>
        <v>1.5108325824715232</v>
      </c>
      <c r="H2261" s="25">
        <f t="shared" si="428"/>
        <v>0.99887394017609554</v>
      </c>
      <c r="I2261" s="4">
        <f t="shared" si="422"/>
        <v>28117.662169711431</v>
      </c>
      <c r="J2261" s="25">
        <f t="shared" si="429"/>
        <v>15040.892911090908</v>
      </c>
      <c r="K2261" s="15">
        <f t="shared" si="423"/>
        <v>15023.955965868079</v>
      </c>
      <c r="L2261" s="36">
        <f t="shared" si="424"/>
        <v>13062.044034131921</v>
      </c>
      <c r="M2261" s="36">
        <f t="shared" si="425"/>
        <v>13062.044034131921</v>
      </c>
      <c r="N2261" s="36">
        <f t="shared" si="426"/>
        <v>0.46507313373680553</v>
      </c>
      <c r="O2261" s="36">
        <f t="shared" si="427"/>
        <v>170616994.3496013</v>
      </c>
      <c r="P2261" s="35">
        <f t="shared" si="430"/>
        <v>170616994.3496013</v>
      </c>
    </row>
    <row r="2262" spans="1:16" x14ac:dyDescent="0.4">
      <c r="A2262" s="1">
        <v>2261</v>
      </c>
      <c r="B2262" s="21">
        <v>42074</v>
      </c>
      <c r="C2262" s="43">
        <v>1</v>
      </c>
      <c r="D2262" s="23">
        <v>17123</v>
      </c>
      <c r="E2262" s="25">
        <f t="shared" si="431"/>
        <v>19159</v>
      </c>
      <c r="F2262" s="25">
        <f t="shared" si="432"/>
        <v>19443.5</v>
      </c>
      <c r="G2262" s="25">
        <f t="shared" si="421"/>
        <v>0.88065420320415566</v>
      </c>
      <c r="H2262" s="25">
        <f t="shared" si="428"/>
        <v>1.0002606409424328</v>
      </c>
      <c r="I2262" s="4">
        <f t="shared" si="422"/>
        <v>17118.538208068378</v>
      </c>
      <c r="J2262" s="25">
        <f t="shared" si="429"/>
        <v>15041.261765632102</v>
      </c>
      <c r="K2262" s="15">
        <f t="shared" si="423"/>
        <v>15045.182134274075</v>
      </c>
      <c r="L2262" s="36">
        <f t="shared" si="424"/>
        <v>2077.817865725925</v>
      </c>
      <c r="M2262" s="36">
        <f t="shared" si="425"/>
        <v>2077.817865725925</v>
      </c>
      <c r="N2262" s="36">
        <f t="shared" si="426"/>
        <v>0.12134660198130731</v>
      </c>
      <c r="O2262" s="36">
        <f t="shared" si="427"/>
        <v>4317327.0831298381</v>
      </c>
      <c r="P2262" s="35">
        <f t="shared" si="430"/>
        <v>4317327.0831298381</v>
      </c>
    </row>
    <row r="2263" spans="1:16" x14ac:dyDescent="0.4">
      <c r="A2263" s="1">
        <v>2262</v>
      </c>
      <c r="B2263" s="21">
        <v>42075</v>
      </c>
      <c r="C2263" s="43">
        <v>2</v>
      </c>
      <c r="D2263" s="23">
        <v>14930</v>
      </c>
      <c r="E2263" s="25">
        <f t="shared" si="431"/>
        <v>19728</v>
      </c>
      <c r="F2263" s="25">
        <f t="shared" si="432"/>
        <v>18242.875</v>
      </c>
      <c r="G2263" s="25">
        <f t="shared" si="421"/>
        <v>0.81840170477515195</v>
      </c>
      <c r="H2263" s="25">
        <f t="shared" si="428"/>
        <v>1.0009863906666931</v>
      </c>
      <c r="I2263" s="4">
        <f t="shared" si="422"/>
        <v>14915.287699422246</v>
      </c>
      <c r="J2263" s="25">
        <f t="shared" si="429"/>
        <v>15041.630620173295</v>
      </c>
      <c r="K2263" s="15">
        <f t="shared" si="423"/>
        <v>15056.467544228879</v>
      </c>
      <c r="L2263" s="36">
        <f t="shared" si="424"/>
        <v>-126.46754422887898</v>
      </c>
      <c r="M2263" s="36">
        <f t="shared" si="425"/>
        <v>126.46754422887898</v>
      </c>
      <c r="N2263" s="36">
        <f t="shared" si="426"/>
        <v>8.4706995464754846E-3</v>
      </c>
      <c r="O2263" s="36">
        <f t="shared" si="427"/>
        <v>15994.03974328346</v>
      </c>
      <c r="P2263" s="35">
        <f t="shared" si="430"/>
        <v>15994.03974328346</v>
      </c>
    </row>
    <row r="2264" spans="1:16" x14ac:dyDescent="0.4">
      <c r="A2264" s="1">
        <v>2263</v>
      </c>
      <c r="B2264" s="21">
        <v>42076</v>
      </c>
      <c r="C2264" s="43">
        <v>3</v>
      </c>
      <c r="D2264" s="23">
        <v>18773</v>
      </c>
      <c r="E2264" s="25">
        <f t="shared" si="431"/>
        <v>16757.75</v>
      </c>
      <c r="F2264" s="25">
        <f t="shared" si="432"/>
        <v>16469.75</v>
      </c>
      <c r="G2264" s="25">
        <f t="shared" si="421"/>
        <v>1.1398472957998755</v>
      </c>
      <c r="H2264" s="25">
        <f t="shared" si="428"/>
        <v>0.99987902821477848</v>
      </c>
      <c r="I2264" s="4">
        <f t="shared" si="422"/>
        <v>18775.271278084529</v>
      </c>
      <c r="J2264" s="25">
        <f t="shared" si="429"/>
        <v>15041.999474714488</v>
      </c>
      <c r="K2264" s="15">
        <f t="shared" si="423"/>
        <v>15040.179817184731</v>
      </c>
      <c r="L2264" s="36">
        <f t="shared" si="424"/>
        <v>3732.8201828152687</v>
      </c>
      <c r="M2264" s="36">
        <f t="shared" si="425"/>
        <v>3732.8201828152687</v>
      </c>
      <c r="N2264" s="36">
        <f t="shared" si="426"/>
        <v>0.19883983288847115</v>
      </c>
      <c r="O2264" s="36">
        <f t="shared" si="427"/>
        <v>13933946.517233016</v>
      </c>
      <c r="P2264" s="35">
        <f t="shared" si="430"/>
        <v>13933946.517233016</v>
      </c>
    </row>
    <row r="2265" spans="1:16" x14ac:dyDescent="0.4">
      <c r="A2265" s="1">
        <v>2264</v>
      </c>
      <c r="B2265" s="21">
        <v>42077</v>
      </c>
      <c r="C2265" s="43">
        <v>4</v>
      </c>
      <c r="D2265" s="23">
        <v>16205</v>
      </c>
      <c r="E2265" s="25">
        <f t="shared" si="431"/>
        <v>16181.75</v>
      </c>
      <c r="F2265" s="25">
        <f t="shared" si="432"/>
        <v>16506.625</v>
      </c>
      <c r="G2265" s="25">
        <f t="shared" si="421"/>
        <v>0.98172703384247229</v>
      </c>
      <c r="H2265" s="25">
        <f t="shared" si="428"/>
        <v>0.99887394017609554</v>
      </c>
      <c r="I2265" s="4">
        <f t="shared" si="422"/>
        <v>16223.268370724692</v>
      </c>
      <c r="J2265" s="25">
        <f t="shared" si="429"/>
        <v>15042.36832925568</v>
      </c>
      <c r="K2265" s="15">
        <f t="shared" si="423"/>
        <v>15025.429722623732</v>
      </c>
      <c r="L2265" s="36">
        <f t="shared" si="424"/>
        <v>1179.5702773762678</v>
      </c>
      <c r="M2265" s="36">
        <f t="shared" si="425"/>
        <v>1179.5702773762678</v>
      </c>
      <c r="N2265" s="36">
        <f t="shared" si="426"/>
        <v>7.2790513876968083E-2</v>
      </c>
      <c r="O2265" s="36">
        <f t="shared" si="427"/>
        <v>1391386.0392695253</v>
      </c>
      <c r="P2265" s="35">
        <f t="shared" si="430"/>
        <v>1391386.0392695253</v>
      </c>
    </row>
    <row r="2266" spans="1:16" x14ac:dyDescent="0.4">
      <c r="A2266" s="1">
        <v>2265</v>
      </c>
      <c r="B2266" s="21">
        <v>42078</v>
      </c>
      <c r="C2266" s="43">
        <v>1</v>
      </c>
      <c r="D2266" s="23">
        <v>14819</v>
      </c>
      <c r="E2266" s="25">
        <f t="shared" si="431"/>
        <v>16831.5</v>
      </c>
      <c r="F2266" s="25">
        <f t="shared" si="432"/>
        <v>16653.625</v>
      </c>
      <c r="G2266" s="25">
        <f t="shared" si="421"/>
        <v>0.88983629690232602</v>
      </c>
      <c r="H2266" s="25">
        <f t="shared" si="428"/>
        <v>1.0002606409424328</v>
      </c>
      <c r="I2266" s="4">
        <f t="shared" si="422"/>
        <v>14815.138568321279</v>
      </c>
      <c r="J2266" s="25">
        <f t="shared" si="429"/>
        <v>15042.737183796873</v>
      </c>
      <c r="K2266" s="15">
        <f t="shared" si="423"/>
        <v>15046.657936993228</v>
      </c>
      <c r="L2266" s="36">
        <f t="shared" si="424"/>
        <v>-227.65793699322785</v>
      </c>
      <c r="M2266" s="36">
        <f t="shared" si="425"/>
        <v>227.65793699322785</v>
      </c>
      <c r="N2266" s="36">
        <f t="shared" si="426"/>
        <v>1.5362570820786008E-2</v>
      </c>
      <c r="O2266" s="36">
        <f t="shared" si="427"/>
        <v>51828.136276012505</v>
      </c>
      <c r="P2266" s="35">
        <f t="shared" si="430"/>
        <v>51828.136276012505</v>
      </c>
    </row>
    <row r="2267" spans="1:16" x14ac:dyDescent="0.4">
      <c r="A2267" s="1">
        <v>2266</v>
      </c>
      <c r="B2267" s="21">
        <v>42079</v>
      </c>
      <c r="C2267" s="43">
        <v>2</v>
      </c>
      <c r="D2267" s="23">
        <v>17529</v>
      </c>
      <c r="E2267" s="25">
        <f t="shared" si="431"/>
        <v>16475.75</v>
      </c>
      <c r="F2267" s="25">
        <f t="shared" si="432"/>
        <v>16588.375</v>
      </c>
      <c r="G2267" s="25">
        <f t="shared" si="421"/>
        <v>1.0567038664124726</v>
      </c>
      <c r="H2267" s="25">
        <f t="shared" si="428"/>
        <v>1.0009863906666931</v>
      </c>
      <c r="I2267" s="4">
        <f t="shared" si="422"/>
        <v>17511.726596327699</v>
      </c>
      <c r="J2267" s="25">
        <f t="shared" si="429"/>
        <v>15043.106038338066</v>
      </c>
      <c r="K2267" s="15">
        <f t="shared" si="423"/>
        <v>15057.944417732358</v>
      </c>
      <c r="L2267" s="36">
        <f t="shared" si="424"/>
        <v>2471.0555822676415</v>
      </c>
      <c r="M2267" s="36">
        <f t="shared" si="425"/>
        <v>2471.0555822676415</v>
      </c>
      <c r="N2267" s="36">
        <f t="shared" si="426"/>
        <v>0.14096956941454969</v>
      </c>
      <c r="O2267" s="36">
        <f t="shared" si="427"/>
        <v>6106115.6906560725</v>
      </c>
      <c r="P2267" s="35">
        <f t="shared" si="430"/>
        <v>6106115.6906560725</v>
      </c>
    </row>
    <row r="2268" spans="1:16" x14ac:dyDescent="0.4">
      <c r="A2268" s="1">
        <v>2267</v>
      </c>
      <c r="B2268" s="21">
        <v>42080</v>
      </c>
      <c r="C2268" s="43">
        <v>3</v>
      </c>
      <c r="D2268" s="23">
        <v>17350</v>
      </c>
      <c r="E2268" s="25">
        <f t="shared" si="431"/>
        <v>16701</v>
      </c>
      <c r="F2268" s="25">
        <f t="shared" si="432"/>
        <v>16535.5</v>
      </c>
      <c r="G2268" s="25">
        <f t="shared" si="421"/>
        <v>1.0492576577666233</v>
      </c>
      <c r="H2268" s="25">
        <f t="shared" si="428"/>
        <v>0.99987902821477848</v>
      </c>
      <c r="I2268" s="4">
        <f t="shared" si="422"/>
        <v>17352.09911440721</v>
      </c>
      <c r="J2268" s="25">
        <f t="shared" si="429"/>
        <v>15043.47489287926</v>
      </c>
      <c r="K2268" s="15">
        <f t="shared" si="423"/>
        <v>15041.655056865533</v>
      </c>
      <c r="L2268" s="36">
        <f t="shared" si="424"/>
        <v>2308.344943134467</v>
      </c>
      <c r="M2268" s="36">
        <f t="shared" si="425"/>
        <v>2308.344943134467</v>
      </c>
      <c r="N2268" s="36">
        <f t="shared" si="426"/>
        <v>0.13304581804809609</v>
      </c>
      <c r="O2268" s="36">
        <f t="shared" si="427"/>
        <v>5328456.3764944654</v>
      </c>
      <c r="P2268" s="35">
        <f t="shared" si="430"/>
        <v>5328456.3764944654</v>
      </c>
    </row>
    <row r="2269" spans="1:16" x14ac:dyDescent="0.4">
      <c r="A2269" s="1">
        <v>2268</v>
      </c>
      <c r="B2269" s="21">
        <v>42081</v>
      </c>
      <c r="C2269" s="43">
        <v>4</v>
      </c>
      <c r="D2269" s="23">
        <v>17106</v>
      </c>
      <c r="E2269" s="25">
        <f t="shared" si="431"/>
        <v>16370</v>
      </c>
      <c r="F2269" s="25">
        <f t="shared" si="432"/>
        <v>16066.625</v>
      </c>
      <c r="G2269" s="25">
        <f t="shared" si="421"/>
        <v>1.0646915578100566</v>
      </c>
      <c r="H2269" s="25">
        <f t="shared" si="428"/>
        <v>0.99887394017609554</v>
      </c>
      <c r="I2269" s="4">
        <f t="shared" si="422"/>
        <v>17125.284094391645</v>
      </c>
      <c r="J2269" s="25">
        <f t="shared" si="429"/>
        <v>15043.843747420451</v>
      </c>
      <c r="K2269" s="15">
        <f t="shared" si="423"/>
        <v>15026.903479379385</v>
      </c>
      <c r="L2269" s="36">
        <f t="shared" si="424"/>
        <v>2079.0965206206147</v>
      </c>
      <c r="M2269" s="36">
        <f t="shared" si="425"/>
        <v>2079.0965206206147</v>
      </c>
      <c r="N2269" s="36">
        <f t="shared" si="426"/>
        <v>0.12154194555247368</v>
      </c>
      <c r="O2269" s="36">
        <f t="shared" si="427"/>
        <v>4322642.3420567457</v>
      </c>
      <c r="P2269" s="35">
        <f t="shared" si="430"/>
        <v>4322642.3420567457</v>
      </c>
    </row>
    <row r="2270" spans="1:16" x14ac:dyDescent="0.4">
      <c r="A2270" s="1">
        <v>2269</v>
      </c>
      <c r="B2270" s="21">
        <v>42082</v>
      </c>
      <c r="C2270" s="43">
        <v>1</v>
      </c>
      <c r="D2270" s="23">
        <v>13495</v>
      </c>
      <c r="E2270" s="25">
        <f t="shared" si="431"/>
        <v>15763.25</v>
      </c>
      <c r="F2270" s="25">
        <f t="shared" si="432"/>
        <v>15389.75</v>
      </c>
      <c r="G2270" s="25">
        <f t="shared" si="421"/>
        <v>0.87688234051885183</v>
      </c>
      <c r="H2270" s="25">
        <f t="shared" si="428"/>
        <v>1.0002606409424328</v>
      </c>
      <c r="I2270" s="4">
        <f t="shared" si="422"/>
        <v>13491.483567008278</v>
      </c>
      <c r="J2270" s="25">
        <f t="shared" si="429"/>
        <v>15044.212601961644</v>
      </c>
      <c r="K2270" s="15">
        <f t="shared" si="423"/>
        <v>15048.133739712379</v>
      </c>
      <c r="L2270" s="36">
        <f t="shared" si="424"/>
        <v>-1553.1337397123789</v>
      </c>
      <c r="M2270" s="36">
        <f t="shared" si="425"/>
        <v>1553.1337397123789</v>
      </c>
      <c r="N2270" s="36">
        <f t="shared" si="426"/>
        <v>0.11508956944886098</v>
      </c>
      <c r="O2270" s="36">
        <f t="shared" si="427"/>
        <v>2412224.4134329595</v>
      </c>
      <c r="P2270" s="35">
        <f t="shared" si="430"/>
        <v>2412224.4134329595</v>
      </c>
    </row>
    <row r="2271" spans="1:16" x14ac:dyDescent="0.4">
      <c r="A2271" s="1">
        <v>2270</v>
      </c>
      <c r="B2271" s="21">
        <v>42083</v>
      </c>
      <c r="C2271" s="43">
        <v>2</v>
      </c>
      <c r="D2271" s="23">
        <v>15102</v>
      </c>
      <c r="E2271" s="25">
        <f t="shared" si="431"/>
        <v>15016.25</v>
      </c>
      <c r="F2271" s="25">
        <f t="shared" si="432"/>
        <v>14573.875</v>
      </c>
      <c r="G2271" s="25">
        <f t="shared" si="421"/>
        <v>1.036237788508547</v>
      </c>
      <c r="H2271" s="25">
        <f t="shared" si="428"/>
        <v>1.0009863906666931</v>
      </c>
      <c r="I2271" s="4">
        <f t="shared" si="422"/>
        <v>15087.118207412912</v>
      </c>
      <c r="J2271" s="25">
        <f t="shared" si="429"/>
        <v>15044.581456502838</v>
      </c>
      <c r="K2271" s="15">
        <f t="shared" si="423"/>
        <v>15059.421291235836</v>
      </c>
      <c r="L2271" s="36">
        <f t="shared" si="424"/>
        <v>42.578708764163821</v>
      </c>
      <c r="M2271" s="36">
        <f t="shared" si="425"/>
        <v>42.578708764163821</v>
      </c>
      <c r="N2271" s="36">
        <f t="shared" si="426"/>
        <v>2.8194086057584306E-3</v>
      </c>
      <c r="O2271" s="36">
        <f t="shared" si="427"/>
        <v>1812.946440023481</v>
      </c>
      <c r="P2271" s="35">
        <f t="shared" si="430"/>
        <v>1812.946440023481</v>
      </c>
    </row>
    <row r="2272" spans="1:16" x14ac:dyDescent="0.4">
      <c r="A2272" s="1">
        <v>2271</v>
      </c>
      <c r="B2272" s="21">
        <v>42084</v>
      </c>
      <c r="C2272" s="43">
        <v>3</v>
      </c>
      <c r="D2272" s="23">
        <v>14362</v>
      </c>
      <c r="E2272" s="25">
        <f t="shared" si="431"/>
        <v>14131.5</v>
      </c>
      <c r="F2272" s="25">
        <f t="shared" si="432"/>
        <v>14431.125</v>
      </c>
      <c r="G2272" s="25">
        <f t="shared" si="421"/>
        <v>0.99521000614990174</v>
      </c>
      <c r="H2272" s="25">
        <f t="shared" si="428"/>
        <v>0.99987902821477848</v>
      </c>
      <c r="I2272" s="4">
        <f t="shared" si="422"/>
        <v>14363.737606980771</v>
      </c>
      <c r="J2272" s="25">
        <f t="shared" si="429"/>
        <v>15044.950311044031</v>
      </c>
      <c r="K2272" s="15">
        <f t="shared" si="423"/>
        <v>15043.130296546335</v>
      </c>
      <c r="L2272" s="36">
        <f t="shared" si="424"/>
        <v>-681.13029654633465</v>
      </c>
      <c r="M2272" s="36">
        <f t="shared" si="425"/>
        <v>681.13029654633465</v>
      </c>
      <c r="N2272" s="36">
        <f t="shared" si="426"/>
        <v>4.7425866630436894E-2</v>
      </c>
      <c r="O2272" s="36">
        <f t="shared" si="427"/>
        <v>463938.48087329778</v>
      </c>
      <c r="P2272" s="35">
        <f t="shared" si="430"/>
        <v>463938.48087329778</v>
      </c>
    </row>
    <row r="2273" spans="1:16" x14ac:dyDescent="0.4">
      <c r="A2273" s="1">
        <v>2272</v>
      </c>
      <c r="B2273" s="21">
        <v>42085</v>
      </c>
      <c r="C2273" s="43">
        <v>4</v>
      </c>
      <c r="D2273" s="23">
        <v>13567</v>
      </c>
      <c r="E2273" s="25">
        <f t="shared" si="431"/>
        <v>14730.75</v>
      </c>
      <c r="F2273" s="25">
        <f t="shared" si="432"/>
        <v>14865</v>
      </c>
      <c r="G2273" s="25">
        <f t="shared" si="421"/>
        <v>0.91268079381096534</v>
      </c>
      <c r="H2273" s="25">
        <f t="shared" si="428"/>
        <v>0.99887394017609554</v>
      </c>
      <c r="I2273" s="4">
        <f t="shared" si="422"/>
        <v>13582.294476126004</v>
      </c>
      <c r="J2273" s="25">
        <f t="shared" si="429"/>
        <v>15045.319165585224</v>
      </c>
      <c r="K2273" s="15">
        <f t="shared" si="423"/>
        <v>15028.377236135038</v>
      </c>
      <c r="L2273" s="36">
        <f t="shared" si="424"/>
        <v>-1461.3772361350384</v>
      </c>
      <c r="M2273" s="36">
        <f t="shared" si="425"/>
        <v>1461.3772361350384</v>
      </c>
      <c r="N2273" s="36">
        <f t="shared" si="426"/>
        <v>0.10771557721935862</v>
      </c>
      <c r="O2273" s="36">
        <f t="shared" si="427"/>
        <v>2135623.4262936837</v>
      </c>
      <c r="P2273" s="35">
        <f t="shared" si="430"/>
        <v>2135623.4262936837</v>
      </c>
    </row>
    <row r="2274" spans="1:16" x14ac:dyDescent="0.4">
      <c r="A2274" s="1">
        <v>2273</v>
      </c>
      <c r="B2274" s="21">
        <v>42086</v>
      </c>
      <c r="C2274" s="43">
        <v>1</v>
      </c>
      <c r="D2274" s="23">
        <v>15892</v>
      </c>
      <c r="E2274" s="25">
        <f t="shared" si="431"/>
        <v>14999.25</v>
      </c>
      <c r="F2274" s="25">
        <f t="shared" si="432"/>
        <v>15247.375</v>
      </c>
      <c r="G2274" s="25">
        <f t="shared" si="421"/>
        <v>1.0422777691241936</v>
      </c>
      <c r="H2274" s="25">
        <f t="shared" si="428"/>
        <v>1.0002606409424328</v>
      </c>
      <c r="I2274" s="4">
        <f t="shared" si="422"/>
        <v>15887.858973463917</v>
      </c>
      <c r="J2274" s="25">
        <f t="shared" si="429"/>
        <v>15045.688020126416</v>
      </c>
      <c r="K2274" s="15">
        <f t="shared" si="423"/>
        <v>15049.609542431532</v>
      </c>
      <c r="L2274" s="36">
        <f t="shared" si="424"/>
        <v>842.39045756846826</v>
      </c>
      <c r="M2274" s="36">
        <f t="shared" si="425"/>
        <v>842.39045756846826</v>
      </c>
      <c r="N2274" s="36">
        <f t="shared" si="426"/>
        <v>5.3007202212966793E-2</v>
      </c>
      <c r="O2274" s="36">
        <f t="shared" si="427"/>
        <v>709621.68300241337</v>
      </c>
      <c r="P2274" s="35">
        <f t="shared" si="430"/>
        <v>709621.68300241337</v>
      </c>
    </row>
    <row r="2275" spans="1:16" x14ac:dyDescent="0.4">
      <c r="A2275" s="1">
        <v>2274</v>
      </c>
      <c r="B2275" s="21">
        <v>42087</v>
      </c>
      <c r="C2275" s="43">
        <v>2</v>
      </c>
      <c r="D2275" s="23">
        <v>16176</v>
      </c>
      <c r="E2275" s="25">
        <f t="shared" si="431"/>
        <v>15495.5</v>
      </c>
      <c r="F2275" s="25">
        <f t="shared" si="432"/>
        <v>15441.625</v>
      </c>
      <c r="G2275" s="25">
        <f t="shared" si="421"/>
        <v>1.0475581423587219</v>
      </c>
      <c r="H2275" s="25">
        <f t="shared" si="428"/>
        <v>1.0009863906666931</v>
      </c>
      <c r="I2275" s="4">
        <f t="shared" si="422"/>
        <v>16160.059867773227</v>
      </c>
      <c r="J2275" s="25">
        <f t="shared" si="429"/>
        <v>15046.056874667609</v>
      </c>
      <c r="K2275" s="15">
        <f t="shared" si="423"/>
        <v>15060.898164739316</v>
      </c>
      <c r="L2275" s="36">
        <f t="shared" si="424"/>
        <v>1115.1018352606843</v>
      </c>
      <c r="M2275" s="36">
        <f t="shared" si="425"/>
        <v>1115.1018352606843</v>
      </c>
      <c r="N2275" s="36">
        <f t="shared" si="426"/>
        <v>6.8935573396432012E-2</v>
      </c>
      <c r="O2275" s="36">
        <f t="shared" si="427"/>
        <v>1243452.1030017463</v>
      </c>
      <c r="P2275" s="35">
        <f t="shared" si="430"/>
        <v>1243452.1030017463</v>
      </c>
    </row>
    <row r="2276" spans="1:16" x14ac:dyDescent="0.4">
      <c r="A2276" s="1">
        <v>2275</v>
      </c>
      <c r="B2276" s="21">
        <v>42088</v>
      </c>
      <c r="C2276" s="43">
        <v>3</v>
      </c>
      <c r="D2276" s="23">
        <v>16347</v>
      </c>
      <c r="E2276" s="25">
        <f t="shared" si="431"/>
        <v>15387.75</v>
      </c>
      <c r="F2276" s="25">
        <f t="shared" si="432"/>
        <v>15420.75</v>
      </c>
      <c r="G2276" s="25">
        <f t="shared" si="421"/>
        <v>1.0600651719274354</v>
      </c>
      <c r="H2276" s="25">
        <f t="shared" si="428"/>
        <v>0.99987902821477848</v>
      </c>
      <c r="I2276" s="4">
        <f t="shared" si="422"/>
        <v>16348.977765026782</v>
      </c>
      <c r="J2276" s="25">
        <f t="shared" si="429"/>
        <v>15046.425729208802</v>
      </c>
      <c r="K2276" s="15">
        <f t="shared" si="423"/>
        <v>15044.605536227136</v>
      </c>
      <c r="L2276" s="36">
        <f t="shared" si="424"/>
        <v>1302.3944637728637</v>
      </c>
      <c r="M2276" s="36">
        <f t="shared" si="425"/>
        <v>1302.3944637728637</v>
      </c>
      <c r="N2276" s="36">
        <f t="shared" si="426"/>
        <v>7.9671772421414558E-2</v>
      </c>
      <c r="O2276" s="36">
        <f t="shared" si="427"/>
        <v>1696231.3392662052</v>
      </c>
      <c r="P2276" s="35">
        <f t="shared" si="430"/>
        <v>1696231.3392662052</v>
      </c>
    </row>
    <row r="2277" spans="1:16" x14ac:dyDescent="0.4">
      <c r="A2277" s="1">
        <v>2276</v>
      </c>
      <c r="B2277" s="21">
        <v>42089</v>
      </c>
      <c r="C2277" s="43">
        <v>4</v>
      </c>
      <c r="D2277" s="23">
        <v>13136</v>
      </c>
      <c r="E2277" s="25">
        <f t="shared" si="431"/>
        <v>15453.75</v>
      </c>
      <c r="F2277" s="25">
        <f t="shared" si="432"/>
        <v>15210.875</v>
      </c>
      <c r="G2277" s="25">
        <f t="shared" si="421"/>
        <v>0.86359265985684586</v>
      </c>
      <c r="H2277" s="25">
        <f t="shared" si="428"/>
        <v>0.99887394017609554</v>
      </c>
      <c r="I2277" s="4">
        <f t="shared" si="422"/>
        <v>13150.808597213179</v>
      </c>
      <c r="J2277" s="25">
        <f t="shared" si="429"/>
        <v>15046.794583749996</v>
      </c>
      <c r="K2277" s="15">
        <f t="shared" si="423"/>
        <v>15029.850992890691</v>
      </c>
      <c r="L2277" s="36">
        <f t="shared" si="424"/>
        <v>-1893.8509928906915</v>
      </c>
      <c r="M2277" s="36">
        <f t="shared" si="425"/>
        <v>1893.8509928906915</v>
      </c>
      <c r="N2277" s="36">
        <f t="shared" si="426"/>
        <v>0.14417257863053376</v>
      </c>
      <c r="O2277" s="36">
        <f t="shared" si="427"/>
        <v>3586671.5832730578</v>
      </c>
      <c r="P2277" s="35">
        <f t="shared" si="430"/>
        <v>3586671.5832730578</v>
      </c>
    </row>
    <row r="2278" spans="1:16" x14ac:dyDescent="0.4">
      <c r="A2278" s="1">
        <v>2277</v>
      </c>
      <c r="B2278" s="21">
        <v>42090</v>
      </c>
      <c r="C2278" s="43">
        <v>1</v>
      </c>
      <c r="D2278" s="23">
        <v>16156</v>
      </c>
      <c r="E2278" s="25">
        <f t="shared" si="431"/>
        <v>14968</v>
      </c>
      <c r="F2278" s="25">
        <f t="shared" si="432"/>
        <v>14471.25</v>
      </c>
      <c r="G2278" s="25">
        <f t="shared" si="421"/>
        <v>1.1164204889004059</v>
      </c>
      <c r="H2278" s="25">
        <f t="shared" si="428"/>
        <v>1.0002606409424328</v>
      </c>
      <c r="I2278" s="4">
        <f t="shared" si="422"/>
        <v>16151.790182184937</v>
      </c>
      <c r="J2278" s="25">
        <f t="shared" si="429"/>
        <v>15047.163438291187</v>
      </c>
      <c r="K2278" s="15">
        <f t="shared" si="423"/>
        <v>15051.085345150685</v>
      </c>
      <c r="L2278" s="36">
        <f t="shared" si="424"/>
        <v>1104.9146548493154</v>
      </c>
      <c r="M2278" s="36">
        <f t="shared" si="425"/>
        <v>1104.9146548493154</v>
      </c>
      <c r="N2278" s="36">
        <f t="shared" si="426"/>
        <v>6.8390359918873198E-2</v>
      </c>
      <c r="O2278" s="36">
        <f t="shared" si="427"/>
        <v>1220836.3945007818</v>
      </c>
      <c r="P2278" s="35">
        <f t="shared" si="430"/>
        <v>1220836.3945007818</v>
      </c>
    </row>
    <row r="2279" spans="1:16" x14ac:dyDescent="0.4">
      <c r="A2279" s="1">
        <v>2278</v>
      </c>
      <c r="B2279" s="21">
        <v>42091</v>
      </c>
      <c r="C2279" s="43">
        <v>2</v>
      </c>
      <c r="D2279" s="23">
        <v>14233</v>
      </c>
      <c r="E2279" s="25">
        <f t="shared" si="431"/>
        <v>13974.5</v>
      </c>
      <c r="F2279" s="25">
        <f t="shared" si="432"/>
        <v>14236.375</v>
      </c>
      <c r="G2279" s="25">
        <f t="shared" si="421"/>
        <v>0.99976293122371385</v>
      </c>
      <c r="H2279" s="25">
        <f t="shared" si="428"/>
        <v>1.0009863906666931</v>
      </c>
      <c r="I2279" s="4">
        <f t="shared" si="422"/>
        <v>14218.974536227517</v>
      </c>
      <c r="J2279" s="25">
        <f t="shared" si="429"/>
        <v>15047.53229283238</v>
      </c>
      <c r="K2279" s="15">
        <f t="shared" si="423"/>
        <v>15062.375038242793</v>
      </c>
      <c r="L2279" s="36">
        <f t="shared" si="424"/>
        <v>-829.37503824279338</v>
      </c>
      <c r="M2279" s="36">
        <f t="shared" si="425"/>
        <v>829.37503824279338</v>
      </c>
      <c r="N2279" s="36">
        <f t="shared" si="426"/>
        <v>5.8271273676863161E-2</v>
      </c>
      <c r="O2279" s="36">
        <f t="shared" si="427"/>
        <v>687862.95406023494</v>
      </c>
      <c r="P2279" s="35">
        <f t="shared" si="430"/>
        <v>687862.95406023494</v>
      </c>
    </row>
    <row r="2280" spans="1:16" x14ac:dyDescent="0.4">
      <c r="A2280" s="1">
        <v>2279</v>
      </c>
      <c r="B2280" s="21">
        <v>42092</v>
      </c>
      <c r="C2280" s="43">
        <v>3</v>
      </c>
      <c r="D2280" s="23">
        <v>12373</v>
      </c>
      <c r="E2280" s="25">
        <f t="shared" si="431"/>
        <v>14498.25</v>
      </c>
      <c r="F2280" s="25">
        <f t="shared" si="432"/>
        <v>14394.375</v>
      </c>
      <c r="G2280" s="25">
        <f t="shared" si="421"/>
        <v>0.85957188137727414</v>
      </c>
      <c r="H2280" s="25">
        <f t="shared" si="428"/>
        <v>0.99987902821477848</v>
      </c>
      <c r="I2280" s="4">
        <f t="shared" si="422"/>
        <v>12374.496964989074</v>
      </c>
      <c r="J2280" s="25">
        <f t="shared" si="429"/>
        <v>15047.901147373574</v>
      </c>
      <c r="K2280" s="15">
        <f t="shared" si="423"/>
        <v>15046.080775907938</v>
      </c>
      <c r="L2280" s="36">
        <f t="shared" si="424"/>
        <v>-2673.080775907938</v>
      </c>
      <c r="M2280" s="36">
        <f t="shared" si="425"/>
        <v>2673.080775907938</v>
      </c>
      <c r="N2280" s="36">
        <f t="shared" si="426"/>
        <v>0.21604144313488546</v>
      </c>
      <c r="O2280" s="36">
        <f t="shared" si="427"/>
        <v>7145360.834528584</v>
      </c>
      <c r="P2280" s="35">
        <f t="shared" si="430"/>
        <v>7145360.834528584</v>
      </c>
    </row>
    <row r="2281" spans="1:16" x14ac:dyDescent="0.4">
      <c r="A2281" s="1">
        <v>2280</v>
      </c>
      <c r="B2281" s="21">
        <v>42093</v>
      </c>
      <c r="C2281" s="43">
        <v>4</v>
      </c>
      <c r="D2281" s="23">
        <v>15231</v>
      </c>
      <c r="E2281" s="25">
        <f t="shared" si="431"/>
        <v>14290.5</v>
      </c>
      <c r="F2281" s="25">
        <f t="shared" si="432"/>
        <v>14630</v>
      </c>
      <c r="G2281" s="25">
        <f t="shared" si="421"/>
        <v>1.0410799726589199</v>
      </c>
      <c r="H2281" s="25">
        <f t="shared" si="428"/>
        <v>0.99887394017609554</v>
      </c>
      <c r="I2281" s="4">
        <f t="shared" si="422"/>
        <v>15248.170352021463</v>
      </c>
      <c r="J2281" s="25">
        <f t="shared" si="429"/>
        <v>15048.270001914767</v>
      </c>
      <c r="K2281" s="15">
        <f t="shared" si="423"/>
        <v>15031.324749646345</v>
      </c>
      <c r="L2281" s="36">
        <f t="shared" si="424"/>
        <v>199.67525035365543</v>
      </c>
      <c r="M2281" s="36">
        <f t="shared" si="425"/>
        <v>199.67525035365543</v>
      </c>
      <c r="N2281" s="36">
        <f t="shared" si="426"/>
        <v>1.3109792551615483E-2</v>
      </c>
      <c r="O2281" s="36">
        <f t="shared" si="427"/>
        <v>39870.205603794973</v>
      </c>
      <c r="P2281" s="35">
        <f t="shared" si="430"/>
        <v>39870.205603794973</v>
      </c>
    </row>
    <row r="2282" spans="1:16" x14ac:dyDescent="0.4">
      <c r="A2282" s="1">
        <v>2281</v>
      </c>
      <c r="B2282" s="21">
        <v>42094</v>
      </c>
      <c r="C2282" s="43">
        <v>1</v>
      </c>
      <c r="D2282" s="23">
        <v>15325</v>
      </c>
      <c r="E2282" s="25">
        <f t="shared" si="431"/>
        <v>14969.5</v>
      </c>
      <c r="F2282" s="25">
        <f t="shared" si="432"/>
        <v>14908.625</v>
      </c>
      <c r="G2282" s="25">
        <f t="shared" si="421"/>
        <v>1.0279284642279218</v>
      </c>
      <c r="H2282" s="25">
        <f t="shared" si="428"/>
        <v>1.0002606409424328</v>
      </c>
      <c r="I2282" s="4">
        <f t="shared" si="422"/>
        <v>15321.006718369905</v>
      </c>
      <c r="J2282" s="25">
        <f t="shared" si="429"/>
        <v>15048.638856455958</v>
      </c>
      <c r="K2282" s="15">
        <f t="shared" si="423"/>
        <v>15052.561147869836</v>
      </c>
      <c r="L2282" s="36">
        <f t="shared" si="424"/>
        <v>272.43885213016438</v>
      </c>
      <c r="M2282" s="36">
        <f t="shared" si="425"/>
        <v>272.43885213016438</v>
      </c>
      <c r="N2282" s="36">
        <f t="shared" si="426"/>
        <v>1.7777412863305996E-2</v>
      </c>
      <c r="O2282" s="36">
        <f t="shared" si="427"/>
        <v>74222.928150001564</v>
      </c>
      <c r="P2282" s="35">
        <f t="shared" si="430"/>
        <v>74222.928150001564</v>
      </c>
    </row>
    <row r="2283" spans="1:16" x14ac:dyDescent="0.4">
      <c r="A2283" s="1">
        <v>2282</v>
      </c>
      <c r="B2283" s="21">
        <v>42095</v>
      </c>
      <c r="C2283" s="43">
        <v>2</v>
      </c>
      <c r="D2283" s="23">
        <v>16949</v>
      </c>
      <c r="E2283" s="25">
        <f t="shared" si="431"/>
        <v>14847.75</v>
      </c>
      <c r="F2283" s="25">
        <f t="shared" si="432"/>
        <v>14629.5</v>
      </c>
      <c r="G2283" s="25">
        <f t="shared" si="421"/>
        <v>1.1585495061348645</v>
      </c>
      <c r="H2283" s="25">
        <f t="shared" si="428"/>
        <v>1.0009863906666931</v>
      </c>
      <c r="I2283" s="4">
        <f t="shared" si="422"/>
        <v>16932.298139149876</v>
      </c>
      <c r="J2283" s="25">
        <f t="shared" si="429"/>
        <v>15049.007710997152</v>
      </c>
      <c r="K2283" s="15">
        <f t="shared" si="423"/>
        <v>15063.851911746273</v>
      </c>
      <c r="L2283" s="36">
        <f t="shared" si="424"/>
        <v>1885.1480882537271</v>
      </c>
      <c r="M2283" s="36">
        <f t="shared" si="425"/>
        <v>1885.1480882537271</v>
      </c>
      <c r="N2283" s="36">
        <f t="shared" si="426"/>
        <v>0.11122473822961397</v>
      </c>
      <c r="O2283" s="36">
        <f t="shared" si="427"/>
        <v>3553783.3146466822</v>
      </c>
      <c r="P2283" s="35">
        <f t="shared" si="430"/>
        <v>3553783.3146466822</v>
      </c>
    </row>
    <row r="2284" spans="1:16" x14ac:dyDescent="0.4">
      <c r="A2284" s="1">
        <v>2283</v>
      </c>
      <c r="B2284" s="21">
        <v>42096</v>
      </c>
      <c r="C2284" s="43">
        <v>3</v>
      </c>
      <c r="D2284" s="23">
        <v>11886</v>
      </c>
      <c r="E2284" s="25">
        <f t="shared" si="431"/>
        <v>14411.25</v>
      </c>
      <c r="F2284" s="25">
        <f t="shared" si="432"/>
        <v>14283.875</v>
      </c>
      <c r="G2284" s="25">
        <f t="shared" si="421"/>
        <v>0.83212713636880753</v>
      </c>
      <c r="H2284" s="25">
        <f t="shared" si="428"/>
        <v>0.99987902821477848</v>
      </c>
      <c r="I2284" s="4">
        <f t="shared" si="422"/>
        <v>11887.438044601966</v>
      </c>
      <c r="J2284" s="25">
        <f t="shared" si="429"/>
        <v>15049.376565538345</v>
      </c>
      <c r="K2284" s="15">
        <f t="shared" si="423"/>
        <v>15047.556015588742</v>
      </c>
      <c r="L2284" s="36">
        <f t="shared" si="424"/>
        <v>-3161.5560155887415</v>
      </c>
      <c r="M2284" s="36">
        <f t="shared" si="425"/>
        <v>3161.5560155887415</v>
      </c>
      <c r="N2284" s="36">
        <f t="shared" si="426"/>
        <v>0.26598990540036527</v>
      </c>
      <c r="O2284" s="36">
        <f t="shared" si="427"/>
        <v>9995436.4397053588</v>
      </c>
      <c r="P2284" s="35">
        <f t="shared" si="430"/>
        <v>9995436.4397053588</v>
      </c>
    </row>
    <row r="2285" spans="1:16" x14ac:dyDescent="0.4">
      <c r="A2285" s="1">
        <v>2284</v>
      </c>
      <c r="B2285" s="21">
        <v>42097</v>
      </c>
      <c r="C2285" s="43">
        <v>4</v>
      </c>
      <c r="D2285" s="23">
        <v>13485</v>
      </c>
      <c r="E2285" s="25">
        <f t="shared" si="431"/>
        <v>14156.5</v>
      </c>
      <c r="F2285" s="25">
        <f t="shared" si="432"/>
        <v>13714</v>
      </c>
      <c r="G2285" s="25">
        <f t="shared" ref="G2285:G2348" si="433">D2285/F2285</f>
        <v>0.98330173545282196</v>
      </c>
      <c r="H2285" s="25">
        <f t="shared" si="428"/>
        <v>0.99887394017609554</v>
      </c>
      <c r="I2285" s="4">
        <f t="shared" ref="I2285:I2348" si="434">D2285/H2285</f>
        <v>13500.202035126349</v>
      </c>
      <c r="J2285" s="25">
        <f t="shared" si="429"/>
        <v>15049.745420079538</v>
      </c>
      <c r="K2285" s="15">
        <f t="shared" ref="K2285:K2348" si="435">H2285*J2285</f>
        <v>15032.798506401996</v>
      </c>
      <c r="L2285" s="36">
        <f t="shared" ref="L2285:L2348" si="436">D2285-K2285</f>
        <v>-1547.7985064019958</v>
      </c>
      <c r="M2285" s="36">
        <f t="shared" ref="M2285:M2348" si="437">ABS(L2285)</f>
        <v>1547.7985064019958</v>
      </c>
      <c r="N2285" s="36">
        <f t="shared" ref="N2285:N2348" si="438">M2285/D2285</f>
        <v>0.11477927374134192</v>
      </c>
      <c r="O2285" s="36">
        <f t="shared" ref="O2285:O2348" si="439">L2285^2</f>
        <v>2395680.2164202491</v>
      </c>
      <c r="P2285" s="35">
        <f t="shared" si="430"/>
        <v>2395680.2164202491</v>
      </c>
    </row>
    <row r="2286" spans="1:16" x14ac:dyDescent="0.4">
      <c r="A2286" s="1">
        <v>2285</v>
      </c>
      <c r="B2286" s="21">
        <v>42098</v>
      </c>
      <c r="C2286" s="43">
        <v>1</v>
      </c>
      <c r="D2286" s="23">
        <v>14306</v>
      </c>
      <c r="E2286" s="25">
        <f t="shared" si="431"/>
        <v>13271.5</v>
      </c>
      <c r="F2286" s="25">
        <f t="shared" si="432"/>
        <v>13690.75</v>
      </c>
      <c r="G2286" s="25">
        <f t="shared" si="433"/>
        <v>1.0449391012179756</v>
      </c>
      <c r="H2286" s="25">
        <f t="shared" si="428"/>
        <v>1.0002606409424328</v>
      </c>
      <c r="I2286" s="4">
        <f t="shared" si="434"/>
        <v>14302.27224228384</v>
      </c>
      <c r="J2286" s="25">
        <f t="shared" si="429"/>
        <v>15050.11427462073</v>
      </c>
      <c r="K2286" s="15">
        <f t="shared" si="435"/>
        <v>15054.036950588988</v>
      </c>
      <c r="L2286" s="36">
        <f t="shared" si="436"/>
        <v>-748.03695058898847</v>
      </c>
      <c r="M2286" s="36">
        <f t="shared" si="437"/>
        <v>748.03695058898847</v>
      </c>
      <c r="N2286" s="36">
        <f t="shared" si="438"/>
        <v>5.2288337102543582E-2</v>
      </c>
      <c r="O2286" s="36">
        <f t="shared" si="439"/>
        <v>559559.27944647276</v>
      </c>
      <c r="P2286" s="35">
        <f t="shared" si="430"/>
        <v>559559.27944647276</v>
      </c>
    </row>
    <row r="2287" spans="1:16" x14ac:dyDescent="0.4">
      <c r="A2287" s="1">
        <v>2286</v>
      </c>
      <c r="B2287" s="21">
        <v>42099</v>
      </c>
      <c r="C2287" s="43">
        <v>2</v>
      </c>
      <c r="D2287" s="23">
        <v>13409</v>
      </c>
      <c r="E2287" s="25">
        <f t="shared" si="431"/>
        <v>14110</v>
      </c>
      <c r="F2287" s="25">
        <f t="shared" si="432"/>
        <v>14570</v>
      </c>
      <c r="G2287" s="25">
        <f t="shared" si="433"/>
        <v>0.92031571722717909</v>
      </c>
      <c r="H2287" s="25">
        <f t="shared" si="428"/>
        <v>1.0009863906666931</v>
      </c>
      <c r="I2287" s="4">
        <f t="shared" si="434"/>
        <v>13395.786521202472</v>
      </c>
      <c r="J2287" s="25">
        <f t="shared" si="429"/>
        <v>15050.483129161923</v>
      </c>
      <c r="K2287" s="15">
        <f t="shared" si="435"/>
        <v>15065.328785249751</v>
      </c>
      <c r="L2287" s="36">
        <f t="shared" si="436"/>
        <v>-1656.3287852497506</v>
      </c>
      <c r="M2287" s="36">
        <f t="shared" si="437"/>
        <v>1656.3287852497506</v>
      </c>
      <c r="N2287" s="36">
        <f t="shared" si="438"/>
        <v>0.12352366211124995</v>
      </c>
      <c r="O2287" s="36">
        <f t="shared" si="439"/>
        <v>2743425.0448469142</v>
      </c>
      <c r="P2287" s="35">
        <f t="shared" si="430"/>
        <v>2743425.0448469142</v>
      </c>
    </row>
    <row r="2288" spans="1:16" x14ac:dyDescent="0.4">
      <c r="A2288" s="1">
        <v>2287</v>
      </c>
      <c r="B2288" s="21">
        <v>42100</v>
      </c>
      <c r="C2288" s="43">
        <v>3</v>
      </c>
      <c r="D2288" s="23">
        <v>15240</v>
      </c>
      <c r="E2288" s="25">
        <f t="shared" si="431"/>
        <v>15030</v>
      </c>
      <c r="F2288" s="25">
        <f t="shared" si="432"/>
        <v>15440</v>
      </c>
      <c r="G2288" s="25">
        <f t="shared" si="433"/>
        <v>0.98704663212435229</v>
      </c>
      <c r="H2288" s="25">
        <f t="shared" si="428"/>
        <v>0.99987902821477848</v>
      </c>
      <c r="I2288" s="4">
        <f t="shared" si="434"/>
        <v>15241.843833058552</v>
      </c>
      <c r="J2288" s="25">
        <f t="shared" si="429"/>
        <v>15050.851983703116</v>
      </c>
      <c r="K2288" s="15">
        <f t="shared" si="435"/>
        <v>15049.031255269543</v>
      </c>
      <c r="L2288" s="36">
        <f t="shared" si="436"/>
        <v>190.96874473045682</v>
      </c>
      <c r="M2288" s="36">
        <f t="shared" si="437"/>
        <v>190.96874473045682</v>
      </c>
      <c r="N2288" s="36">
        <f t="shared" si="438"/>
        <v>1.2530757528245198E-2</v>
      </c>
      <c r="O2288" s="36">
        <f t="shared" si="439"/>
        <v>36469.06146392638</v>
      </c>
      <c r="P2288" s="35">
        <f t="shared" si="430"/>
        <v>36469.06146392638</v>
      </c>
    </row>
    <row r="2289" spans="1:16" x14ac:dyDescent="0.4">
      <c r="A2289" s="1">
        <v>2288</v>
      </c>
      <c r="B2289" s="21">
        <v>42101</v>
      </c>
      <c r="C2289" s="43">
        <v>4</v>
      </c>
      <c r="D2289" s="23">
        <v>17165</v>
      </c>
      <c r="E2289" s="25">
        <f t="shared" si="431"/>
        <v>15850</v>
      </c>
      <c r="F2289" s="25">
        <f t="shared" si="432"/>
        <v>15945.875</v>
      </c>
      <c r="G2289" s="25">
        <f t="shared" si="433"/>
        <v>1.0764539418501651</v>
      </c>
      <c r="H2289" s="25">
        <f t="shared" si="428"/>
        <v>0.99887394017609554</v>
      </c>
      <c r="I2289" s="4">
        <f t="shared" si="434"/>
        <v>17184.350606818225</v>
      </c>
      <c r="J2289" s="25">
        <f t="shared" si="429"/>
        <v>15051.22083824431</v>
      </c>
      <c r="K2289" s="15">
        <f t="shared" si="435"/>
        <v>15034.272263157649</v>
      </c>
      <c r="L2289" s="36">
        <f t="shared" si="436"/>
        <v>2130.7277368423511</v>
      </c>
      <c r="M2289" s="36">
        <f t="shared" si="437"/>
        <v>2130.7277368423511</v>
      </c>
      <c r="N2289" s="36">
        <f t="shared" si="438"/>
        <v>0.12413211400188472</v>
      </c>
      <c r="O2289" s="36">
        <f t="shared" si="439"/>
        <v>4540000.6885493277</v>
      </c>
      <c r="P2289" s="35">
        <f t="shared" si="430"/>
        <v>4540000.6885493277</v>
      </c>
    </row>
    <row r="2290" spans="1:16" x14ac:dyDescent="0.4">
      <c r="A2290" s="1">
        <v>2289</v>
      </c>
      <c r="B2290" s="21">
        <v>42102</v>
      </c>
      <c r="C2290" s="43">
        <v>1</v>
      </c>
      <c r="D2290" s="23">
        <v>17586</v>
      </c>
      <c r="E2290" s="25">
        <f t="shared" si="431"/>
        <v>16041.75</v>
      </c>
      <c r="F2290" s="25">
        <f t="shared" si="432"/>
        <v>16330.875</v>
      </c>
      <c r="G2290" s="25">
        <f t="shared" si="433"/>
        <v>1.0768559553606283</v>
      </c>
      <c r="H2290" s="25">
        <f t="shared" si="428"/>
        <v>1.0002606409424328</v>
      </c>
      <c r="I2290" s="4">
        <f t="shared" si="434"/>
        <v>17581.417562757139</v>
      </c>
      <c r="J2290" s="25">
        <f t="shared" si="429"/>
        <v>15051.589692785503</v>
      </c>
      <c r="K2290" s="15">
        <f t="shared" si="435"/>
        <v>15055.512753308143</v>
      </c>
      <c r="L2290" s="36">
        <f t="shared" si="436"/>
        <v>2530.4872466918569</v>
      </c>
      <c r="M2290" s="36">
        <f t="shared" si="437"/>
        <v>2530.4872466918569</v>
      </c>
      <c r="N2290" s="36">
        <f t="shared" si="438"/>
        <v>0.14389214413123261</v>
      </c>
      <c r="O2290" s="36">
        <f t="shared" si="439"/>
        <v>6403365.7056701342</v>
      </c>
      <c r="P2290" s="35">
        <f t="shared" si="430"/>
        <v>6403365.7056701342</v>
      </c>
    </row>
    <row r="2291" spans="1:16" x14ac:dyDescent="0.4">
      <c r="A2291" s="1">
        <v>2290</v>
      </c>
      <c r="B2291" s="21">
        <v>42103</v>
      </c>
      <c r="C2291" s="43">
        <v>2</v>
      </c>
      <c r="D2291" s="23">
        <v>14176</v>
      </c>
      <c r="E2291" s="25">
        <f t="shared" si="431"/>
        <v>16620</v>
      </c>
      <c r="F2291" s="25">
        <f t="shared" si="432"/>
        <v>16382.75</v>
      </c>
      <c r="G2291" s="25">
        <f t="shared" si="433"/>
        <v>0.8653003921807999</v>
      </c>
      <c r="H2291" s="25">
        <f t="shared" si="428"/>
        <v>1.0009863906666931</v>
      </c>
      <c r="I2291" s="4">
        <f t="shared" si="434"/>
        <v>14162.030705091076</v>
      </c>
      <c r="J2291" s="25">
        <f t="shared" si="429"/>
        <v>15051.958547326694</v>
      </c>
      <c r="K2291" s="15">
        <f t="shared" si="435"/>
        <v>15066.80565875323</v>
      </c>
      <c r="L2291" s="36">
        <f t="shared" si="436"/>
        <v>-890.80565875323009</v>
      </c>
      <c r="M2291" s="36">
        <f t="shared" si="437"/>
        <v>890.80565875323009</v>
      </c>
      <c r="N2291" s="36">
        <f t="shared" si="438"/>
        <v>6.283899962988361E-2</v>
      </c>
      <c r="O2291" s="36">
        <f t="shared" si="439"/>
        <v>793534.72166677623</v>
      </c>
      <c r="P2291" s="35">
        <f t="shared" si="430"/>
        <v>793534.72166677623</v>
      </c>
    </row>
    <row r="2292" spans="1:16" x14ac:dyDescent="0.4">
      <c r="A2292" s="1">
        <v>2291</v>
      </c>
      <c r="B2292" s="21">
        <v>42104</v>
      </c>
      <c r="C2292" s="43">
        <v>3</v>
      </c>
      <c r="D2292" s="23">
        <v>17553</v>
      </c>
      <c r="E2292" s="25">
        <f t="shared" si="431"/>
        <v>16145.5</v>
      </c>
      <c r="F2292" s="25">
        <f t="shared" si="432"/>
        <v>15698.375</v>
      </c>
      <c r="G2292" s="25">
        <f t="shared" si="433"/>
        <v>1.1181412088830851</v>
      </c>
      <c r="H2292" s="25">
        <f t="shared" si="428"/>
        <v>0.99987902821477848</v>
      </c>
      <c r="I2292" s="4">
        <f t="shared" si="434"/>
        <v>17555.123674650706</v>
      </c>
      <c r="J2292" s="25">
        <f t="shared" si="429"/>
        <v>15052.327401867888</v>
      </c>
      <c r="K2292" s="15">
        <f t="shared" si="435"/>
        <v>15050.506494950345</v>
      </c>
      <c r="L2292" s="36">
        <f t="shared" si="436"/>
        <v>2502.4935050496551</v>
      </c>
      <c r="M2292" s="36">
        <f t="shared" si="437"/>
        <v>2502.4935050496551</v>
      </c>
      <c r="N2292" s="36">
        <f t="shared" si="438"/>
        <v>0.14256785193697119</v>
      </c>
      <c r="O2292" s="36">
        <f t="shared" si="439"/>
        <v>6262473.7428157087</v>
      </c>
      <c r="P2292" s="35">
        <f t="shared" si="430"/>
        <v>6262473.7428157087</v>
      </c>
    </row>
    <row r="2293" spans="1:16" x14ac:dyDescent="0.4">
      <c r="A2293" s="1">
        <v>2292</v>
      </c>
      <c r="B2293" s="21">
        <v>42105</v>
      </c>
      <c r="C2293" s="43">
        <v>4</v>
      </c>
      <c r="D2293" s="23">
        <v>15267</v>
      </c>
      <c r="E2293" s="25">
        <f t="shared" si="431"/>
        <v>15251.25</v>
      </c>
      <c r="F2293" s="25">
        <f t="shared" si="432"/>
        <v>15601.875</v>
      </c>
      <c r="G2293" s="25">
        <f t="shared" si="433"/>
        <v>0.97853623362576614</v>
      </c>
      <c r="H2293" s="25">
        <f t="shared" si="428"/>
        <v>0.99887394017609554</v>
      </c>
      <c r="I2293" s="4">
        <f t="shared" si="434"/>
        <v>15284.210935874969</v>
      </c>
      <c r="J2293" s="25">
        <f t="shared" si="429"/>
        <v>15052.696256409081</v>
      </c>
      <c r="K2293" s="15">
        <f t="shared" si="435"/>
        <v>15035.746019913302</v>
      </c>
      <c r="L2293" s="36">
        <f t="shared" si="436"/>
        <v>231.25398008669799</v>
      </c>
      <c r="M2293" s="36">
        <f t="shared" si="437"/>
        <v>231.25398008669799</v>
      </c>
      <c r="N2293" s="36">
        <f t="shared" si="438"/>
        <v>1.5147309889742451E-2</v>
      </c>
      <c r="O2293" s="36">
        <f t="shared" si="439"/>
        <v>53478.403305938911</v>
      </c>
      <c r="P2293" s="35">
        <f t="shared" si="430"/>
        <v>53478.403305938911</v>
      </c>
    </row>
    <row r="2294" spans="1:16" x14ac:dyDescent="0.4">
      <c r="A2294" s="1">
        <v>2293</v>
      </c>
      <c r="B2294" s="21">
        <v>42106</v>
      </c>
      <c r="C2294" s="43">
        <v>1</v>
      </c>
      <c r="D2294" s="23">
        <v>14009</v>
      </c>
      <c r="E2294" s="25">
        <f t="shared" si="431"/>
        <v>15952.5</v>
      </c>
      <c r="F2294" s="25">
        <f t="shared" si="432"/>
        <v>16012.75</v>
      </c>
      <c r="G2294" s="25">
        <f t="shared" si="433"/>
        <v>0.87486534168084806</v>
      </c>
      <c r="H2294" s="25">
        <f t="shared" si="428"/>
        <v>1.0002606409424328</v>
      </c>
      <c r="I2294" s="4">
        <f t="shared" si="434"/>
        <v>14005.349632472691</v>
      </c>
      <c r="J2294" s="25">
        <f t="shared" si="429"/>
        <v>15053.065110950274</v>
      </c>
      <c r="K2294" s="15">
        <f t="shared" si="435"/>
        <v>15056.988556027294</v>
      </c>
      <c r="L2294" s="36">
        <f t="shared" si="436"/>
        <v>-1047.9885560272942</v>
      </c>
      <c r="M2294" s="36">
        <f t="shared" si="437"/>
        <v>1047.9885560272942</v>
      </c>
      <c r="N2294" s="36">
        <f t="shared" si="438"/>
        <v>7.4808234422677866E-2</v>
      </c>
      <c r="O2294" s="36">
        <f t="shared" si="439"/>
        <v>1098280.0135641731</v>
      </c>
      <c r="P2294" s="35">
        <f t="shared" si="430"/>
        <v>1098280.0135641731</v>
      </c>
    </row>
    <row r="2295" spans="1:16" x14ac:dyDescent="0.4">
      <c r="A2295" s="1">
        <v>2294</v>
      </c>
      <c r="B2295" s="21">
        <v>42107</v>
      </c>
      <c r="C2295" s="43">
        <v>2</v>
      </c>
      <c r="D2295" s="23">
        <v>16981</v>
      </c>
      <c r="E2295" s="25">
        <f t="shared" si="431"/>
        <v>16073</v>
      </c>
      <c r="F2295" s="25">
        <f t="shared" si="432"/>
        <v>16420</v>
      </c>
      <c r="G2295" s="25">
        <f t="shared" si="433"/>
        <v>1.0341656516443363</v>
      </c>
      <c r="H2295" s="25">
        <f t="shared" si="428"/>
        <v>1.0009863906666931</v>
      </c>
      <c r="I2295" s="4">
        <f t="shared" si="434"/>
        <v>16964.266605752789</v>
      </c>
      <c r="J2295" s="25">
        <f t="shared" si="429"/>
        <v>15053.433965491466</v>
      </c>
      <c r="K2295" s="15">
        <f t="shared" si="435"/>
        <v>15068.282532256708</v>
      </c>
      <c r="L2295" s="36">
        <f t="shared" si="436"/>
        <v>1912.7174677432922</v>
      </c>
      <c r="M2295" s="36">
        <f t="shared" si="437"/>
        <v>1912.7174677432922</v>
      </c>
      <c r="N2295" s="36">
        <f t="shared" si="438"/>
        <v>0.11263868251241342</v>
      </c>
      <c r="O2295" s="36">
        <f t="shared" si="439"/>
        <v>3658488.1114103119</v>
      </c>
      <c r="P2295" s="35">
        <f t="shared" si="430"/>
        <v>3658488.1114103119</v>
      </c>
    </row>
    <row r="2296" spans="1:16" x14ac:dyDescent="0.4">
      <c r="A2296" s="1">
        <v>2295</v>
      </c>
      <c r="B2296" s="21">
        <v>42108</v>
      </c>
      <c r="C2296" s="43">
        <v>3</v>
      </c>
      <c r="D2296" s="23">
        <v>18035</v>
      </c>
      <c r="E2296" s="25">
        <f t="shared" si="431"/>
        <v>16767</v>
      </c>
      <c r="F2296" s="25">
        <f t="shared" si="432"/>
        <v>16812.875</v>
      </c>
      <c r="G2296" s="25">
        <f t="shared" si="433"/>
        <v>1.0726898284796622</v>
      </c>
      <c r="H2296" s="25">
        <f t="shared" si="428"/>
        <v>0.99987902821477848</v>
      </c>
      <c r="I2296" s="4">
        <f t="shared" si="434"/>
        <v>18037.18199010571</v>
      </c>
      <c r="J2296" s="25">
        <f t="shared" si="429"/>
        <v>15053.802820032659</v>
      </c>
      <c r="K2296" s="15">
        <f t="shared" si="435"/>
        <v>15051.981734631147</v>
      </c>
      <c r="L2296" s="36">
        <f t="shared" si="436"/>
        <v>2983.0182653688535</v>
      </c>
      <c r="M2296" s="36">
        <f t="shared" si="437"/>
        <v>2983.0182653688535</v>
      </c>
      <c r="N2296" s="36">
        <f t="shared" si="438"/>
        <v>0.16540162269857794</v>
      </c>
      <c r="O2296" s="36">
        <f t="shared" si="439"/>
        <v>8898397.9715242032</v>
      </c>
      <c r="P2296" s="35">
        <f t="shared" si="430"/>
        <v>8898397.9715242032</v>
      </c>
    </row>
    <row r="2297" spans="1:16" x14ac:dyDescent="0.4">
      <c r="A2297" s="1">
        <v>2296</v>
      </c>
      <c r="B2297" s="21">
        <v>42109</v>
      </c>
      <c r="C2297" s="43">
        <v>4</v>
      </c>
      <c r="D2297" s="23">
        <v>18043</v>
      </c>
      <c r="E2297" s="25">
        <f t="shared" si="431"/>
        <v>16858.75</v>
      </c>
      <c r="F2297" s="25">
        <f t="shared" si="432"/>
        <v>16965.5</v>
      </c>
      <c r="G2297" s="25">
        <f t="shared" si="433"/>
        <v>1.0635112434057352</v>
      </c>
      <c r="H2297" s="25">
        <f t="shared" si="428"/>
        <v>0.99887394017609554</v>
      </c>
      <c r="I2297" s="4">
        <f t="shared" si="434"/>
        <v>18063.340401912104</v>
      </c>
      <c r="J2297" s="25">
        <f t="shared" si="429"/>
        <v>15054.171674573852</v>
      </c>
      <c r="K2297" s="15">
        <f t="shared" si="435"/>
        <v>15037.219776668953</v>
      </c>
      <c r="L2297" s="36">
        <f t="shared" si="436"/>
        <v>3005.7802233310467</v>
      </c>
      <c r="M2297" s="36">
        <f t="shared" si="437"/>
        <v>3005.7802233310467</v>
      </c>
      <c r="N2297" s="36">
        <f t="shared" si="438"/>
        <v>0.16658982560167637</v>
      </c>
      <c r="O2297" s="36">
        <f t="shared" si="439"/>
        <v>9034714.7509680372</v>
      </c>
      <c r="P2297" s="35">
        <f t="shared" si="430"/>
        <v>9034714.7509680372</v>
      </c>
    </row>
    <row r="2298" spans="1:16" x14ac:dyDescent="0.4">
      <c r="A2298" s="1">
        <v>2297</v>
      </c>
      <c r="B2298" s="21">
        <v>42110</v>
      </c>
      <c r="C2298" s="43">
        <v>1</v>
      </c>
      <c r="D2298" s="23">
        <v>14376</v>
      </c>
      <c r="E2298" s="25">
        <f t="shared" si="431"/>
        <v>17072.25</v>
      </c>
      <c r="F2298" s="25">
        <f t="shared" si="432"/>
        <v>16779.625</v>
      </c>
      <c r="G2298" s="25">
        <f t="shared" si="433"/>
        <v>0.85675335414230058</v>
      </c>
      <c r="H2298" s="25">
        <f t="shared" si="428"/>
        <v>1.0002606409424328</v>
      </c>
      <c r="I2298" s="4">
        <f t="shared" si="434"/>
        <v>14372.254002171991</v>
      </c>
      <c r="J2298" s="25">
        <f t="shared" si="429"/>
        <v>15054.540529115046</v>
      </c>
      <c r="K2298" s="15">
        <f t="shared" si="435"/>
        <v>15058.464358746447</v>
      </c>
      <c r="L2298" s="36">
        <f t="shared" si="436"/>
        <v>-682.46435874644703</v>
      </c>
      <c r="M2298" s="36">
        <f t="shared" si="437"/>
        <v>682.46435874644703</v>
      </c>
      <c r="N2298" s="36">
        <f t="shared" si="438"/>
        <v>4.7472479044688862E-2</v>
      </c>
      <c r="O2298" s="36">
        <f t="shared" si="439"/>
        <v>465757.60095919913</v>
      </c>
      <c r="P2298" s="35">
        <f t="shared" si="430"/>
        <v>465757.60095919913</v>
      </c>
    </row>
    <row r="2299" spans="1:16" x14ac:dyDescent="0.4">
      <c r="A2299" s="1">
        <v>2298</v>
      </c>
      <c r="B2299" s="21">
        <v>42111</v>
      </c>
      <c r="C2299" s="43">
        <v>2</v>
      </c>
      <c r="D2299" s="23">
        <v>17835</v>
      </c>
      <c r="E2299" s="25">
        <f t="shared" si="431"/>
        <v>16487</v>
      </c>
      <c r="F2299" s="25">
        <f t="shared" si="432"/>
        <v>16029.75</v>
      </c>
      <c r="G2299" s="25">
        <f t="shared" si="433"/>
        <v>1.1126187245590231</v>
      </c>
      <c r="H2299" s="25">
        <f t="shared" si="428"/>
        <v>1.0009863906666931</v>
      </c>
      <c r="I2299" s="4">
        <f t="shared" si="434"/>
        <v>17817.425058218068</v>
      </c>
      <c r="J2299" s="25">
        <f t="shared" si="429"/>
        <v>15054.909383656237</v>
      </c>
      <c r="K2299" s="15">
        <f t="shared" si="435"/>
        <v>15069.759405760187</v>
      </c>
      <c r="L2299" s="36">
        <f t="shared" si="436"/>
        <v>2765.2405942398127</v>
      </c>
      <c r="M2299" s="36">
        <f t="shared" si="437"/>
        <v>2765.2405942398127</v>
      </c>
      <c r="N2299" s="36">
        <f t="shared" si="438"/>
        <v>0.15504572998260793</v>
      </c>
      <c r="O2299" s="36">
        <f t="shared" si="439"/>
        <v>7646555.5440317523</v>
      </c>
      <c r="P2299" s="35">
        <f t="shared" si="430"/>
        <v>7646555.5440317523</v>
      </c>
    </row>
    <row r="2300" spans="1:16" x14ac:dyDescent="0.4">
      <c r="A2300" s="1">
        <v>2299</v>
      </c>
      <c r="B2300" s="21">
        <v>42112</v>
      </c>
      <c r="C2300" s="43">
        <v>3</v>
      </c>
      <c r="D2300" s="23">
        <v>15694</v>
      </c>
      <c r="E2300" s="25">
        <f t="shared" si="431"/>
        <v>15572.5</v>
      </c>
      <c r="F2300" s="25">
        <f t="shared" si="432"/>
        <v>15926.875</v>
      </c>
      <c r="G2300" s="25">
        <f t="shared" si="433"/>
        <v>0.98537848761919711</v>
      </c>
      <c r="H2300" s="25">
        <f t="shared" si="428"/>
        <v>0.99987902821477848</v>
      </c>
      <c r="I2300" s="4">
        <f t="shared" si="434"/>
        <v>15695.898760893762</v>
      </c>
      <c r="J2300" s="25">
        <f t="shared" si="429"/>
        <v>15055.27823819743</v>
      </c>
      <c r="K2300" s="15">
        <f t="shared" si="435"/>
        <v>15053.456974311948</v>
      </c>
      <c r="L2300" s="36">
        <f t="shared" si="436"/>
        <v>640.54302568805178</v>
      </c>
      <c r="M2300" s="36">
        <f t="shared" si="437"/>
        <v>640.54302568805178</v>
      </c>
      <c r="N2300" s="36">
        <f t="shared" si="438"/>
        <v>4.0814516738119776E-2</v>
      </c>
      <c r="O2300" s="36">
        <f t="shared" si="439"/>
        <v>410295.36775760417</v>
      </c>
      <c r="P2300" s="35">
        <f t="shared" si="430"/>
        <v>410295.36775760417</v>
      </c>
    </row>
    <row r="2301" spans="1:16" x14ac:dyDescent="0.4">
      <c r="A2301" s="1">
        <v>2300</v>
      </c>
      <c r="B2301" s="21">
        <v>42113</v>
      </c>
      <c r="C2301" s="43">
        <v>4</v>
      </c>
      <c r="D2301" s="23">
        <v>14385</v>
      </c>
      <c r="E2301" s="25">
        <f t="shared" si="431"/>
        <v>16281.25</v>
      </c>
      <c r="F2301" s="25">
        <f t="shared" si="432"/>
        <v>16226.75</v>
      </c>
      <c r="G2301" s="25">
        <f t="shared" si="433"/>
        <v>0.88649914493043891</v>
      </c>
      <c r="H2301" s="25">
        <f t="shared" si="428"/>
        <v>0.99887394017609554</v>
      </c>
      <c r="I2301" s="4">
        <f t="shared" si="434"/>
        <v>14401.216631464036</v>
      </c>
      <c r="J2301" s="25">
        <f t="shared" si="429"/>
        <v>15055.647092738624</v>
      </c>
      <c r="K2301" s="15">
        <f t="shared" si="435"/>
        <v>15038.693533424606</v>
      </c>
      <c r="L2301" s="36">
        <f t="shared" si="436"/>
        <v>-653.69353342460636</v>
      </c>
      <c r="M2301" s="36">
        <f t="shared" si="437"/>
        <v>653.69353342460636</v>
      </c>
      <c r="N2301" s="36">
        <f t="shared" si="438"/>
        <v>4.5442720432715078E-2</v>
      </c>
      <c r="O2301" s="36">
        <f t="shared" si="439"/>
        <v>427315.23564114695</v>
      </c>
      <c r="P2301" s="35">
        <f t="shared" si="430"/>
        <v>427315.23564114695</v>
      </c>
    </row>
    <row r="2302" spans="1:16" x14ac:dyDescent="0.4">
      <c r="A2302" s="1">
        <v>2301</v>
      </c>
      <c r="B2302" s="21">
        <v>42114</v>
      </c>
      <c r="C2302" s="43">
        <v>1</v>
      </c>
      <c r="D2302" s="23">
        <v>17211</v>
      </c>
      <c r="E2302" s="25">
        <f t="shared" si="431"/>
        <v>16172.25</v>
      </c>
      <c r="F2302" s="25">
        <f t="shared" si="432"/>
        <v>16380</v>
      </c>
      <c r="G2302" s="25">
        <f t="shared" si="433"/>
        <v>1.0507326007326008</v>
      </c>
      <c r="H2302" s="25">
        <f t="shared" si="428"/>
        <v>1.0002606409424328</v>
      </c>
      <c r="I2302" s="4">
        <f t="shared" si="434"/>
        <v>17206.515277642051</v>
      </c>
      <c r="J2302" s="25">
        <f t="shared" si="429"/>
        <v>15056.015947279817</v>
      </c>
      <c r="K2302" s="15">
        <f t="shared" si="435"/>
        <v>15059.9401614656</v>
      </c>
      <c r="L2302" s="36">
        <f t="shared" si="436"/>
        <v>2151.0598385344001</v>
      </c>
      <c r="M2302" s="36">
        <f t="shared" si="437"/>
        <v>2151.0598385344001</v>
      </c>
      <c r="N2302" s="36">
        <f t="shared" si="438"/>
        <v>0.12498168836990298</v>
      </c>
      <c r="O2302" s="36">
        <f t="shared" si="439"/>
        <v>4627058.4289556397</v>
      </c>
      <c r="P2302" s="35">
        <f t="shared" si="430"/>
        <v>4627058.4289556397</v>
      </c>
    </row>
    <row r="2303" spans="1:16" x14ac:dyDescent="0.4">
      <c r="A2303" s="1">
        <v>2302</v>
      </c>
      <c r="B2303" s="21">
        <v>42115</v>
      </c>
      <c r="C2303" s="43">
        <v>2</v>
      </c>
      <c r="D2303" s="23">
        <v>17399</v>
      </c>
      <c r="E2303" s="25">
        <f t="shared" si="431"/>
        <v>16587.75</v>
      </c>
      <c r="F2303" s="25">
        <f t="shared" si="432"/>
        <v>16554.25</v>
      </c>
      <c r="G2303" s="25">
        <f t="shared" si="433"/>
        <v>1.0510291918993613</v>
      </c>
      <c r="H2303" s="25">
        <f t="shared" si="428"/>
        <v>1.0009863906666931</v>
      </c>
      <c r="I2303" s="4">
        <f t="shared" si="434"/>
        <v>17381.85470075336</v>
      </c>
      <c r="J2303" s="25">
        <f t="shared" si="429"/>
        <v>15056.384801821008</v>
      </c>
      <c r="K2303" s="15">
        <f t="shared" si="435"/>
        <v>15071.236279263665</v>
      </c>
      <c r="L2303" s="36">
        <f t="shared" si="436"/>
        <v>2327.763720736335</v>
      </c>
      <c r="M2303" s="36">
        <f t="shared" si="437"/>
        <v>2327.763720736335</v>
      </c>
      <c r="N2303" s="36">
        <f t="shared" si="438"/>
        <v>0.13378721310054228</v>
      </c>
      <c r="O2303" s="36">
        <f t="shared" si="439"/>
        <v>5418483.9395762663</v>
      </c>
      <c r="P2303" s="35">
        <f t="shared" si="430"/>
        <v>5418483.9395762663</v>
      </c>
    </row>
    <row r="2304" spans="1:16" x14ac:dyDescent="0.4">
      <c r="A2304" s="1">
        <v>2303</v>
      </c>
      <c r="B2304" s="21">
        <v>42116</v>
      </c>
      <c r="C2304" s="43">
        <v>3</v>
      </c>
      <c r="D2304" s="23">
        <v>17356</v>
      </c>
      <c r="E2304" s="25">
        <f t="shared" si="431"/>
        <v>16520.75</v>
      </c>
      <c r="F2304" s="25">
        <f t="shared" si="432"/>
        <v>16481.125</v>
      </c>
      <c r="G2304" s="25">
        <f t="shared" si="433"/>
        <v>1.0530834515240919</v>
      </c>
      <c r="H2304" s="25">
        <f t="shared" si="428"/>
        <v>0.99987902821477848</v>
      </c>
      <c r="I2304" s="4">
        <f t="shared" si="434"/>
        <v>17358.099840325736</v>
      </c>
      <c r="J2304" s="25">
        <f t="shared" si="429"/>
        <v>15056.753656362202</v>
      </c>
      <c r="K2304" s="15">
        <f t="shared" si="435"/>
        <v>15054.93221399275</v>
      </c>
      <c r="L2304" s="36">
        <f t="shared" si="436"/>
        <v>2301.0677860072501</v>
      </c>
      <c r="M2304" s="36">
        <f t="shared" si="437"/>
        <v>2301.0677860072501</v>
      </c>
      <c r="N2304" s="36">
        <f t="shared" si="438"/>
        <v>0.13258053618387014</v>
      </c>
      <c r="O2304" s="36">
        <f t="shared" si="439"/>
        <v>5294912.9558003079</v>
      </c>
      <c r="P2304" s="35">
        <f t="shared" si="430"/>
        <v>5294912.9558003079</v>
      </c>
    </row>
    <row r="2305" spans="1:16" x14ac:dyDescent="0.4">
      <c r="A2305" s="1">
        <v>2304</v>
      </c>
      <c r="B2305" s="21">
        <v>42117</v>
      </c>
      <c r="C2305" s="43">
        <v>4</v>
      </c>
      <c r="D2305" s="23">
        <v>14117</v>
      </c>
      <c r="E2305" s="25">
        <f t="shared" si="431"/>
        <v>16441.5</v>
      </c>
      <c r="F2305" s="25">
        <f t="shared" si="432"/>
        <v>16126.375</v>
      </c>
      <c r="G2305" s="25">
        <f t="shared" si="433"/>
        <v>0.87539822185705096</v>
      </c>
      <c r="H2305" s="25">
        <f t="shared" si="428"/>
        <v>0.99887394017609554</v>
      </c>
      <c r="I2305" s="4">
        <f t="shared" si="434"/>
        <v>14132.914507221258</v>
      </c>
      <c r="J2305" s="25">
        <f t="shared" si="429"/>
        <v>15057.122510903395</v>
      </c>
      <c r="K2305" s="15">
        <f t="shared" si="435"/>
        <v>15040.167290180259</v>
      </c>
      <c r="L2305" s="36">
        <f t="shared" si="436"/>
        <v>-923.16729018025944</v>
      </c>
      <c r="M2305" s="36">
        <f t="shared" si="437"/>
        <v>923.16729018025944</v>
      </c>
      <c r="N2305" s="36">
        <f t="shared" si="438"/>
        <v>6.5394013613392324E-2</v>
      </c>
      <c r="O2305" s="36">
        <f t="shared" si="439"/>
        <v>852237.84565876331</v>
      </c>
      <c r="P2305" s="35">
        <f t="shared" si="430"/>
        <v>852237.84565876331</v>
      </c>
    </row>
    <row r="2306" spans="1:16" x14ac:dyDescent="0.4">
      <c r="A2306" s="1">
        <v>2305</v>
      </c>
      <c r="B2306" s="21">
        <v>42118</v>
      </c>
      <c r="C2306" s="43">
        <v>1</v>
      </c>
      <c r="D2306" s="23">
        <v>16894</v>
      </c>
      <c r="E2306" s="25">
        <f t="shared" si="431"/>
        <v>15811.25</v>
      </c>
      <c r="F2306" s="25">
        <f t="shared" si="432"/>
        <v>15343.375</v>
      </c>
      <c r="G2306" s="25">
        <f t="shared" si="433"/>
        <v>1.1010615330720914</v>
      </c>
      <c r="H2306" s="25">
        <f t="shared" ref="H2306:H2369" si="440">VLOOKUP(C2306,$Q$38:$S$42,3,FALSE)</f>
        <v>1.0002606409424328</v>
      </c>
      <c r="I2306" s="4">
        <f t="shared" si="434"/>
        <v>16889.597879291428</v>
      </c>
      <c r="J2306" s="25">
        <f t="shared" si="429"/>
        <v>15057.491365444588</v>
      </c>
      <c r="K2306" s="15">
        <f t="shared" si="435"/>
        <v>15061.415964184753</v>
      </c>
      <c r="L2306" s="36">
        <f t="shared" si="436"/>
        <v>1832.5840358152473</v>
      </c>
      <c r="M2306" s="36">
        <f t="shared" si="437"/>
        <v>1832.5840358152473</v>
      </c>
      <c r="N2306" s="36">
        <f t="shared" si="438"/>
        <v>0.10847543718570186</v>
      </c>
      <c r="O2306" s="36">
        <f t="shared" si="439"/>
        <v>3358364.2483248995</v>
      </c>
      <c r="P2306" s="35">
        <f t="shared" si="430"/>
        <v>3358364.2483248995</v>
      </c>
    </row>
    <row r="2307" spans="1:16" x14ac:dyDescent="0.4">
      <c r="A2307" s="1">
        <v>2306</v>
      </c>
      <c r="B2307" s="21">
        <v>42119</v>
      </c>
      <c r="C2307" s="43">
        <v>2</v>
      </c>
      <c r="D2307" s="23">
        <v>14878</v>
      </c>
      <c r="E2307" s="25">
        <f t="shared" si="431"/>
        <v>14875.5</v>
      </c>
      <c r="F2307" s="25">
        <f t="shared" si="432"/>
        <v>15204.125</v>
      </c>
      <c r="G2307" s="25">
        <f t="shared" si="433"/>
        <v>0.97855022896746768</v>
      </c>
      <c r="H2307" s="25">
        <f t="shared" si="440"/>
        <v>1.0009863906666931</v>
      </c>
      <c r="I2307" s="4">
        <f t="shared" si="434"/>
        <v>14863.338941192511</v>
      </c>
      <c r="J2307" s="25">
        <f t="shared" ref="J2307:J2370" si="441">INTERCEPT($I$2:$I$3896,$A$2:$A$3896)+SLOPE($I$2:$I$3896,$A$2:$A$3896)*A2307</f>
        <v>15057.86021998578</v>
      </c>
      <c r="K2307" s="15">
        <f t="shared" si="435"/>
        <v>15072.713152767144</v>
      </c>
      <c r="L2307" s="36">
        <f t="shared" si="436"/>
        <v>-194.71315276714449</v>
      </c>
      <c r="M2307" s="36">
        <f t="shared" si="437"/>
        <v>194.71315276714449</v>
      </c>
      <c r="N2307" s="36">
        <f t="shared" si="438"/>
        <v>1.3087320390317549E-2</v>
      </c>
      <c r="O2307" s="36">
        <f t="shared" si="439"/>
        <v>37913.211860521347</v>
      </c>
      <c r="P2307" s="35">
        <f t="shared" ref="P2307:P2370" si="442">(D2307-K2307)^2</f>
        <v>37913.211860521347</v>
      </c>
    </row>
    <row r="2308" spans="1:16" x14ac:dyDescent="0.4">
      <c r="A2308" s="1">
        <v>2307</v>
      </c>
      <c r="B2308" s="21">
        <v>42120</v>
      </c>
      <c r="C2308" s="43">
        <v>3</v>
      </c>
      <c r="D2308" s="23">
        <v>13613</v>
      </c>
      <c r="E2308" s="25">
        <f t="shared" si="431"/>
        <v>15532.75</v>
      </c>
      <c r="F2308" s="25">
        <f t="shared" si="432"/>
        <v>15582.5</v>
      </c>
      <c r="G2308" s="25">
        <f t="shared" si="433"/>
        <v>0.87360821434301295</v>
      </c>
      <c r="H2308" s="25">
        <f t="shared" si="440"/>
        <v>0.99987902821477848</v>
      </c>
      <c r="I2308" s="4">
        <f t="shared" si="434"/>
        <v>13614.646988151317</v>
      </c>
      <c r="J2308" s="25">
        <f t="shared" si="441"/>
        <v>15058.229074526973</v>
      </c>
      <c r="K2308" s="15">
        <f t="shared" si="435"/>
        <v>15056.407453673553</v>
      </c>
      <c r="L2308" s="36">
        <f t="shared" si="436"/>
        <v>-1443.4074536735534</v>
      </c>
      <c r="M2308" s="36">
        <f t="shared" si="437"/>
        <v>1443.4074536735534</v>
      </c>
      <c r="N2308" s="36">
        <f t="shared" si="438"/>
        <v>0.10603154732046965</v>
      </c>
      <c r="O2308" s="36">
        <f t="shared" si="439"/>
        <v>2083425.0773203713</v>
      </c>
      <c r="P2308" s="35">
        <f t="shared" si="442"/>
        <v>2083425.0773203713</v>
      </c>
    </row>
    <row r="2309" spans="1:16" x14ac:dyDescent="0.4">
      <c r="A2309" s="1">
        <v>2308</v>
      </c>
      <c r="B2309" s="21">
        <v>42121</v>
      </c>
      <c r="C2309" s="43">
        <v>4</v>
      </c>
      <c r="D2309" s="23">
        <v>16746</v>
      </c>
      <c r="E2309" s="25">
        <f t="shared" ref="E2309:E2372" si="443">AVERAGE(D2307:D2310)</f>
        <v>15632.25</v>
      </c>
      <c r="F2309" s="25">
        <f t="shared" ref="F2309:F2372" si="444">AVERAGE(E2309:E2310)</f>
        <v>15915.375</v>
      </c>
      <c r="G2309" s="25">
        <f t="shared" si="433"/>
        <v>1.0521900991965316</v>
      </c>
      <c r="H2309" s="25">
        <f t="shared" si="440"/>
        <v>0.99887394017609554</v>
      </c>
      <c r="I2309" s="4">
        <f t="shared" si="434"/>
        <v>16764.878255856569</v>
      </c>
      <c r="J2309" s="25">
        <f t="shared" si="441"/>
        <v>15058.597929068166</v>
      </c>
      <c r="K2309" s="15">
        <f t="shared" si="435"/>
        <v>15041.641046935913</v>
      </c>
      <c r="L2309" s="36">
        <f t="shared" si="436"/>
        <v>1704.3589530640875</v>
      </c>
      <c r="M2309" s="36">
        <f t="shared" si="437"/>
        <v>1704.3589530640875</v>
      </c>
      <c r="N2309" s="36">
        <f t="shared" si="438"/>
        <v>0.10177707829117924</v>
      </c>
      <c r="O2309" s="36">
        <f t="shared" si="439"/>
        <v>2904839.4408897124</v>
      </c>
      <c r="P2309" s="35">
        <f t="shared" si="442"/>
        <v>2904839.4408897124</v>
      </c>
    </row>
    <row r="2310" spans="1:16" x14ac:dyDescent="0.4">
      <c r="A2310" s="1">
        <v>2309</v>
      </c>
      <c r="B2310" s="21">
        <v>42122</v>
      </c>
      <c r="C2310" s="43">
        <v>1</v>
      </c>
      <c r="D2310" s="23">
        <v>17292</v>
      </c>
      <c r="E2310" s="25">
        <f t="shared" si="443"/>
        <v>16198.5</v>
      </c>
      <c r="F2310" s="25">
        <f t="shared" si="444"/>
        <v>16225.625</v>
      </c>
      <c r="G2310" s="25">
        <f t="shared" si="433"/>
        <v>1.0657216594121952</v>
      </c>
      <c r="H2310" s="25">
        <f t="shared" si="440"/>
        <v>1.0002606409424328</v>
      </c>
      <c r="I2310" s="4">
        <f t="shared" si="434"/>
        <v>17287.49417122691</v>
      </c>
      <c r="J2310" s="25">
        <f t="shared" si="441"/>
        <v>15058.966783609359</v>
      </c>
      <c r="K2310" s="15">
        <f t="shared" si="435"/>
        <v>15062.891766903904</v>
      </c>
      <c r="L2310" s="36">
        <f t="shared" si="436"/>
        <v>2229.1082330960962</v>
      </c>
      <c r="M2310" s="36">
        <f t="shared" si="437"/>
        <v>2229.1082330960962</v>
      </c>
      <c r="N2310" s="36">
        <f t="shared" si="438"/>
        <v>0.12890979835161326</v>
      </c>
      <c r="O2310" s="36">
        <f t="shared" si="439"/>
        <v>4968923.5148568004</v>
      </c>
      <c r="P2310" s="35">
        <f t="shared" si="442"/>
        <v>4968923.5148568004</v>
      </c>
    </row>
    <row r="2311" spans="1:16" x14ac:dyDescent="0.4">
      <c r="A2311" s="1">
        <v>2310</v>
      </c>
      <c r="B2311" s="21">
        <v>42123</v>
      </c>
      <c r="C2311" s="43">
        <v>2</v>
      </c>
      <c r="D2311" s="23">
        <v>17143</v>
      </c>
      <c r="E2311" s="25">
        <f t="shared" si="443"/>
        <v>16252.75</v>
      </c>
      <c r="F2311" s="25">
        <f t="shared" si="444"/>
        <v>16302.5</v>
      </c>
      <c r="G2311" s="25">
        <f t="shared" si="433"/>
        <v>1.0515565097377704</v>
      </c>
      <c r="H2311" s="25">
        <f t="shared" si="440"/>
        <v>1.0009863906666931</v>
      </c>
      <c r="I2311" s="4">
        <f t="shared" si="434"/>
        <v>17126.106967930045</v>
      </c>
      <c r="J2311" s="25">
        <f t="shared" si="441"/>
        <v>15059.335638150551</v>
      </c>
      <c r="K2311" s="15">
        <f t="shared" si="435"/>
        <v>15074.190026270622</v>
      </c>
      <c r="L2311" s="36">
        <f t="shared" si="436"/>
        <v>2068.8099737293778</v>
      </c>
      <c r="M2311" s="36">
        <f t="shared" si="437"/>
        <v>2068.8099737293778</v>
      </c>
      <c r="N2311" s="36">
        <f t="shared" si="438"/>
        <v>0.12067957613774589</v>
      </c>
      <c r="O2311" s="36">
        <f t="shared" si="439"/>
        <v>4279974.7074021492</v>
      </c>
      <c r="P2311" s="35">
        <f t="shared" si="442"/>
        <v>4279974.7074021492</v>
      </c>
    </row>
    <row r="2312" spans="1:16" x14ac:dyDescent="0.4">
      <c r="A2312" s="1">
        <v>2311</v>
      </c>
      <c r="B2312" s="21">
        <v>42124</v>
      </c>
      <c r="C2312" s="43">
        <v>3</v>
      </c>
      <c r="D2312" s="23">
        <v>13830</v>
      </c>
      <c r="E2312" s="25">
        <f t="shared" si="443"/>
        <v>16352.25</v>
      </c>
      <c r="F2312" s="25">
        <f t="shared" si="444"/>
        <v>15874.375</v>
      </c>
      <c r="G2312" s="25">
        <f t="shared" si="433"/>
        <v>0.8712154021811882</v>
      </c>
      <c r="H2312" s="25">
        <f t="shared" si="440"/>
        <v>0.99987902821477848</v>
      </c>
      <c r="I2312" s="4">
        <f t="shared" si="434"/>
        <v>13831.67324220471</v>
      </c>
      <c r="J2312" s="25">
        <f t="shared" si="441"/>
        <v>15059.704492691744</v>
      </c>
      <c r="K2312" s="15">
        <f t="shared" si="435"/>
        <v>15057.882693354355</v>
      </c>
      <c r="L2312" s="36">
        <f t="shared" si="436"/>
        <v>-1227.8826933543551</v>
      </c>
      <c r="M2312" s="36">
        <f t="shared" si="437"/>
        <v>1227.8826933543551</v>
      </c>
      <c r="N2312" s="36">
        <f t="shared" si="438"/>
        <v>8.8783998073344542E-2</v>
      </c>
      <c r="O2312" s="36">
        <f t="shared" si="439"/>
        <v>1507695.9086391451</v>
      </c>
      <c r="P2312" s="35">
        <f t="shared" si="442"/>
        <v>1507695.9086391451</v>
      </c>
    </row>
    <row r="2313" spans="1:16" x14ac:dyDescent="0.4">
      <c r="A2313" s="1">
        <v>2312</v>
      </c>
      <c r="B2313" s="21">
        <v>42125</v>
      </c>
      <c r="C2313" s="43">
        <v>4</v>
      </c>
      <c r="D2313" s="23">
        <v>17144</v>
      </c>
      <c r="E2313" s="25">
        <f t="shared" si="443"/>
        <v>15396.5</v>
      </c>
      <c r="F2313" s="25">
        <f t="shared" si="444"/>
        <v>14916.625</v>
      </c>
      <c r="G2313" s="25">
        <f t="shared" si="433"/>
        <v>1.1493216461498497</v>
      </c>
      <c r="H2313" s="25">
        <f t="shared" si="440"/>
        <v>0.99887394017609554</v>
      </c>
      <c r="I2313" s="4">
        <f t="shared" si="434"/>
        <v>17163.326932903681</v>
      </c>
      <c r="J2313" s="25">
        <f t="shared" si="441"/>
        <v>15060.073347232938</v>
      </c>
      <c r="K2313" s="15">
        <f t="shared" si="435"/>
        <v>15043.114803691564</v>
      </c>
      <c r="L2313" s="36">
        <f t="shared" si="436"/>
        <v>2100.8851963084362</v>
      </c>
      <c r="M2313" s="36">
        <f t="shared" si="437"/>
        <v>2100.8851963084362</v>
      </c>
      <c r="N2313" s="36">
        <f t="shared" si="438"/>
        <v>0.12254346688686632</v>
      </c>
      <c r="O2313" s="36">
        <f t="shared" si="439"/>
        <v>4413718.6080679363</v>
      </c>
      <c r="P2313" s="35">
        <f t="shared" si="442"/>
        <v>4413718.6080679363</v>
      </c>
    </row>
    <row r="2314" spans="1:16" x14ac:dyDescent="0.4">
      <c r="A2314" s="1">
        <v>2313</v>
      </c>
      <c r="B2314" s="21">
        <v>42126</v>
      </c>
      <c r="C2314" s="43">
        <v>1</v>
      </c>
      <c r="D2314" s="23">
        <v>13469</v>
      </c>
      <c r="E2314" s="25">
        <f t="shared" si="443"/>
        <v>14436.75</v>
      </c>
      <c r="F2314" s="25">
        <f t="shared" si="444"/>
        <v>14745.375</v>
      </c>
      <c r="G2314" s="25">
        <f t="shared" si="433"/>
        <v>0.91343895967379607</v>
      </c>
      <c r="H2314" s="25">
        <f t="shared" si="440"/>
        <v>1.0002606409424328</v>
      </c>
      <c r="I2314" s="4">
        <f t="shared" si="434"/>
        <v>13465.490341906965</v>
      </c>
      <c r="J2314" s="25">
        <f t="shared" si="441"/>
        <v>15060.442201774131</v>
      </c>
      <c r="K2314" s="15">
        <f t="shared" si="435"/>
        <v>15064.367569623057</v>
      </c>
      <c r="L2314" s="36">
        <f t="shared" si="436"/>
        <v>-1595.3675696230566</v>
      </c>
      <c r="M2314" s="36">
        <f t="shared" si="437"/>
        <v>1595.3675696230566</v>
      </c>
      <c r="N2314" s="36">
        <f t="shared" si="438"/>
        <v>0.11844736577496894</v>
      </c>
      <c r="O2314" s="36">
        <f t="shared" si="439"/>
        <v>2545197.6822049785</v>
      </c>
      <c r="P2314" s="35">
        <f t="shared" si="442"/>
        <v>2545197.6822049785</v>
      </c>
    </row>
    <row r="2315" spans="1:16" x14ac:dyDescent="0.4">
      <c r="A2315" s="1">
        <v>2314</v>
      </c>
      <c r="B2315" s="21">
        <v>42127</v>
      </c>
      <c r="C2315" s="43">
        <v>2</v>
      </c>
      <c r="D2315" s="23">
        <v>13304</v>
      </c>
      <c r="E2315" s="25">
        <f t="shared" si="443"/>
        <v>15054</v>
      </c>
      <c r="F2315" s="25">
        <f t="shared" si="444"/>
        <v>15054.625</v>
      </c>
      <c r="G2315" s="25">
        <f t="shared" si="433"/>
        <v>0.88371513737472707</v>
      </c>
      <c r="H2315" s="25">
        <f t="shared" si="440"/>
        <v>1.0009863906666931</v>
      </c>
      <c r="I2315" s="4">
        <f t="shared" si="434"/>
        <v>13290.889990161659</v>
      </c>
      <c r="J2315" s="25">
        <f t="shared" si="441"/>
        <v>15060.811056315324</v>
      </c>
      <c r="K2315" s="15">
        <f t="shared" si="435"/>
        <v>15075.666899774102</v>
      </c>
      <c r="L2315" s="36">
        <f t="shared" si="436"/>
        <v>-1771.6668997741017</v>
      </c>
      <c r="M2315" s="36">
        <f t="shared" si="437"/>
        <v>1771.6668997741017</v>
      </c>
      <c r="N2315" s="36">
        <f t="shared" si="438"/>
        <v>0.13316798705457769</v>
      </c>
      <c r="O2315" s="36">
        <f t="shared" si="439"/>
        <v>3138803.603755177</v>
      </c>
      <c r="P2315" s="35">
        <f t="shared" si="442"/>
        <v>3138803.603755177</v>
      </c>
    </row>
    <row r="2316" spans="1:16" x14ac:dyDescent="0.4">
      <c r="A2316" s="1">
        <v>2315</v>
      </c>
      <c r="B2316" s="21">
        <v>42128</v>
      </c>
      <c r="C2316" s="43">
        <v>3</v>
      </c>
      <c r="D2316" s="23">
        <v>16299</v>
      </c>
      <c r="E2316" s="25">
        <f t="shared" si="443"/>
        <v>15055.25</v>
      </c>
      <c r="F2316" s="25">
        <f t="shared" si="444"/>
        <v>15568.375</v>
      </c>
      <c r="G2316" s="25">
        <f t="shared" si="433"/>
        <v>1.0469300745903154</v>
      </c>
      <c r="H2316" s="25">
        <f t="shared" si="440"/>
        <v>0.99987902821477848</v>
      </c>
      <c r="I2316" s="4">
        <f t="shared" si="434"/>
        <v>16300.971957678566</v>
      </c>
      <c r="J2316" s="25">
        <f t="shared" si="441"/>
        <v>15061.179910856516</v>
      </c>
      <c r="K2316" s="15">
        <f t="shared" si="435"/>
        <v>15059.357933035157</v>
      </c>
      <c r="L2316" s="36">
        <f t="shared" si="436"/>
        <v>1239.6420669648433</v>
      </c>
      <c r="M2316" s="36">
        <f t="shared" si="437"/>
        <v>1239.6420669648433</v>
      </c>
      <c r="N2316" s="36">
        <f t="shared" si="438"/>
        <v>7.6056326582296052E-2</v>
      </c>
      <c r="O2316" s="36">
        <f t="shared" si="439"/>
        <v>1536712.4541888689</v>
      </c>
      <c r="P2316" s="35">
        <f t="shared" si="442"/>
        <v>1536712.4541888689</v>
      </c>
    </row>
    <row r="2317" spans="1:16" x14ac:dyDescent="0.4">
      <c r="A2317" s="1">
        <v>2316</v>
      </c>
      <c r="B2317" s="21">
        <v>42129</v>
      </c>
      <c r="C2317" s="43">
        <v>4</v>
      </c>
      <c r="D2317" s="23">
        <v>17149</v>
      </c>
      <c r="E2317" s="25">
        <f t="shared" si="443"/>
        <v>16081.5</v>
      </c>
      <c r="F2317" s="25">
        <f t="shared" si="444"/>
        <v>16178.75</v>
      </c>
      <c r="G2317" s="25">
        <f t="shared" si="433"/>
        <v>1.0599706405006568</v>
      </c>
      <c r="H2317" s="25">
        <f t="shared" si="440"/>
        <v>0.99887394017609554</v>
      </c>
      <c r="I2317" s="4">
        <f t="shared" si="434"/>
        <v>17168.332569549999</v>
      </c>
      <c r="J2317" s="25">
        <f t="shared" si="441"/>
        <v>15061.548765397709</v>
      </c>
      <c r="K2317" s="15">
        <f t="shared" si="435"/>
        <v>15044.588560447217</v>
      </c>
      <c r="L2317" s="36">
        <f t="shared" si="436"/>
        <v>2104.4114395527831</v>
      </c>
      <c r="M2317" s="36">
        <f t="shared" si="437"/>
        <v>2104.4114395527831</v>
      </c>
      <c r="N2317" s="36">
        <f t="shared" si="438"/>
        <v>0.12271336168597488</v>
      </c>
      <c r="O2317" s="36">
        <f t="shared" si="439"/>
        <v>4428547.5069206171</v>
      </c>
      <c r="P2317" s="35">
        <f t="shared" si="442"/>
        <v>4428547.5069206171</v>
      </c>
    </row>
    <row r="2318" spans="1:16" x14ac:dyDescent="0.4">
      <c r="A2318" s="1">
        <v>2317</v>
      </c>
      <c r="B2318" s="21">
        <v>42130</v>
      </c>
      <c r="C2318" s="43">
        <v>1</v>
      </c>
      <c r="D2318" s="23">
        <v>17574</v>
      </c>
      <c r="E2318" s="25">
        <f t="shared" si="443"/>
        <v>16276</v>
      </c>
      <c r="F2318" s="25">
        <f t="shared" si="444"/>
        <v>16436.25</v>
      </c>
      <c r="G2318" s="25">
        <f t="shared" si="433"/>
        <v>1.0692219940679899</v>
      </c>
      <c r="H2318" s="25">
        <f t="shared" si="440"/>
        <v>1.0002606409424328</v>
      </c>
      <c r="I2318" s="4">
        <f t="shared" si="434"/>
        <v>17569.420689633454</v>
      </c>
      <c r="J2318" s="25">
        <f t="shared" si="441"/>
        <v>15061.917619938902</v>
      </c>
      <c r="K2318" s="15">
        <f t="shared" si="435"/>
        <v>15065.843372342209</v>
      </c>
      <c r="L2318" s="36">
        <f t="shared" si="436"/>
        <v>2508.1566276577905</v>
      </c>
      <c r="M2318" s="36">
        <f t="shared" si="437"/>
        <v>2508.1566276577905</v>
      </c>
      <c r="N2318" s="36">
        <f t="shared" si="438"/>
        <v>0.14271973527129797</v>
      </c>
      <c r="O2318" s="36">
        <f t="shared" si="439"/>
        <v>6290849.6688637007</v>
      </c>
      <c r="P2318" s="35">
        <f t="shared" si="442"/>
        <v>6290849.6688637007</v>
      </c>
    </row>
    <row r="2319" spans="1:16" x14ac:dyDescent="0.4">
      <c r="A2319" s="1">
        <v>2318</v>
      </c>
      <c r="B2319" s="21">
        <v>42131</v>
      </c>
      <c r="C2319" s="43">
        <v>2</v>
      </c>
      <c r="D2319" s="23">
        <v>14082</v>
      </c>
      <c r="E2319" s="25">
        <f t="shared" si="443"/>
        <v>16596.5</v>
      </c>
      <c r="F2319" s="25">
        <f t="shared" si="444"/>
        <v>16366.875</v>
      </c>
      <c r="G2319" s="25">
        <f t="shared" si="433"/>
        <v>0.8603963798831481</v>
      </c>
      <c r="H2319" s="25">
        <f t="shared" si="440"/>
        <v>1.0009863906666931</v>
      </c>
      <c r="I2319" s="4">
        <f t="shared" si="434"/>
        <v>14068.123334445016</v>
      </c>
      <c r="J2319" s="25">
        <f t="shared" si="441"/>
        <v>15062.286474480095</v>
      </c>
      <c r="K2319" s="15">
        <f t="shared" si="435"/>
        <v>15077.143773277581</v>
      </c>
      <c r="L2319" s="36">
        <f t="shared" si="436"/>
        <v>-995.1437732775812</v>
      </c>
      <c r="M2319" s="36">
        <f t="shared" si="437"/>
        <v>995.1437732775812</v>
      </c>
      <c r="N2319" s="36">
        <f t="shared" si="438"/>
        <v>7.0667786768753099E-2</v>
      </c>
      <c r="O2319" s="36">
        <f t="shared" si="439"/>
        <v>990311.1294931419</v>
      </c>
      <c r="P2319" s="35">
        <f t="shared" si="442"/>
        <v>990311.1294931419</v>
      </c>
    </row>
    <row r="2320" spans="1:16" x14ac:dyDescent="0.4">
      <c r="A2320" s="1">
        <v>2319</v>
      </c>
      <c r="B2320" s="21">
        <v>42132</v>
      </c>
      <c r="C2320" s="43">
        <v>3</v>
      </c>
      <c r="D2320" s="23">
        <v>17581</v>
      </c>
      <c r="E2320" s="25">
        <f t="shared" si="443"/>
        <v>16137.25</v>
      </c>
      <c r="F2320" s="25">
        <f t="shared" si="444"/>
        <v>15663</v>
      </c>
      <c r="G2320" s="25">
        <f t="shared" si="433"/>
        <v>1.1224541914064994</v>
      </c>
      <c r="H2320" s="25">
        <f t="shared" si="440"/>
        <v>0.99987902821477848</v>
      </c>
      <c r="I2320" s="4">
        <f t="shared" si="434"/>
        <v>17583.127062270501</v>
      </c>
      <c r="J2320" s="25">
        <f t="shared" si="441"/>
        <v>15062.655329021287</v>
      </c>
      <c r="K2320" s="15">
        <f t="shared" si="435"/>
        <v>15060.833172715958</v>
      </c>
      <c r="L2320" s="36">
        <f t="shared" si="436"/>
        <v>2520.1668272840416</v>
      </c>
      <c r="M2320" s="36">
        <f t="shared" si="437"/>
        <v>2520.1668272840416</v>
      </c>
      <c r="N2320" s="36">
        <f t="shared" si="438"/>
        <v>0.14334604557670449</v>
      </c>
      <c r="O2320" s="36">
        <f t="shared" si="439"/>
        <v>6351240.8373429123</v>
      </c>
      <c r="P2320" s="35">
        <f t="shared" si="442"/>
        <v>6351240.8373429123</v>
      </c>
    </row>
    <row r="2321" spans="1:16" x14ac:dyDescent="0.4">
      <c r="A2321" s="1">
        <v>2320</v>
      </c>
      <c r="B2321" s="21">
        <v>42133</v>
      </c>
      <c r="C2321" s="43">
        <v>4</v>
      </c>
      <c r="D2321" s="23">
        <v>15312</v>
      </c>
      <c r="E2321" s="25">
        <f t="shared" si="443"/>
        <v>15188.75</v>
      </c>
      <c r="F2321" s="25">
        <f t="shared" si="444"/>
        <v>15521.875</v>
      </c>
      <c r="G2321" s="25">
        <f t="shared" si="433"/>
        <v>0.98647875981477751</v>
      </c>
      <c r="H2321" s="25">
        <f t="shared" si="440"/>
        <v>0.99887394017609554</v>
      </c>
      <c r="I2321" s="4">
        <f t="shared" si="434"/>
        <v>15329.261665691854</v>
      </c>
      <c r="J2321" s="25">
        <f t="shared" si="441"/>
        <v>15063.02418356248</v>
      </c>
      <c r="K2321" s="15">
        <f t="shared" si="435"/>
        <v>15046.06231720287</v>
      </c>
      <c r="L2321" s="36">
        <f t="shared" si="436"/>
        <v>265.93768279713004</v>
      </c>
      <c r="M2321" s="36">
        <f t="shared" si="437"/>
        <v>265.93768279713004</v>
      </c>
      <c r="N2321" s="36">
        <f t="shared" si="438"/>
        <v>1.7367925992498045E-2</v>
      </c>
      <c r="O2321" s="36">
        <f t="shared" si="439"/>
        <v>70722.851131506948</v>
      </c>
      <c r="P2321" s="35">
        <f t="shared" si="442"/>
        <v>70722.851131506948</v>
      </c>
    </row>
    <row r="2322" spans="1:16" x14ac:dyDescent="0.4">
      <c r="A2322" s="1">
        <v>2321</v>
      </c>
      <c r="B2322" s="21">
        <v>42134</v>
      </c>
      <c r="C2322" s="43">
        <v>1</v>
      </c>
      <c r="D2322" s="23">
        <v>13780</v>
      </c>
      <c r="E2322" s="25">
        <f t="shared" si="443"/>
        <v>15855</v>
      </c>
      <c r="F2322" s="25">
        <f t="shared" si="444"/>
        <v>15823.5</v>
      </c>
      <c r="G2322" s="25">
        <f t="shared" si="433"/>
        <v>0.87085663727999496</v>
      </c>
      <c r="H2322" s="25">
        <f t="shared" si="440"/>
        <v>1.0002606409424328</v>
      </c>
      <c r="I2322" s="4">
        <f t="shared" si="434"/>
        <v>13776.409303695744</v>
      </c>
      <c r="J2322" s="25">
        <f t="shared" si="441"/>
        <v>15063.393038103673</v>
      </c>
      <c r="K2322" s="15">
        <f t="shared" si="435"/>
        <v>15067.319175061361</v>
      </c>
      <c r="L2322" s="36">
        <f t="shared" si="436"/>
        <v>-1287.3191750613605</v>
      </c>
      <c r="M2322" s="36">
        <f t="shared" si="437"/>
        <v>1287.3191750613605</v>
      </c>
      <c r="N2322" s="36">
        <f t="shared" si="438"/>
        <v>9.3419388611129209E-2</v>
      </c>
      <c r="O2322" s="36">
        <f t="shared" si="439"/>
        <v>1657190.6584806617</v>
      </c>
      <c r="P2322" s="35">
        <f t="shared" si="442"/>
        <v>1657190.6584806617</v>
      </c>
    </row>
    <row r="2323" spans="1:16" x14ac:dyDescent="0.4">
      <c r="A2323" s="1">
        <v>2322</v>
      </c>
      <c r="B2323" s="21">
        <v>42135</v>
      </c>
      <c r="C2323" s="43">
        <v>2</v>
      </c>
      <c r="D2323" s="23">
        <v>16747</v>
      </c>
      <c r="E2323" s="25">
        <f t="shared" si="443"/>
        <v>15792</v>
      </c>
      <c r="F2323" s="25">
        <f t="shared" si="444"/>
        <v>16048.75</v>
      </c>
      <c r="G2323" s="25">
        <f t="shared" si="433"/>
        <v>1.0435080613754966</v>
      </c>
      <c r="H2323" s="25">
        <f t="shared" si="440"/>
        <v>1.0009863906666931</v>
      </c>
      <c r="I2323" s="4">
        <f t="shared" si="434"/>
        <v>16730.49719371898</v>
      </c>
      <c r="J2323" s="25">
        <f t="shared" si="441"/>
        <v>15063.761892644867</v>
      </c>
      <c r="K2323" s="15">
        <f t="shared" si="435"/>
        <v>15078.620646781059</v>
      </c>
      <c r="L2323" s="36">
        <f t="shared" si="436"/>
        <v>1668.3793532189411</v>
      </c>
      <c r="M2323" s="36">
        <f t="shared" si="437"/>
        <v>1668.3793532189411</v>
      </c>
      <c r="N2323" s="36">
        <f t="shared" si="438"/>
        <v>9.9622580355821402E-2</v>
      </c>
      <c r="O2323" s="36">
        <f t="shared" si="439"/>
        <v>2783489.6662472524</v>
      </c>
      <c r="P2323" s="35">
        <f t="shared" si="442"/>
        <v>2783489.6662472524</v>
      </c>
    </row>
    <row r="2324" spans="1:16" x14ac:dyDescent="0.4">
      <c r="A2324" s="1">
        <v>2323</v>
      </c>
      <c r="B2324" s="21">
        <v>42136</v>
      </c>
      <c r="C2324" s="43">
        <v>3</v>
      </c>
      <c r="D2324" s="23">
        <v>17329</v>
      </c>
      <c r="E2324" s="25">
        <f t="shared" si="443"/>
        <v>16305.5</v>
      </c>
      <c r="F2324" s="25">
        <f t="shared" si="444"/>
        <v>16320</v>
      </c>
      <c r="G2324" s="25">
        <f t="shared" si="433"/>
        <v>1.0618259803921568</v>
      </c>
      <c r="H2324" s="25">
        <f t="shared" si="440"/>
        <v>0.99987902821477848</v>
      </c>
      <c r="I2324" s="4">
        <f t="shared" si="434"/>
        <v>17331.096573692364</v>
      </c>
      <c r="J2324" s="25">
        <f t="shared" si="441"/>
        <v>15064.130747186058</v>
      </c>
      <c r="K2324" s="15">
        <f t="shared" si="435"/>
        <v>15062.30841239676</v>
      </c>
      <c r="L2324" s="36">
        <f t="shared" si="436"/>
        <v>2266.6915876032399</v>
      </c>
      <c r="M2324" s="36">
        <f t="shared" si="437"/>
        <v>2266.6915876032399</v>
      </c>
      <c r="N2324" s="36">
        <f t="shared" si="438"/>
        <v>0.13080336935791101</v>
      </c>
      <c r="O2324" s="36">
        <f t="shared" si="439"/>
        <v>5137890.753311296</v>
      </c>
      <c r="P2324" s="35">
        <f t="shared" si="442"/>
        <v>5137890.753311296</v>
      </c>
    </row>
    <row r="2325" spans="1:16" x14ac:dyDescent="0.4">
      <c r="A2325" s="1">
        <v>2324</v>
      </c>
      <c r="B2325" s="21">
        <v>42137</v>
      </c>
      <c r="C2325" s="43">
        <v>4</v>
      </c>
      <c r="D2325" s="23">
        <v>17366</v>
      </c>
      <c r="E2325" s="25">
        <f t="shared" si="443"/>
        <v>16334.5</v>
      </c>
      <c r="F2325" s="25">
        <f t="shared" si="444"/>
        <v>16432.125</v>
      </c>
      <c r="G2325" s="25">
        <f t="shared" si="433"/>
        <v>1.0568322721498284</v>
      </c>
      <c r="H2325" s="25">
        <f t="shared" si="440"/>
        <v>0.99887394017609554</v>
      </c>
      <c r="I2325" s="4">
        <f t="shared" si="434"/>
        <v>17385.577200000309</v>
      </c>
      <c r="J2325" s="25">
        <f t="shared" si="441"/>
        <v>15064.499601727252</v>
      </c>
      <c r="K2325" s="15">
        <f t="shared" si="435"/>
        <v>15047.536073958521</v>
      </c>
      <c r="L2325" s="36">
        <f t="shared" si="436"/>
        <v>2318.4639260414788</v>
      </c>
      <c r="M2325" s="36">
        <f t="shared" si="437"/>
        <v>2318.4639260414788</v>
      </c>
      <c r="N2325" s="36">
        <f t="shared" si="438"/>
        <v>0.13350592687098231</v>
      </c>
      <c r="O2325" s="36">
        <f t="shared" si="439"/>
        <v>5375274.9763556672</v>
      </c>
      <c r="P2325" s="35">
        <f t="shared" si="442"/>
        <v>5375274.9763556672</v>
      </c>
    </row>
    <row r="2326" spans="1:16" x14ac:dyDescent="0.4">
      <c r="A2326" s="1">
        <v>2325</v>
      </c>
      <c r="B2326" s="21">
        <v>42138</v>
      </c>
      <c r="C2326" s="43">
        <v>1</v>
      </c>
      <c r="D2326" s="23">
        <v>13896</v>
      </c>
      <c r="E2326" s="25">
        <f t="shared" si="443"/>
        <v>16529.75</v>
      </c>
      <c r="F2326" s="25">
        <f t="shared" si="444"/>
        <v>16234</v>
      </c>
      <c r="G2326" s="25">
        <f t="shared" si="433"/>
        <v>0.85598127386965628</v>
      </c>
      <c r="H2326" s="25">
        <f t="shared" si="440"/>
        <v>1.0002606409424328</v>
      </c>
      <c r="I2326" s="4">
        <f t="shared" si="434"/>
        <v>13892.379077224678</v>
      </c>
      <c r="J2326" s="25">
        <f t="shared" si="441"/>
        <v>15064.868456268445</v>
      </c>
      <c r="K2326" s="15">
        <f t="shared" si="435"/>
        <v>15068.794977780513</v>
      </c>
      <c r="L2326" s="36">
        <f t="shared" si="436"/>
        <v>-1172.7949777805134</v>
      </c>
      <c r="M2326" s="36">
        <f t="shared" si="437"/>
        <v>1172.7949777805134</v>
      </c>
      <c r="N2326" s="36">
        <f t="shared" si="438"/>
        <v>8.4398026610572344E-2</v>
      </c>
      <c r="O2326" s="36">
        <f t="shared" si="439"/>
        <v>1375448.0599071949</v>
      </c>
      <c r="P2326" s="35">
        <f t="shared" si="442"/>
        <v>1375448.0599071949</v>
      </c>
    </row>
    <row r="2327" spans="1:16" x14ac:dyDescent="0.4">
      <c r="A2327" s="1">
        <v>2326</v>
      </c>
      <c r="B2327" s="21">
        <v>42139</v>
      </c>
      <c r="C2327" s="43">
        <v>2</v>
      </c>
      <c r="D2327" s="23">
        <v>17528</v>
      </c>
      <c r="E2327" s="25">
        <f t="shared" si="443"/>
        <v>15938.25</v>
      </c>
      <c r="F2327" s="25">
        <f t="shared" si="444"/>
        <v>15487.25</v>
      </c>
      <c r="G2327" s="25">
        <f t="shared" si="433"/>
        <v>1.1317696815122116</v>
      </c>
      <c r="H2327" s="25">
        <f t="shared" si="440"/>
        <v>1.0009863906666931</v>
      </c>
      <c r="I2327" s="4">
        <f t="shared" si="434"/>
        <v>17510.72758174636</v>
      </c>
      <c r="J2327" s="25">
        <f t="shared" si="441"/>
        <v>15065.237310809638</v>
      </c>
      <c r="K2327" s="15">
        <f t="shared" si="435"/>
        <v>15080.097520284538</v>
      </c>
      <c r="L2327" s="36">
        <f t="shared" si="436"/>
        <v>2447.9024797154616</v>
      </c>
      <c r="M2327" s="36">
        <f t="shared" si="437"/>
        <v>2447.9024797154616</v>
      </c>
      <c r="N2327" s="36">
        <f t="shared" si="438"/>
        <v>0.13965669099243846</v>
      </c>
      <c r="O2327" s="36">
        <f t="shared" si="439"/>
        <v>5992226.5501971059</v>
      </c>
      <c r="P2327" s="35">
        <f t="shared" si="442"/>
        <v>5992226.5501971059</v>
      </c>
    </row>
    <row r="2328" spans="1:16" x14ac:dyDescent="0.4">
      <c r="A2328" s="1">
        <v>2327</v>
      </c>
      <c r="B2328" s="21">
        <v>42140</v>
      </c>
      <c r="C2328" s="43">
        <v>3</v>
      </c>
      <c r="D2328" s="23">
        <v>14963</v>
      </c>
      <c r="E2328" s="25">
        <f t="shared" si="443"/>
        <v>15036.25</v>
      </c>
      <c r="F2328" s="25">
        <f t="shared" si="444"/>
        <v>15374</v>
      </c>
      <c r="G2328" s="25">
        <f t="shared" si="433"/>
        <v>0.97326655392220629</v>
      </c>
      <c r="H2328" s="25">
        <f t="shared" si="440"/>
        <v>0.99987902821477848</v>
      </c>
      <c r="I2328" s="4">
        <f t="shared" si="434"/>
        <v>14964.81031981989</v>
      </c>
      <c r="J2328" s="25">
        <f t="shared" si="441"/>
        <v>15065.60616535083</v>
      </c>
      <c r="K2328" s="15">
        <f t="shared" si="435"/>
        <v>15063.783652077562</v>
      </c>
      <c r="L2328" s="36">
        <f t="shared" si="436"/>
        <v>-100.78365207756178</v>
      </c>
      <c r="M2328" s="36">
        <f t="shared" si="437"/>
        <v>100.78365207756178</v>
      </c>
      <c r="N2328" s="36">
        <f t="shared" si="438"/>
        <v>6.7355244321033068E-3</v>
      </c>
      <c r="O2328" s="36">
        <f t="shared" si="439"/>
        <v>10157.344526091023</v>
      </c>
      <c r="P2328" s="35">
        <f t="shared" si="442"/>
        <v>10157.344526091023</v>
      </c>
    </row>
    <row r="2329" spans="1:16" x14ac:dyDescent="0.4">
      <c r="A2329" s="1">
        <v>2328</v>
      </c>
      <c r="B2329" s="21">
        <v>42141</v>
      </c>
      <c r="C2329" s="43">
        <v>4</v>
      </c>
      <c r="D2329" s="23">
        <v>13758</v>
      </c>
      <c r="E2329" s="25">
        <f t="shared" si="443"/>
        <v>15711.75</v>
      </c>
      <c r="F2329" s="25">
        <f t="shared" si="444"/>
        <v>15660.375</v>
      </c>
      <c r="G2329" s="25">
        <f t="shared" si="433"/>
        <v>0.87852302387394943</v>
      </c>
      <c r="H2329" s="25">
        <f t="shared" si="440"/>
        <v>0.99887394017609554</v>
      </c>
      <c r="I2329" s="4">
        <f t="shared" si="434"/>
        <v>13773.509796015447</v>
      </c>
      <c r="J2329" s="25">
        <f t="shared" si="441"/>
        <v>15065.975019892023</v>
      </c>
      <c r="K2329" s="15">
        <f t="shared" si="435"/>
        <v>15049.009830714174</v>
      </c>
      <c r="L2329" s="36">
        <f t="shared" si="436"/>
        <v>-1291.0098307141743</v>
      </c>
      <c r="M2329" s="36">
        <f t="shared" si="437"/>
        <v>1291.0098307141743</v>
      </c>
      <c r="N2329" s="36">
        <f t="shared" si="438"/>
        <v>9.3837027962943326E-2</v>
      </c>
      <c r="O2329" s="36">
        <f t="shared" si="439"/>
        <v>1666706.3830006411</v>
      </c>
      <c r="P2329" s="35">
        <f t="shared" si="442"/>
        <v>1666706.3830006411</v>
      </c>
    </row>
    <row r="2330" spans="1:16" x14ac:dyDescent="0.4">
      <c r="A2330" s="1">
        <v>2329</v>
      </c>
      <c r="B2330" s="21">
        <v>42142</v>
      </c>
      <c r="C2330" s="43">
        <v>1</v>
      </c>
      <c r="D2330" s="23">
        <v>16598</v>
      </c>
      <c r="E2330" s="25">
        <f t="shared" si="443"/>
        <v>15609</v>
      </c>
      <c r="F2330" s="25">
        <f t="shared" si="444"/>
        <v>15872.75</v>
      </c>
      <c r="G2330" s="25">
        <f t="shared" si="433"/>
        <v>1.0456915153328818</v>
      </c>
      <c r="H2330" s="25">
        <f t="shared" si="440"/>
        <v>1.0002606409424328</v>
      </c>
      <c r="I2330" s="4">
        <f t="shared" si="434"/>
        <v>16593.675008907256</v>
      </c>
      <c r="J2330" s="25">
        <f t="shared" si="441"/>
        <v>15066.343874433216</v>
      </c>
      <c r="K2330" s="15">
        <f t="shared" si="435"/>
        <v>15070.270780499666</v>
      </c>
      <c r="L2330" s="36">
        <f t="shared" si="436"/>
        <v>1527.7292195003338</v>
      </c>
      <c r="M2330" s="36">
        <f t="shared" si="437"/>
        <v>1527.7292195003338</v>
      </c>
      <c r="N2330" s="36">
        <f t="shared" si="438"/>
        <v>9.2042970207273991E-2</v>
      </c>
      <c r="O2330" s="36">
        <f t="shared" si="439"/>
        <v>2333956.5681150989</v>
      </c>
      <c r="P2330" s="35">
        <f t="shared" si="442"/>
        <v>2333956.5681150989</v>
      </c>
    </row>
    <row r="2331" spans="1:16" x14ac:dyDescent="0.4">
      <c r="A2331" s="1">
        <v>2330</v>
      </c>
      <c r="B2331" s="21">
        <v>42143</v>
      </c>
      <c r="C2331" s="43">
        <v>2</v>
      </c>
      <c r="D2331" s="23">
        <v>17117</v>
      </c>
      <c r="E2331" s="25">
        <f t="shared" si="443"/>
        <v>16136.5</v>
      </c>
      <c r="F2331" s="25">
        <f t="shared" si="444"/>
        <v>16136.875</v>
      </c>
      <c r="G2331" s="25">
        <f t="shared" si="433"/>
        <v>1.0607382160424494</v>
      </c>
      <c r="H2331" s="25">
        <f t="shared" si="440"/>
        <v>1.0009863906666931</v>
      </c>
      <c r="I2331" s="4">
        <f t="shared" si="434"/>
        <v>17100.132588815177</v>
      </c>
      <c r="J2331" s="25">
        <f t="shared" si="441"/>
        <v>15066.712728974409</v>
      </c>
      <c r="K2331" s="15">
        <f t="shared" si="435"/>
        <v>15081.574393788016</v>
      </c>
      <c r="L2331" s="36">
        <f t="shared" si="436"/>
        <v>2035.4256062119839</v>
      </c>
      <c r="M2331" s="36">
        <f t="shared" si="437"/>
        <v>2035.4256062119839</v>
      </c>
      <c r="N2331" s="36">
        <f t="shared" si="438"/>
        <v>0.11891252008015329</v>
      </c>
      <c r="O2331" s="36">
        <f t="shared" si="439"/>
        <v>4142957.3984234221</v>
      </c>
      <c r="P2331" s="35">
        <f t="shared" si="442"/>
        <v>4142957.3984234221</v>
      </c>
    </row>
    <row r="2332" spans="1:16" x14ac:dyDescent="0.4">
      <c r="A2332" s="1">
        <v>2331</v>
      </c>
      <c r="B2332" s="21">
        <v>42144</v>
      </c>
      <c r="C2332" s="43">
        <v>3</v>
      </c>
      <c r="D2332" s="23">
        <v>17073</v>
      </c>
      <c r="E2332" s="25">
        <f t="shared" si="443"/>
        <v>16137.25</v>
      </c>
      <c r="F2332" s="25">
        <f t="shared" si="444"/>
        <v>16222.125</v>
      </c>
      <c r="G2332" s="25">
        <f t="shared" si="433"/>
        <v>1.0524515129799579</v>
      </c>
      <c r="H2332" s="25">
        <f t="shared" si="440"/>
        <v>0.99987902821477848</v>
      </c>
      <c r="I2332" s="4">
        <f t="shared" si="434"/>
        <v>17075.06560116855</v>
      </c>
      <c r="J2332" s="25">
        <f t="shared" si="441"/>
        <v>15067.081583515603</v>
      </c>
      <c r="K2332" s="15">
        <f t="shared" si="435"/>
        <v>15065.258891758367</v>
      </c>
      <c r="L2332" s="36">
        <f t="shared" si="436"/>
        <v>2007.7411082416329</v>
      </c>
      <c r="M2332" s="36">
        <f t="shared" si="437"/>
        <v>2007.7411082416329</v>
      </c>
      <c r="N2332" s="36">
        <f t="shared" si="438"/>
        <v>0.11759744088570449</v>
      </c>
      <c r="O2332" s="36">
        <f t="shared" si="439"/>
        <v>4031024.3577233404</v>
      </c>
      <c r="P2332" s="35">
        <f t="shared" si="442"/>
        <v>4031024.3577233404</v>
      </c>
    </row>
    <row r="2333" spans="1:16" x14ac:dyDescent="0.4">
      <c r="A2333" s="1">
        <v>2332</v>
      </c>
      <c r="B2333" s="21">
        <v>42145</v>
      </c>
      <c r="C2333" s="43">
        <v>4</v>
      </c>
      <c r="D2333" s="23">
        <v>13761</v>
      </c>
      <c r="E2333" s="25">
        <f t="shared" si="443"/>
        <v>16307</v>
      </c>
      <c r="F2333" s="25">
        <f t="shared" si="444"/>
        <v>16077.375</v>
      </c>
      <c r="G2333" s="25">
        <f t="shared" si="433"/>
        <v>0.85592330837590092</v>
      </c>
      <c r="H2333" s="25">
        <f t="shared" si="440"/>
        <v>0.99887394017609554</v>
      </c>
      <c r="I2333" s="4">
        <f t="shared" si="434"/>
        <v>13776.513178003239</v>
      </c>
      <c r="J2333" s="25">
        <f t="shared" si="441"/>
        <v>15067.450438056794</v>
      </c>
      <c r="K2333" s="15">
        <f t="shared" si="435"/>
        <v>15050.483587469827</v>
      </c>
      <c r="L2333" s="36">
        <f t="shared" si="436"/>
        <v>-1289.4835874698274</v>
      </c>
      <c r="M2333" s="36">
        <f t="shared" si="437"/>
        <v>1289.4835874698274</v>
      </c>
      <c r="N2333" s="36">
        <f t="shared" si="438"/>
        <v>9.370566001524798E-2</v>
      </c>
      <c r="O2333" s="36">
        <f t="shared" si="439"/>
        <v>1662767.922354056</v>
      </c>
      <c r="P2333" s="35">
        <f t="shared" si="442"/>
        <v>1662767.922354056</v>
      </c>
    </row>
    <row r="2334" spans="1:16" x14ac:dyDescent="0.4">
      <c r="A2334" s="1">
        <v>2333</v>
      </c>
      <c r="B2334" s="21">
        <v>42146</v>
      </c>
      <c r="C2334" s="43">
        <v>1</v>
      </c>
      <c r="D2334" s="23">
        <v>17277</v>
      </c>
      <c r="E2334" s="25">
        <f t="shared" si="443"/>
        <v>15847.75</v>
      </c>
      <c r="F2334" s="25">
        <f t="shared" si="444"/>
        <v>15429.375</v>
      </c>
      <c r="G2334" s="25">
        <f t="shared" si="433"/>
        <v>1.1197472353870459</v>
      </c>
      <c r="H2334" s="25">
        <f t="shared" si="440"/>
        <v>1.0002606409424328</v>
      </c>
      <c r="I2334" s="4">
        <f t="shared" si="434"/>
        <v>17272.498079822304</v>
      </c>
      <c r="J2334" s="25">
        <f t="shared" si="441"/>
        <v>15067.819292597987</v>
      </c>
      <c r="K2334" s="15">
        <f t="shared" si="435"/>
        <v>15071.746583218817</v>
      </c>
      <c r="L2334" s="36">
        <f t="shared" si="436"/>
        <v>2205.2534167811828</v>
      </c>
      <c r="M2334" s="36">
        <f t="shared" si="437"/>
        <v>2205.2534167811828</v>
      </c>
      <c r="N2334" s="36">
        <f t="shared" si="438"/>
        <v>0.1276409918840761</v>
      </c>
      <c r="O2334" s="36">
        <f t="shared" si="439"/>
        <v>4863142.6322250813</v>
      </c>
      <c r="P2334" s="35">
        <f t="shared" si="442"/>
        <v>4863142.6322250813</v>
      </c>
    </row>
    <row r="2335" spans="1:16" x14ac:dyDescent="0.4">
      <c r="A2335" s="1">
        <v>2334</v>
      </c>
      <c r="B2335" s="21">
        <v>42147</v>
      </c>
      <c r="C2335" s="43">
        <v>2</v>
      </c>
      <c r="D2335" s="23">
        <v>15280</v>
      </c>
      <c r="E2335" s="25">
        <f t="shared" si="443"/>
        <v>15011</v>
      </c>
      <c r="F2335" s="25">
        <f t="shared" si="444"/>
        <v>15363.875</v>
      </c>
      <c r="G2335" s="25">
        <f t="shared" si="433"/>
        <v>0.99454076526917856</v>
      </c>
      <c r="H2335" s="25">
        <f t="shared" si="440"/>
        <v>1.0009863906666931</v>
      </c>
      <c r="I2335" s="4">
        <f t="shared" si="434"/>
        <v>15264.942802891623</v>
      </c>
      <c r="J2335" s="25">
        <f t="shared" si="441"/>
        <v>15068.188147139181</v>
      </c>
      <c r="K2335" s="15">
        <f t="shared" si="435"/>
        <v>15083.051267291496</v>
      </c>
      <c r="L2335" s="36">
        <f t="shared" si="436"/>
        <v>196.94873270850439</v>
      </c>
      <c r="M2335" s="36">
        <f t="shared" si="437"/>
        <v>196.94873270850439</v>
      </c>
      <c r="N2335" s="36">
        <f t="shared" si="438"/>
        <v>1.2889314967834057E-2</v>
      </c>
      <c r="O2335" s="36">
        <f t="shared" si="439"/>
        <v>38788.803315485908</v>
      </c>
      <c r="P2335" s="35">
        <f t="shared" si="442"/>
        <v>38788.803315485908</v>
      </c>
    </row>
    <row r="2336" spans="1:16" x14ac:dyDescent="0.4">
      <c r="A2336" s="1">
        <v>2335</v>
      </c>
      <c r="B2336" s="21">
        <v>42148</v>
      </c>
      <c r="C2336" s="43">
        <v>3</v>
      </c>
      <c r="D2336" s="23">
        <v>13726</v>
      </c>
      <c r="E2336" s="25">
        <f t="shared" si="443"/>
        <v>15716.75</v>
      </c>
      <c r="F2336" s="25">
        <f t="shared" si="444"/>
        <v>15705.75</v>
      </c>
      <c r="G2336" s="25">
        <f t="shared" si="433"/>
        <v>0.87394743963198196</v>
      </c>
      <c r="H2336" s="25">
        <f t="shared" si="440"/>
        <v>0.99987902821477848</v>
      </c>
      <c r="I2336" s="4">
        <f t="shared" si="434"/>
        <v>13727.660659616909</v>
      </c>
      <c r="J2336" s="25">
        <f t="shared" si="441"/>
        <v>15068.557001680374</v>
      </c>
      <c r="K2336" s="15">
        <f t="shared" si="435"/>
        <v>15066.734131439169</v>
      </c>
      <c r="L2336" s="36">
        <f t="shared" si="436"/>
        <v>-1340.7341314391688</v>
      </c>
      <c r="M2336" s="36">
        <f t="shared" si="437"/>
        <v>1340.7341314391688</v>
      </c>
      <c r="N2336" s="36">
        <f t="shared" si="438"/>
        <v>9.7678430091736032E-2</v>
      </c>
      <c r="O2336" s="36">
        <f t="shared" si="439"/>
        <v>1797568.0112059424</v>
      </c>
      <c r="P2336" s="35">
        <f t="shared" si="442"/>
        <v>1797568.0112059424</v>
      </c>
    </row>
    <row r="2337" spans="1:16" x14ac:dyDescent="0.4">
      <c r="A2337" s="1">
        <v>2336</v>
      </c>
      <c r="B2337" s="21">
        <v>42149</v>
      </c>
      <c r="C2337" s="43">
        <v>4</v>
      </c>
      <c r="D2337" s="23">
        <v>16584</v>
      </c>
      <c r="E2337" s="25">
        <f t="shared" si="443"/>
        <v>15694.75</v>
      </c>
      <c r="F2337" s="25">
        <f t="shared" si="444"/>
        <v>15962.25</v>
      </c>
      <c r="G2337" s="25">
        <f t="shared" si="433"/>
        <v>1.0389512756660246</v>
      </c>
      <c r="H2337" s="25">
        <f t="shared" si="440"/>
        <v>0.99887394017609554</v>
      </c>
      <c r="I2337" s="4">
        <f t="shared" si="434"/>
        <v>16602.695628515787</v>
      </c>
      <c r="J2337" s="25">
        <f t="shared" si="441"/>
        <v>15068.925856221565</v>
      </c>
      <c r="K2337" s="15">
        <f t="shared" si="435"/>
        <v>15051.957344225479</v>
      </c>
      <c r="L2337" s="36">
        <f t="shared" si="436"/>
        <v>1532.0426557745213</v>
      </c>
      <c r="M2337" s="36">
        <f t="shared" si="437"/>
        <v>1532.0426557745213</v>
      </c>
      <c r="N2337" s="36">
        <f t="shared" si="438"/>
        <v>9.2380767955530713E-2</v>
      </c>
      <c r="O2337" s="36">
        <f t="shared" si="439"/>
        <v>2347154.6991126486</v>
      </c>
      <c r="P2337" s="35">
        <f t="shared" si="442"/>
        <v>2347154.6991126486</v>
      </c>
    </row>
    <row r="2338" spans="1:16" x14ac:dyDescent="0.4">
      <c r="A2338" s="1">
        <v>2337</v>
      </c>
      <c r="B2338" s="21">
        <v>42150</v>
      </c>
      <c r="C2338" s="43">
        <v>1</v>
      </c>
      <c r="D2338" s="23">
        <v>17189</v>
      </c>
      <c r="E2338" s="25">
        <f t="shared" si="443"/>
        <v>16229.75</v>
      </c>
      <c r="F2338" s="25">
        <f t="shared" si="444"/>
        <v>16268.75</v>
      </c>
      <c r="G2338" s="25">
        <f t="shared" si="433"/>
        <v>1.0565655013446025</v>
      </c>
      <c r="H2338" s="25">
        <f t="shared" si="440"/>
        <v>1.0002606409424328</v>
      </c>
      <c r="I2338" s="4">
        <f t="shared" si="434"/>
        <v>17184.521010248631</v>
      </c>
      <c r="J2338" s="25">
        <f t="shared" si="441"/>
        <v>15069.294710762759</v>
      </c>
      <c r="K2338" s="15">
        <f t="shared" si="435"/>
        <v>15073.22238593797</v>
      </c>
      <c r="L2338" s="36">
        <f t="shared" si="436"/>
        <v>2115.7776140620299</v>
      </c>
      <c r="M2338" s="36">
        <f t="shared" si="437"/>
        <v>2115.7776140620299</v>
      </c>
      <c r="N2338" s="36">
        <f t="shared" si="438"/>
        <v>0.12308904613776427</v>
      </c>
      <c r="O2338" s="36">
        <f t="shared" si="439"/>
        <v>4476514.9121660162</v>
      </c>
      <c r="P2338" s="35">
        <f t="shared" si="442"/>
        <v>4476514.9121660162</v>
      </c>
    </row>
    <row r="2339" spans="1:16" x14ac:dyDescent="0.4">
      <c r="A2339" s="1">
        <v>2338</v>
      </c>
      <c r="B2339" s="21">
        <v>42151</v>
      </c>
      <c r="C2339" s="43">
        <v>2</v>
      </c>
      <c r="D2339" s="23">
        <v>17420</v>
      </c>
      <c r="E2339" s="25">
        <f t="shared" si="443"/>
        <v>16307.75</v>
      </c>
      <c r="F2339" s="25">
        <f t="shared" si="444"/>
        <v>16397.5</v>
      </c>
      <c r="G2339" s="25">
        <f t="shared" si="433"/>
        <v>1.06235706662601</v>
      </c>
      <c r="H2339" s="25">
        <f t="shared" si="440"/>
        <v>1.0009863906666931</v>
      </c>
      <c r="I2339" s="4">
        <f t="shared" si="434"/>
        <v>17402.834006961522</v>
      </c>
      <c r="J2339" s="25">
        <f t="shared" si="441"/>
        <v>15069.663565303952</v>
      </c>
      <c r="K2339" s="15">
        <f t="shared" si="435"/>
        <v>15084.528140794973</v>
      </c>
      <c r="L2339" s="36">
        <f t="shared" si="436"/>
        <v>2335.4718592050267</v>
      </c>
      <c r="M2339" s="36">
        <f t="shared" si="437"/>
        <v>2335.4718592050267</v>
      </c>
      <c r="N2339" s="36">
        <f t="shared" si="438"/>
        <v>0.13406841901291772</v>
      </c>
      <c r="O2339" s="36">
        <f t="shared" si="439"/>
        <v>5454428.8051385842</v>
      </c>
      <c r="P2339" s="35">
        <f t="shared" si="442"/>
        <v>5454428.8051385842</v>
      </c>
    </row>
    <row r="2340" spans="1:16" x14ac:dyDescent="0.4">
      <c r="A2340" s="1">
        <v>2339</v>
      </c>
      <c r="B2340" s="21">
        <v>42152</v>
      </c>
      <c r="C2340" s="43">
        <v>3</v>
      </c>
      <c r="D2340" s="23">
        <v>14038</v>
      </c>
      <c r="E2340" s="25">
        <f t="shared" si="443"/>
        <v>16487.25</v>
      </c>
      <c r="F2340" s="25">
        <f t="shared" si="444"/>
        <v>16217.375</v>
      </c>
      <c r="G2340" s="25">
        <f t="shared" si="433"/>
        <v>0.86561481127494433</v>
      </c>
      <c r="H2340" s="25">
        <f t="shared" si="440"/>
        <v>0.99987902821477848</v>
      </c>
      <c r="I2340" s="4">
        <f t="shared" si="434"/>
        <v>14039.698407380312</v>
      </c>
      <c r="J2340" s="25">
        <f t="shared" si="441"/>
        <v>15070.032419845145</v>
      </c>
      <c r="K2340" s="15">
        <f t="shared" si="435"/>
        <v>15068.20937111997</v>
      </c>
      <c r="L2340" s="36">
        <f t="shared" si="436"/>
        <v>-1030.2093711199705</v>
      </c>
      <c r="M2340" s="36">
        <f t="shared" si="437"/>
        <v>1030.2093711199705</v>
      </c>
      <c r="N2340" s="36">
        <f t="shared" si="438"/>
        <v>7.3387189850403933E-2</v>
      </c>
      <c r="O2340" s="36">
        <f t="shared" si="439"/>
        <v>1061331.3483434049</v>
      </c>
      <c r="P2340" s="35">
        <f t="shared" si="442"/>
        <v>1061331.3483434049</v>
      </c>
    </row>
    <row r="2341" spans="1:16" x14ac:dyDescent="0.4">
      <c r="A2341" s="1">
        <v>2340</v>
      </c>
      <c r="B2341" s="21">
        <v>42153</v>
      </c>
      <c r="C2341" s="43">
        <v>4</v>
      </c>
      <c r="D2341" s="23">
        <v>17302</v>
      </c>
      <c r="E2341" s="25">
        <f t="shared" si="443"/>
        <v>15947.5</v>
      </c>
      <c r="F2341" s="25">
        <f t="shared" si="444"/>
        <v>15515.25</v>
      </c>
      <c r="G2341" s="25">
        <f t="shared" si="433"/>
        <v>1.1151608900920063</v>
      </c>
      <c r="H2341" s="25">
        <f t="shared" si="440"/>
        <v>0.99887394017609554</v>
      </c>
      <c r="I2341" s="4">
        <f t="shared" si="434"/>
        <v>17321.505050927408</v>
      </c>
      <c r="J2341" s="25">
        <f t="shared" si="441"/>
        <v>15070.401274386337</v>
      </c>
      <c r="K2341" s="15">
        <f t="shared" si="435"/>
        <v>15053.431100981132</v>
      </c>
      <c r="L2341" s="36">
        <f t="shared" si="436"/>
        <v>2248.5688990188683</v>
      </c>
      <c r="M2341" s="36">
        <f t="shared" si="437"/>
        <v>2248.5688990188683</v>
      </c>
      <c r="N2341" s="36">
        <f t="shared" si="438"/>
        <v>0.1299600565841445</v>
      </c>
      <c r="O2341" s="36">
        <f t="shared" si="439"/>
        <v>5056062.0936349258</v>
      </c>
      <c r="P2341" s="35">
        <f t="shared" si="442"/>
        <v>5056062.0936349258</v>
      </c>
    </row>
    <row r="2342" spans="1:16" x14ac:dyDescent="0.4">
      <c r="A2342" s="1">
        <v>2341</v>
      </c>
      <c r="B2342" s="21">
        <v>42154</v>
      </c>
      <c r="C2342" s="43">
        <v>1</v>
      </c>
      <c r="D2342" s="23">
        <v>15030</v>
      </c>
      <c r="E2342" s="25">
        <f t="shared" si="443"/>
        <v>15083</v>
      </c>
      <c r="F2342" s="25">
        <f t="shared" si="444"/>
        <v>15523.125</v>
      </c>
      <c r="G2342" s="25">
        <f t="shared" si="433"/>
        <v>0.96823287836695249</v>
      </c>
      <c r="H2342" s="25">
        <f t="shared" si="440"/>
        <v>1.0002606409424328</v>
      </c>
      <c r="I2342" s="4">
        <f t="shared" si="434"/>
        <v>15026.083587412702</v>
      </c>
      <c r="J2342" s="25">
        <f t="shared" si="441"/>
        <v>15070.77012892753</v>
      </c>
      <c r="K2342" s="15">
        <f t="shared" si="435"/>
        <v>15074.698188657123</v>
      </c>
      <c r="L2342" s="36">
        <f t="shared" si="436"/>
        <v>-44.698188657122955</v>
      </c>
      <c r="M2342" s="36">
        <f t="shared" si="437"/>
        <v>44.698188657122955</v>
      </c>
      <c r="N2342" s="36">
        <f t="shared" si="438"/>
        <v>2.9739313810461048E-3</v>
      </c>
      <c r="O2342" s="36">
        <f t="shared" si="439"/>
        <v>1997.9280692277553</v>
      </c>
      <c r="P2342" s="35">
        <f t="shared" si="442"/>
        <v>1997.9280692277553</v>
      </c>
    </row>
    <row r="2343" spans="1:16" x14ac:dyDescent="0.4">
      <c r="A2343" s="1">
        <v>2342</v>
      </c>
      <c r="B2343" s="21">
        <v>42155</v>
      </c>
      <c r="C2343" s="43">
        <v>2</v>
      </c>
      <c r="D2343" s="23">
        <v>13962</v>
      </c>
      <c r="E2343" s="25">
        <f t="shared" si="443"/>
        <v>15963.25</v>
      </c>
      <c r="F2343" s="25">
        <f t="shared" si="444"/>
        <v>16085.625</v>
      </c>
      <c r="G2343" s="25">
        <f t="shared" si="433"/>
        <v>0.8679799510432451</v>
      </c>
      <c r="H2343" s="25">
        <f t="shared" si="440"/>
        <v>1.0009863906666931</v>
      </c>
      <c r="I2343" s="4">
        <f t="shared" si="434"/>
        <v>13948.241584684087</v>
      </c>
      <c r="J2343" s="25">
        <f t="shared" si="441"/>
        <v>15071.138983468723</v>
      </c>
      <c r="K2343" s="15">
        <f t="shared" si="435"/>
        <v>15086.005014298453</v>
      </c>
      <c r="L2343" s="36">
        <f t="shared" si="436"/>
        <v>-1124.0050142984528</v>
      </c>
      <c r="M2343" s="36">
        <f t="shared" si="437"/>
        <v>1124.0050142984528</v>
      </c>
      <c r="N2343" s="36">
        <f t="shared" si="438"/>
        <v>8.0504584894603409E-2</v>
      </c>
      <c r="O2343" s="36">
        <f t="shared" si="439"/>
        <v>1263387.2721680652</v>
      </c>
      <c r="P2343" s="35">
        <f t="shared" si="442"/>
        <v>1263387.2721680652</v>
      </c>
    </row>
    <row r="2344" spans="1:16" x14ac:dyDescent="0.4">
      <c r="A2344" s="1">
        <v>2343</v>
      </c>
      <c r="B2344" s="21">
        <v>42156</v>
      </c>
      <c r="C2344" s="43">
        <v>3</v>
      </c>
      <c r="D2344" s="23">
        <v>17559</v>
      </c>
      <c r="E2344" s="25">
        <f t="shared" si="443"/>
        <v>16208</v>
      </c>
      <c r="F2344" s="25">
        <f t="shared" si="444"/>
        <v>16472.625</v>
      </c>
      <c r="G2344" s="25">
        <f t="shared" si="433"/>
        <v>1.0659503266783528</v>
      </c>
      <c r="H2344" s="25">
        <f t="shared" si="440"/>
        <v>0.99987902821477848</v>
      </c>
      <c r="I2344" s="4">
        <f t="shared" si="434"/>
        <v>17561.124400569235</v>
      </c>
      <c r="J2344" s="25">
        <f t="shared" si="441"/>
        <v>15071.507838009917</v>
      </c>
      <c r="K2344" s="15">
        <f t="shared" si="435"/>
        <v>15069.684610800772</v>
      </c>
      <c r="L2344" s="36">
        <f t="shared" si="436"/>
        <v>2489.3153891992279</v>
      </c>
      <c r="M2344" s="36">
        <f t="shared" si="437"/>
        <v>2489.3153891992279</v>
      </c>
      <c r="N2344" s="36">
        <f t="shared" si="438"/>
        <v>0.14176863085592734</v>
      </c>
      <c r="O2344" s="36">
        <f t="shared" si="439"/>
        <v>6196691.1069041034</v>
      </c>
      <c r="P2344" s="35">
        <f t="shared" si="442"/>
        <v>6196691.1069041034</v>
      </c>
    </row>
    <row r="2345" spans="1:16" x14ac:dyDescent="0.4">
      <c r="A2345" s="1">
        <v>2344</v>
      </c>
      <c r="B2345" s="21">
        <v>42157</v>
      </c>
      <c r="C2345" s="43">
        <v>4</v>
      </c>
      <c r="D2345" s="23">
        <v>18281</v>
      </c>
      <c r="E2345" s="25">
        <f t="shared" si="443"/>
        <v>16737.25</v>
      </c>
      <c r="F2345" s="25">
        <f t="shared" si="444"/>
        <v>16776.25</v>
      </c>
      <c r="G2345" s="25">
        <f t="shared" si="433"/>
        <v>1.0896952537068774</v>
      </c>
      <c r="H2345" s="25">
        <f t="shared" si="440"/>
        <v>0.99887394017609554</v>
      </c>
      <c r="I2345" s="4">
        <f t="shared" si="434"/>
        <v>18301.608706276958</v>
      </c>
      <c r="J2345" s="25">
        <f t="shared" si="441"/>
        <v>15071.876692551108</v>
      </c>
      <c r="K2345" s="15">
        <f t="shared" si="435"/>
        <v>15054.904857736785</v>
      </c>
      <c r="L2345" s="36">
        <f t="shared" si="436"/>
        <v>3226.0951422632152</v>
      </c>
      <c r="M2345" s="36">
        <f t="shared" si="437"/>
        <v>3226.0951422632152</v>
      </c>
      <c r="N2345" s="36">
        <f t="shared" si="438"/>
        <v>0.17647257492824328</v>
      </c>
      <c r="O2345" s="36">
        <f t="shared" si="439"/>
        <v>10407689.866934314</v>
      </c>
      <c r="P2345" s="35">
        <f t="shared" si="442"/>
        <v>10407689.866934314</v>
      </c>
    </row>
    <row r="2346" spans="1:16" x14ac:dyDescent="0.4">
      <c r="A2346" s="1">
        <v>2345</v>
      </c>
      <c r="B2346" s="21">
        <v>42158</v>
      </c>
      <c r="C2346" s="43">
        <v>1</v>
      </c>
      <c r="D2346" s="23">
        <v>17147</v>
      </c>
      <c r="E2346" s="25">
        <f t="shared" si="443"/>
        <v>16815.25</v>
      </c>
      <c r="F2346" s="25">
        <f t="shared" si="444"/>
        <v>17082.25</v>
      </c>
      <c r="G2346" s="25">
        <f t="shared" si="433"/>
        <v>1.0037904842746126</v>
      </c>
      <c r="H2346" s="25">
        <f t="shared" si="440"/>
        <v>1.0002606409424328</v>
      </c>
      <c r="I2346" s="4">
        <f t="shared" si="434"/>
        <v>17142.531954315742</v>
      </c>
      <c r="J2346" s="25">
        <f t="shared" si="441"/>
        <v>15072.245547092301</v>
      </c>
      <c r="K2346" s="15">
        <f t="shared" si="435"/>
        <v>15076.173991376274</v>
      </c>
      <c r="L2346" s="36">
        <f t="shared" si="436"/>
        <v>2070.826008623726</v>
      </c>
      <c r="M2346" s="36">
        <f t="shared" si="437"/>
        <v>2070.826008623726</v>
      </c>
      <c r="N2346" s="36">
        <f t="shared" si="438"/>
        <v>0.12076899799520184</v>
      </c>
      <c r="O2346" s="36">
        <f t="shared" si="439"/>
        <v>4288320.3579924721</v>
      </c>
      <c r="P2346" s="35">
        <f t="shared" si="442"/>
        <v>4288320.3579924721</v>
      </c>
    </row>
    <row r="2347" spans="1:16" x14ac:dyDescent="0.4">
      <c r="A2347" s="1">
        <v>2346</v>
      </c>
      <c r="B2347" s="21">
        <v>42159</v>
      </c>
      <c r="C2347" s="43">
        <v>2</v>
      </c>
      <c r="D2347" s="23">
        <v>14274</v>
      </c>
      <c r="E2347" s="25">
        <f t="shared" si="443"/>
        <v>17349.25</v>
      </c>
      <c r="F2347" s="25">
        <f t="shared" si="444"/>
        <v>16666</v>
      </c>
      <c r="G2347" s="25">
        <f t="shared" si="433"/>
        <v>0.85647425897035878</v>
      </c>
      <c r="H2347" s="25">
        <f t="shared" si="440"/>
        <v>1.0009863906666931</v>
      </c>
      <c r="I2347" s="4">
        <f t="shared" si="434"/>
        <v>14259.934134062501</v>
      </c>
      <c r="J2347" s="25">
        <f t="shared" si="441"/>
        <v>15072.614401633495</v>
      </c>
      <c r="K2347" s="15">
        <f t="shared" si="435"/>
        <v>15087.48188780193</v>
      </c>
      <c r="L2347" s="36">
        <f t="shared" si="436"/>
        <v>-813.4818878019305</v>
      </c>
      <c r="M2347" s="36">
        <f t="shared" si="437"/>
        <v>813.4818878019305</v>
      </c>
      <c r="N2347" s="36">
        <f t="shared" si="438"/>
        <v>5.6990464326883178E-2</v>
      </c>
      <c r="O2347" s="36">
        <f t="shared" si="439"/>
        <v>661752.78178179264</v>
      </c>
      <c r="P2347" s="35">
        <f t="shared" si="442"/>
        <v>661752.78178179264</v>
      </c>
    </row>
    <row r="2348" spans="1:16" x14ac:dyDescent="0.4">
      <c r="A2348" s="1">
        <v>2347</v>
      </c>
      <c r="B2348" s="21">
        <v>42160</v>
      </c>
      <c r="C2348" s="43">
        <v>3</v>
      </c>
      <c r="D2348" s="23">
        <v>19695</v>
      </c>
      <c r="E2348" s="25">
        <f t="shared" si="443"/>
        <v>15982.75</v>
      </c>
      <c r="F2348" s="25">
        <f t="shared" si="444"/>
        <v>15404.25</v>
      </c>
      <c r="G2348" s="25">
        <f t="shared" si="433"/>
        <v>1.2785432591654899</v>
      </c>
      <c r="H2348" s="25">
        <f t="shared" si="440"/>
        <v>0.99987902821477848</v>
      </c>
      <c r="I2348" s="4">
        <f t="shared" si="434"/>
        <v>19697.382827564841</v>
      </c>
      <c r="J2348" s="25">
        <f t="shared" si="441"/>
        <v>15072.983256174688</v>
      </c>
      <c r="K2348" s="15">
        <f t="shared" si="435"/>
        <v>15071.159850481574</v>
      </c>
      <c r="L2348" s="36">
        <f t="shared" si="436"/>
        <v>4623.8401495184262</v>
      </c>
      <c r="M2348" s="36">
        <f t="shared" si="437"/>
        <v>4623.8401495184262</v>
      </c>
      <c r="N2348" s="36">
        <f t="shared" si="438"/>
        <v>0.23477228481941742</v>
      </c>
      <c r="O2348" s="36">
        <f t="shared" si="439"/>
        <v>21379897.728298582</v>
      </c>
      <c r="P2348" s="35">
        <f t="shared" si="442"/>
        <v>21379897.728298582</v>
      </c>
    </row>
    <row r="2349" spans="1:16" x14ac:dyDescent="0.4">
      <c r="A2349" s="1">
        <v>2348</v>
      </c>
      <c r="B2349" s="21">
        <v>42161</v>
      </c>
      <c r="C2349" s="43">
        <v>4</v>
      </c>
      <c r="D2349" s="23">
        <v>12815</v>
      </c>
      <c r="E2349" s="25">
        <f t="shared" si="443"/>
        <v>14825.75</v>
      </c>
      <c r="F2349" s="25">
        <f t="shared" si="444"/>
        <v>15176.25</v>
      </c>
      <c r="G2349" s="25">
        <f t="shared" ref="G2349:G2412" si="445">D2349/F2349</f>
        <v>0.84441149822914097</v>
      </c>
      <c r="H2349" s="25">
        <f t="shared" si="440"/>
        <v>0.99887394017609554</v>
      </c>
      <c r="I2349" s="4">
        <f t="shared" ref="I2349:I2412" si="446">D2349/H2349</f>
        <v>12829.446724519405</v>
      </c>
      <c r="J2349" s="25">
        <f t="shared" si="441"/>
        <v>15073.352110715879</v>
      </c>
      <c r="K2349" s="15">
        <f t="shared" ref="K2349:K2412" si="447">H2349*J2349</f>
        <v>15056.378614492436</v>
      </c>
      <c r="L2349" s="36">
        <f t="shared" ref="L2349:L2412" si="448">D2349-K2349</f>
        <v>-2241.3786144924361</v>
      </c>
      <c r="M2349" s="36">
        <f t="shared" ref="M2349:M2412" si="449">ABS(L2349)</f>
        <v>2241.3786144924361</v>
      </c>
      <c r="N2349" s="36">
        <f t="shared" ref="N2349:N2412" si="450">M2349/D2349</f>
        <v>0.17490274010865675</v>
      </c>
      <c r="O2349" s="36">
        <f t="shared" ref="O2349:O2412" si="451">L2349^2</f>
        <v>5023778.0935040321</v>
      </c>
      <c r="P2349" s="35">
        <f t="shared" si="442"/>
        <v>5023778.0935040321</v>
      </c>
    </row>
    <row r="2350" spans="1:16" x14ac:dyDescent="0.4">
      <c r="A2350" s="1">
        <v>2349</v>
      </c>
      <c r="B2350" s="21">
        <v>42162</v>
      </c>
      <c r="C2350" s="43">
        <v>1</v>
      </c>
      <c r="D2350" s="23">
        <v>12519</v>
      </c>
      <c r="E2350" s="25">
        <f t="shared" si="443"/>
        <v>15526.75</v>
      </c>
      <c r="F2350" s="25">
        <f t="shared" si="444"/>
        <v>14673.625</v>
      </c>
      <c r="G2350" s="25">
        <f t="shared" si="445"/>
        <v>0.85316341394849604</v>
      </c>
      <c r="H2350" s="25">
        <f t="shared" si="440"/>
        <v>1.0002606409424328</v>
      </c>
      <c r="I2350" s="4">
        <f t="shared" si="446"/>
        <v>12515.737886282077</v>
      </c>
      <c r="J2350" s="25">
        <f t="shared" si="441"/>
        <v>15073.720965257073</v>
      </c>
      <c r="K2350" s="15">
        <f t="shared" si="447"/>
        <v>15077.649794095427</v>
      </c>
      <c r="L2350" s="36">
        <f t="shared" si="448"/>
        <v>-2558.6497940954268</v>
      </c>
      <c r="M2350" s="36">
        <f t="shared" si="449"/>
        <v>2558.6497940954268</v>
      </c>
      <c r="N2350" s="36">
        <f t="shared" si="450"/>
        <v>0.20438132391528291</v>
      </c>
      <c r="O2350" s="36">
        <f t="shared" si="451"/>
        <v>6546688.7688245699</v>
      </c>
      <c r="P2350" s="35">
        <f t="shared" si="442"/>
        <v>6546688.7688245699</v>
      </c>
    </row>
    <row r="2351" spans="1:16" x14ac:dyDescent="0.4">
      <c r="A2351" s="1">
        <v>2350</v>
      </c>
      <c r="B2351" s="21">
        <v>42163</v>
      </c>
      <c r="C2351" s="43">
        <v>2</v>
      </c>
      <c r="D2351" s="23">
        <v>17078</v>
      </c>
      <c r="E2351" s="25">
        <f t="shared" si="443"/>
        <v>13820.5</v>
      </c>
      <c r="F2351" s="25">
        <f t="shared" si="444"/>
        <v>14258.125</v>
      </c>
      <c r="G2351" s="25">
        <f t="shared" si="445"/>
        <v>1.1977731994915179</v>
      </c>
      <c r="H2351" s="25">
        <f t="shared" si="440"/>
        <v>1.0009863906666931</v>
      </c>
      <c r="I2351" s="4">
        <f t="shared" si="446"/>
        <v>17061.171020142876</v>
      </c>
      <c r="J2351" s="25">
        <f t="shared" si="441"/>
        <v>15074.089819798266</v>
      </c>
      <c r="K2351" s="15">
        <f t="shared" si="447"/>
        <v>15088.95876130541</v>
      </c>
      <c r="L2351" s="36">
        <f t="shared" si="448"/>
        <v>1989.04123869459</v>
      </c>
      <c r="M2351" s="36">
        <f t="shared" si="449"/>
        <v>1989.04123869459</v>
      </c>
      <c r="N2351" s="36">
        <f t="shared" si="450"/>
        <v>0.11646804301994321</v>
      </c>
      <c r="O2351" s="36">
        <f t="shared" si="451"/>
        <v>3956285.049227709</v>
      </c>
      <c r="P2351" s="35">
        <f t="shared" si="442"/>
        <v>3956285.049227709</v>
      </c>
    </row>
    <row r="2352" spans="1:16" x14ac:dyDescent="0.4">
      <c r="A2352" s="1">
        <v>2351</v>
      </c>
      <c r="B2352" s="21">
        <v>42164</v>
      </c>
      <c r="C2352" s="43">
        <v>3</v>
      </c>
      <c r="D2352" s="23">
        <v>12870</v>
      </c>
      <c r="E2352" s="25">
        <f t="shared" si="443"/>
        <v>14695.75</v>
      </c>
      <c r="F2352" s="25">
        <f t="shared" si="444"/>
        <v>15820.75</v>
      </c>
      <c r="G2352" s="25">
        <f t="shared" si="445"/>
        <v>0.81348861463584221</v>
      </c>
      <c r="H2352" s="25">
        <f t="shared" si="440"/>
        <v>0.99987902821477848</v>
      </c>
      <c r="I2352" s="4">
        <f t="shared" si="446"/>
        <v>12871.557095240392</v>
      </c>
      <c r="J2352" s="25">
        <f t="shared" si="441"/>
        <v>15074.458674339459</v>
      </c>
      <c r="K2352" s="15">
        <f t="shared" si="447"/>
        <v>15072.635090162375</v>
      </c>
      <c r="L2352" s="36">
        <f t="shared" si="448"/>
        <v>-2202.6350901623755</v>
      </c>
      <c r="M2352" s="36">
        <f t="shared" si="449"/>
        <v>2202.6350901623755</v>
      </c>
      <c r="N2352" s="36">
        <f t="shared" si="450"/>
        <v>0.17114491765053422</v>
      </c>
      <c r="O2352" s="36">
        <f t="shared" si="451"/>
        <v>4851601.3404146163</v>
      </c>
      <c r="P2352" s="35">
        <f t="shared" si="442"/>
        <v>4851601.3404146163</v>
      </c>
    </row>
    <row r="2353" spans="1:16" x14ac:dyDescent="0.4">
      <c r="A2353" s="1">
        <v>2352</v>
      </c>
      <c r="B2353" s="21">
        <v>42165</v>
      </c>
      <c r="C2353" s="43">
        <v>4</v>
      </c>
      <c r="D2353" s="23">
        <v>16316</v>
      </c>
      <c r="E2353" s="25">
        <f t="shared" si="443"/>
        <v>16945.75</v>
      </c>
      <c r="F2353" s="25">
        <f t="shared" si="444"/>
        <v>16945.75</v>
      </c>
      <c r="G2353" s="25">
        <f t="shared" si="445"/>
        <v>0.96283728958588433</v>
      </c>
      <c r="H2353" s="25">
        <f t="shared" si="440"/>
        <v>0.99887394017609554</v>
      </c>
      <c r="I2353" s="4">
        <f t="shared" si="446"/>
        <v>16334.393504273008</v>
      </c>
      <c r="J2353" s="25">
        <f t="shared" si="441"/>
        <v>15074.827528880651</v>
      </c>
      <c r="K2353" s="15">
        <f t="shared" si="447"/>
        <v>15057.852371248089</v>
      </c>
      <c r="L2353" s="36">
        <f t="shared" si="448"/>
        <v>1258.1476287519108</v>
      </c>
      <c r="M2353" s="36">
        <f t="shared" si="449"/>
        <v>1258.1476287519108</v>
      </c>
      <c r="N2353" s="36">
        <f t="shared" si="450"/>
        <v>7.7111279036032779E-2</v>
      </c>
      <c r="O2353" s="36">
        <f t="shared" si="451"/>
        <v>1582935.455734056</v>
      </c>
      <c r="P2353" s="35">
        <f t="shared" si="442"/>
        <v>1582935.455734056</v>
      </c>
    </row>
    <row r="2354" spans="1:16" x14ac:dyDescent="0.4">
      <c r="A2354" s="1">
        <v>2353</v>
      </c>
      <c r="B2354" s="21">
        <v>42166</v>
      </c>
      <c r="C2354" s="43">
        <v>1</v>
      </c>
      <c r="D2354" s="23">
        <v>21519</v>
      </c>
      <c r="E2354" s="25">
        <f t="shared" si="443"/>
        <v>16945.75</v>
      </c>
      <c r="F2354" s="25">
        <f t="shared" si="444"/>
        <v>17228.375</v>
      </c>
      <c r="G2354" s="25">
        <f t="shared" si="445"/>
        <v>1.2490440915060184</v>
      </c>
      <c r="H2354" s="25">
        <f t="shared" si="440"/>
        <v>1.0002606409424328</v>
      </c>
      <c r="I2354" s="4">
        <f t="shared" si="446"/>
        <v>21513.392729044175</v>
      </c>
      <c r="J2354" s="25">
        <f t="shared" si="441"/>
        <v>15075.196383421844</v>
      </c>
      <c r="K2354" s="15">
        <f t="shared" si="447"/>
        <v>15079.12559681458</v>
      </c>
      <c r="L2354" s="36">
        <f t="shared" si="448"/>
        <v>6439.8744031854203</v>
      </c>
      <c r="M2354" s="36">
        <f t="shared" si="449"/>
        <v>6439.8744031854203</v>
      </c>
      <c r="N2354" s="36">
        <f t="shared" si="450"/>
        <v>0.29926457563945447</v>
      </c>
      <c r="O2354" s="36">
        <f t="shared" si="451"/>
        <v>41471982.328802772</v>
      </c>
      <c r="P2354" s="35">
        <f t="shared" si="442"/>
        <v>41471982.328802772</v>
      </c>
    </row>
    <row r="2355" spans="1:16" x14ac:dyDescent="0.4">
      <c r="A2355" s="1">
        <v>2354</v>
      </c>
      <c r="B2355" s="21">
        <v>42167</v>
      </c>
      <c r="C2355" s="43">
        <v>2</v>
      </c>
      <c r="D2355" s="23">
        <v>17078</v>
      </c>
      <c r="E2355" s="25">
        <f t="shared" si="443"/>
        <v>17511</v>
      </c>
      <c r="F2355" s="25">
        <f t="shared" si="444"/>
        <v>17179.75</v>
      </c>
      <c r="G2355" s="25">
        <f t="shared" si="445"/>
        <v>0.9940773294139903</v>
      </c>
      <c r="H2355" s="25">
        <f t="shared" si="440"/>
        <v>1.0009863906666931</v>
      </c>
      <c r="I2355" s="4">
        <f t="shared" si="446"/>
        <v>17061.171020142876</v>
      </c>
      <c r="J2355" s="25">
        <f t="shared" si="441"/>
        <v>15075.565237963037</v>
      </c>
      <c r="K2355" s="15">
        <f t="shared" si="447"/>
        <v>15090.435634808888</v>
      </c>
      <c r="L2355" s="36">
        <f t="shared" si="448"/>
        <v>1987.5643651911123</v>
      </c>
      <c r="M2355" s="36">
        <f t="shared" si="449"/>
        <v>1987.5643651911123</v>
      </c>
      <c r="N2355" s="36">
        <f t="shared" si="450"/>
        <v>0.11638156488998198</v>
      </c>
      <c r="O2355" s="36">
        <f t="shared" si="451"/>
        <v>3950412.1057775491</v>
      </c>
      <c r="P2355" s="35">
        <f t="shared" si="442"/>
        <v>3950412.1057775491</v>
      </c>
    </row>
    <row r="2356" spans="1:16" x14ac:dyDescent="0.4">
      <c r="A2356" s="1">
        <v>2355</v>
      </c>
      <c r="B2356" s="21">
        <v>42168</v>
      </c>
      <c r="C2356" s="43">
        <v>3</v>
      </c>
      <c r="D2356" s="23">
        <v>15131</v>
      </c>
      <c r="E2356" s="25">
        <f t="shared" si="443"/>
        <v>16848.5</v>
      </c>
      <c r="F2356" s="25">
        <f t="shared" si="444"/>
        <v>16264.375</v>
      </c>
      <c r="G2356" s="25">
        <f t="shared" si="445"/>
        <v>0.9303154901433347</v>
      </c>
      <c r="H2356" s="25">
        <f t="shared" si="440"/>
        <v>0.99987902821477848</v>
      </c>
      <c r="I2356" s="4">
        <f t="shared" si="446"/>
        <v>15132.830645538646</v>
      </c>
      <c r="J2356" s="25">
        <f t="shared" si="441"/>
        <v>15075.934092504231</v>
      </c>
      <c r="K2356" s="15">
        <f t="shared" si="447"/>
        <v>15074.110329843179</v>
      </c>
      <c r="L2356" s="36">
        <f t="shared" si="448"/>
        <v>56.889670156821012</v>
      </c>
      <c r="M2356" s="36">
        <f t="shared" si="449"/>
        <v>56.889670156821012</v>
      </c>
      <c r="N2356" s="36">
        <f t="shared" si="450"/>
        <v>3.7598090117520991E-3</v>
      </c>
      <c r="O2356" s="36">
        <f t="shared" si="451"/>
        <v>3236.4345705518913</v>
      </c>
      <c r="P2356" s="35">
        <f t="shared" si="442"/>
        <v>3236.4345705518913</v>
      </c>
    </row>
    <row r="2357" spans="1:16" x14ac:dyDescent="0.4">
      <c r="A2357" s="1">
        <v>2356</v>
      </c>
      <c r="B2357" s="21">
        <v>42169</v>
      </c>
      <c r="C2357" s="43">
        <v>4</v>
      </c>
      <c r="D2357" s="23">
        <v>13666</v>
      </c>
      <c r="E2357" s="25">
        <f t="shared" si="443"/>
        <v>15680.25</v>
      </c>
      <c r="F2357" s="25">
        <f t="shared" si="444"/>
        <v>15690.625</v>
      </c>
      <c r="G2357" s="25">
        <f t="shared" si="445"/>
        <v>0.87096594303923525</v>
      </c>
      <c r="H2357" s="25">
        <f t="shared" si="440"/>
        <v>0.99887394017609554</v>
      </c>
      <c r="I2357" s="4">
        <f t="shared" si="446"/>
        <v>13681.406081723151</v>
      </c>
      <c r="J2357" s="25">
        <f t="shared" si="441"/>
        <v>15076.302947045424</v>
      </c>
      <c r="K2357" s="15">
        <f t="shared" si="447"/>
        <v>15059.326128003744</v>
      </c>
      <c r="L2357" s="36">
        <f t="shared" si="448"/>
        <v>-1393.3261280037441</v>
      </c>
      <c r="M2357" s="36">
        <f t="shared" si="449"/>
        <v>1393.3261280037441</v>
      </c>
      <c r="N2357" s="36">
        <f t="shared" si="450"/>
        <v>0.10195566574006616</v>
      </c>
      <c r="O2357" s="36">
        <f t="shared" si="451"/>
        <v>1941357.6989779058</v>
      </c>
      <c r="P2357" s="35">
        <f t="shared" si="442"/>
        <v>1941357.6989779058</v>
      </c>
    </row>
    <row r="2358" spans="1:16" x14ac:dyDescent="0.4">
      <c r="A2358" s="1">
        <v>2357</v>
      </c>
      <c r="B2358" s="21">
        <v>42170</v>
      </c>
      <c r="C2358" s="43">
        <v>1</v>
      </c>
      <c r="D2358" s="23">
        <v>16846</v>
      </c>
      <c r="E2358" s="25">
        <f t="shared" si="443"/>
        <v>15701</v>
      </c>
      <c r="F2358" s="25">
        <f t="shared" si="444"/>
        <v>15920.75</v>
      </c>
      <c r="G2358" s="25">
        <f t="shared" si="445"/>
        <v>1.0581159807169889</v>
      </c>
      <c r="H2358" s="25">
        <f t="shared" si="440"/>
        <v>1.0002606409424328</v>
      </c>
      <c r="I2358" s="4">
        <f t="shared" si="446"/>
        <v>16841.610386796699</v>
      </c>
      <c r="J2358" s="25">
        <f t="shared" si="441"/>
        <v>15076.671801586615</v>
      </c>
      <c r="K2358" s="15">
        <f t="shared" si="447"/>
        <v>15080.601399533731</v>
      </c>
      <c r="L2358" s="36">
        <f t="shared" si="448"/>
        <v>1765.3986004662693</v>
      </c>
      <c r="M2358" s="36">
        <f t="shared" si="449"/>
        <v>1765.3986004662693</v>
      </c>
      <c r="N2358" s="36">
        <f t="shared" si="450"/>
        <v>0.10479630775651605</v>
      </c>
      <c r="O2358" s="36">
        <f t="shared" si="451"/>
        <v>3116632.2185282623</v>
      </c>
      <c r="P2358" s="35">
        <f t="shared" si="442"/>
        <v>3116632.2185282623</v>
      </c>
    </row>
    <row r="2359" spans="1:16" x14ac:dyDescent="0.4">
      <c r="A2359" s="1">
        <v>2358</v>
      </c>
      <c r="B2359" s="21">
        <v>42171</v>
      </c>
      <c r="C2359" s="43">
        <v>2</v>
      </c>
      <c r="D2359" s="23">
        <v>17161</v>
      </c>
      <c r="E2359" s="25">
        <f t="shared" si="443"/>
        <v>16140.5</v>
      </c>
      <c r="F2359" s="25">
        <f t="shared" si="444"/>
        <v>16123.5</v>
      </c>
      <c r="G2359" s="25">
        <f t="shared" si="445"/>
        <v>1.0643470710453686</v>
      </c>
      <c r="H2359" s="25">
        <f t="shared" si="440"/>
        <v>1.0009863906666931</v>
      </c>
      <c r="I2359" s="4">
        <f t="shared" si="446"/>
        <v>17144.089230394184</v>
      </c>
      <c r="J2359" s="25">
        <f t="shared" si="441"/>
        <v>15077.040656127809</v>
      </c>
      <c r="K2359" s="15">
        <f t="shared" si="447"/>
        <v>15091.912508312367</v>
      </c>
      <c r="L2359" s="36">
        <f t="shared" si="448"/>
        <v>2069.0874916876328</v>
      </c>
      <c r="M2359" s="36">
        <f t="shared" si="449"/>
        <v>2069.0874916876328</v>
      </c>
      <c r="N2359" s="36">
        <f t="shared" si="450"/>
        <v>0.1205691679790008</v>
      </c>
      <c r="O2359" s="36">
        <f t="shared" si="451"/>
        <v>4281123.0482582198</v>
      </c>
      <c r="P2359" s="35">
        <f t="shared" si="442"/>
        <v>4281123.0482582198</v>
      </c>
    </row>
    <row r="2360" spans="1:16" x14ac:dyDescent="0.4">
      <c r="A2360" s="1">
        <v>2359</v>
      </c>
      <c r="B2360" s="21">
        <v>42172</v>
      </c>
      <c r="C2360" s="43">
        <v>3</v>
      </c>
      <c r="D2360" s="23">
        <v>16889</v>
      </c>
      <c r="E2360" s="25">
        <f t="shared" si="443"/>
        <v>16106.5</v>
      </c>
      <c r="F2360" s="25">
        <f t="shared" si="444"/>
        <v>16111.125</v>
      </c>
      <c r="G2360" s="25">
        <f t="shared" si="445"/>
        <v>1.0482818549294355</v>
      </c>
      <c r="H2360" s="25">
        <f t="shared" si="440"/>
        <v>0.99987902821477848</v>
      </c>
      <c r="I2360" s="4">
        <f t="shared" si="446"/>
        <v>16891.043339667052</v>
      </c>
      <c r="J2360" s="25">
        <f t="shared" si="441"/>
        <v>15077.409510669002</v>
      </c>
      <c r="K2360" s="15">
        <f t="shared" si="447"/>
        <v>15075.585569523981</v>
      </c>
      <c r="L2360" s="36">
        <f t="shared" si="448"/>
        <v>1813.4144304760193</v>
      </c>
      <c r="M2360" s="36">
        <f t="shared" si="449"/>
        <v>1813.4144304760193</v>
      </c>
      <c r="N2360" s="36">
        <f t="shared" si="450"/>
        <v>0.10737251645899812</v>
      </c>
      <c r="O2360" s="36">
        <f t="shared" si="451"/>
        <v>3288471.8966586655</v>
      </c>
      <c r="P2360" s="35">
        <f t="shared" si="442"/>
        <v>3288471.8966586655</v>
      </c>
    </row>
    <row r="2361" spans="1:16" x14ac:dyDescent="0.4">
      <c r="A2361" s="1">
        <v>2360</v>
      </c>
      <c r="B2361" s="21">
        <v>42173</v>
      </c>
      <c r="C2361" s="43">
        <v>4</v>
      </c>
      <c r="D2361" s="23">
        <v>13530</v>
      </c>
      <c r="E2361" s="25">
        <f t="shared" si="443"/>
        <v>16115.75</v>
      </c>
      <c r="F2361" s="25">
        <f t="shared" si="444"/>
        <v>15856.875</v>
      </c>
      <c r="G2361" s="25">
        <f t="shared" si="445"/>
        <v>0.85325765637933071</v>
      </c>
      <c r="H2361" s="25">
        <f t="shared" si="440"/>
        <v>0.99887394017609554</v>
      </c>
      <c r="I2361" s="4">
        <f t="shared" si="446"/>
        <v>13545.252764943234</v>
      </c>
      <c r="J2361" s="25">
        <f t="shared" si="441"/>
        <v>15077.778365210195</v>
      </c>
      <c r="K2361" s="15">
        <f t="shared" si="447"/>
        <v>15060.799884759395</v>
      </c>
      <c r="L2361" s="36">
        <f t="shared" si="448"/>
        <v>-1530.7998847593954</v>
      </c>
      <c r="M2361" s="36">
        <f t="shared" si="449"/>
        <v>1530.7998847593954</v>
      </c>
      <c r="N2361" s="36">
        <f t="shared" si="450"/>
        <v>0.11314115925790062</v>
      </c>
      <c r="O2361" s="36">
        <f t="shared" si="451"/>
        <v>2343348.2871793783</v>
      </c>
      <c r="P2361" s="35">
        <f t="shared" si="442"/>
        <v>2343348.2871793783</v>
      </c>
    </row>
    <row r="2362" spans="1:16" x14ac:dyDescent="0.4">
      <c r="A2362" s="1">
        <v>2361</v>
      </c>
      <c r="B2362" s="21">
        <v>42174</v>
      </c>
      <c r="C2362" s="43">
        <v>1</v>
      </c>
      <c r="D2362" s="23">
        <v>16883</v>
      </c>
      <c r="E2362" s="25">
        <f t="shared" si="443"/>
        <v>15598</v>
      </c>
      <c r="F2362" s="25">
        <f t="shared" si="444"/>
        <v>15193.375</v>
      </c>
      <c r="G2362" s="25">
        <f t="shared" si="445"/>
        <v>1.1112080100701787</v>
      </c>
      <c r="H2362" s="25">
        <f t="shared" si="440"/>
        <v>1.0002606409424328</v>
      </c>
      <c r="I2362" s="4">
        <f t="shared" si="446"/>
        <v>16878.600745594722</v>
      </c>
      <c r="J2362" s="25">
        <f t="shared" si="441"/>
        <v>15078.147219751387</v>
      </c>
      <c r="K2362" s="15">
        <f t="shared" si="447"/>
        <v>15082.077202252884</v>
      </c>
      <c r="L2362" s="36">
        <f t="shared" si="448"/>
        <v>1800.9227977471164</v>
      </c>
      <c r="M2362" s="36">
        <f t="shared" si="449"/>
        <v>1800.9227977471164</v>
      </c>
      <c r="N2362" s="36">
        <f t="shared" si="450"/>
        <v>0.10667078112581392</v>
      </c>
      <c r="O2362" s="36">
        <f t="shared" si="451"/>
        <v>3243322.9234453011</v>
      </c>
      <c r="P2362" s="35">
        <f t="shared" si="442"/>
        <v>3243322.9234453011</v>
      </c>
    </row>
    <row r="2363" spans="1:16" x14ac:dyDescent="0.4">
      <c r="A2363" s="1">
        <v>2362</v>
      </c>
      <c r="B2363" s="21">
        <v>42175</v>
      </c>
      <c r="C2363" s="43">
        <v>2</v>
      </c>
      <c r="D2363" s="23">
        <v>15090</v>
      </c>
      <c r="E2363" s="25">
        <f t="shared" si="443"/>
        <v>14788.75</v>
      </c>
      <c r="F2363" s="25">
        <f t="shared" si="444"/>
        <v>15164.5</v>
      </c>
      <c r="G2363" s="25">
        <f t="shared" si="445"/>
        <v>0.99508721026080649</v>
      </c>
      <c r="H2363" s="25">
        <f t="shared" si="440"/>
        <v>1.0009863906666931</v>
      </c>
      <c r="I2363" s="4">
        <f t="shared" si="446"/>
        <v>15075.130032436819</v>
      </c>
      <c r="J2363" s="25">
        <f t="shared" si="441"/>
        <v>15078.51607429258</v>
      </c>
      <c r="K2363" s="15">
        <f t="shared" si="447"/>
        <v>15093.389381815845</v>
      </c>
      <c r="L2363" s="36">
        <f t="shared" si="448"/>
        <v>-3.3893818158448994</v>
      </c>
      <c r="M2363" s="36">
        <f t="shared" si="449"/>
        <v>3.3893818158448994</v>
      </c>
      <c r="N2363" s="36">
        <f t="shared" si="450"/>
        <v>2.2461112099701123E-4</v>
      </c>
      <c r="O2363" s="36">
        <f t="shared" si="451"/>
        <v>11.487909093580068</v>
      </c>
      <c r="P2363" s="35">
        <f t="shared" si="442"/>
        <v>11.487909093580068</v>
      </c>
    </row>
    <row r="2364" spans="1:16" x14ac:dyDescent="0.4">
      <c r="A2364" s="1">
        <v>2363</v>
      </c>
      <c r="B2364" s="21">
        <v>42176</v>
      </c>
      <c r="C2364" s="43">
        <v>3</v>
      </c>
      <c r="D2364" s="23">
        <v>13652</v>
      </c>
      <c r="E2364" s="25">
        <f t="shared" si="443"/>
        <v>15540.25</v>
      </c>
      <c r="F2364" s="25">
        <f t="shared" si="444"/>
        <v>15609.375</v>
      </c>
      <c r="G2364" s="25">
        <f t="shared" si="445"/>
        <v>0.87460260260260259</v>
      </c>
      <c r="H2364" s="25">
        <f t="shared" si="440"/>
        <v>0.99987902821477848</v>
      </c>
      <c r="I2364" s="4">
        <f t="shared" si="446"/>
        <v>13653.651706621742</v>
      </c>
      <c r="J2364" s="25">
        <f t="shared" si="441"/>
        <v>15078.884928833773</v>
      </c>
      <c r="K2364" s="15">
        <f t="shared" si="447"/>
        <v>15077.060809204782</v>
      </c>
      <c r="L2364" s="36">
        <f t="shared" si="448"/>
        <v>-1425.0608092047823</v>
      </c>
      <c r="M2364" s="36">
        <f t="shared" si="449"/>
        <v>1425.0608092047823</v>
      </c>
      <c r="N2364" s="36">
        <f t="shared" si="450"/>
        <v>0.10438476481136701</v>
      </c>
      <c r="O2364" s="36">
        <f t="shared" si="451"/>
        <v>2030798.3099313891</v>
      </c>
      <c r="P2364" s="35">
        <f t="shared" si="442"/>
        <v>2030798.3099313891</v>
      </c>
    </row>
    <row r="2365" spans="1:16" x14ac:dyDescent="0.4">
      <c r="A2365" s="1">
        <v>2364</v>
      </c>
      <c r="B2365" s="21">
        <v>42177</v>
      </c>
      <c r="C2365" s="43">
        <v>4</v>
      </c>
      <c r="D2365" s="23">
        <v>16536</v>
      </c>
      <c r="E2365" s="25">
        <f t="shared" si="443"/>
        <v>15678.5</v>
      </c>
      <c r="F2365" s="25">
        <f t="shared" si="444"/>
        <v>15968.25</v>
      </c>
      <c r="G2365" s="25">
        <f t="shared" si="445"/>
        <v>1.0355549293128552</v>
      </c>
      <c r="H2365" s="25">
        <f t="shared" si="440"/>
        <v>0.99887394017609554</v>
      </c>
      <c r="I2365" s="4">
        <f t="shared" si="446"/>
        <v>16554.641516711108</v>
      </c>
      <c r="J2365" s="25">
        <f t="shared" si="441"/>
        <v>15079.253783374967</v>
      </c>
      <c r="K2365" s="15">
        <f t="shared" si="447"/>
        <v>15062.273641515048</v>
      </c>
      <c r="L2365" s="36">
        <f t="shared" si="448"/>
        <v>1473.7263584849516</v>
      </c>
      <c r="M2365" s="36">
        <f t="shared" si="449"/>
        <v>1473.7263584849516</v>
      </c>
      <c r="N2365" s="36">
        <f t="shared" si="450"/>
        <v>8.9122300343792427E-2</v>
      </c>
      <c r="O2365" s="36">
        <f t="shared" si="451"/>
        <v>2171869.3796933158</v>
      </c>
      <c r="P2365" s="35">
        <f t="shared" si="442"/>
        <v>2171869.3796933158</v>
      </c>
    </row>
    <row r="2366" spans="1:16" x14ac:dyDescent="0.4">
      <c r="A2366" s="1">
        <v>2365</v>
      </c>
      <c r="B2366" s="21">
        <v>42178</v>
      </c>
      <c r="C2366" s="43">
        <v>1</v>
      </c>
      <c r="D2366" s="23">
        <v>17436</v>
      </c>
      <c r="E2366" s="25">
        <f t="shared" si="443"/>
        <v>16258</v>
      </c>
      <c r="F2366" s="25">
        <f t="shared" si="444"/>
        <v>16250.5</v>
      </c>
      <c r="G2366" s="25">
        <f t="shared" si="445"/>
        <v>1.0729516014891849</v>
      </c>
      <c r="H2366" s="25">
        <f t="shared" si="440"/>
        <v>1.0002606409424328</v>
      </c>
      <c r="I2366" s="4">
        <f t="shared" si="446"/>
        <v>17431.456648711104</v>
      </c>
      <c r="J2366" s="25">
        <f t="shared" si="441"/>
        <v>15079.622637916158</v>
      </c>
      <c r="K2366" s="15">
        <f t="shared" si="447"/>
        <v>15083.553004972036</v>
      </c>
      <c r="L2366" s="36">
        <f t="shared" si="448"/>
        <v>2352.4469950279636</v>
      </c>
      <c r="M2366" s="36">
        <f t="shared" si="449"/>
        <v>2352.4469950279636</v>
      </c>
      <c r="N2366" s="36">
        <f t="shared" si="450"/>
        <v>0.13491896048565977</v>
      </c>
      <c r="O2366" s="36">
        <f t="shared" si="451"/>
        <v>5534006.8644160954</v>
      </c>
      <c r="P2366" s="35">
        <f t="shared" si="442"/>
        <v>5534006.8644160954</v>
      </c>
    </row>
    <row r="2367" spans="1:16" x14ac:dyDescent="0.4">
      <c r="A2367" s="1">
        <v>2366</v>
      </c>
      <c r="B2367" s="21">
        <v>42179</v>
      </c>
      <c r="C2367" s="43">
        <v>2</v>
      </c>
      <c r="D2367" s="23">
        <v>17408</v>
      </c>
      <c r="E2367" s="25">
        <f t="shared" si="443"/>
        <v>16243</v>
      </c>
      <c r="F2367" s="25">
        <f t="shared" si="444"/>
        <v>16363.25</v>
      </c>
      <c r="G2367" s="25">
        <f t="shared" si="445"/>
        <v>1.063847340839992</v>
      </c>
      <c r="H2367" s="25">
        <f t="shared" si="440"/>
        <v>1.0009863906666931</v>
      </c>
      <c r="I2367" s="4">
        <f t="shared" si="446"/>
        <v>17390.845831985429</v>
      </c>
      <c r="J2367" s="25">
        <f t="shared" si="441"/>
        <v>15079.991492457351</v>
      </c>
      <c r="K2367" s="15">
        <f t="shared" si="447"/>
        <v>15094.866255319323</v>
      </c>
      <c r="L2367" s="36">
        <f t="shared" si="448"/>
        <v>2313.1337446806774</v>
      </c>
      <c r="M2367" s="36">
        <f t="shared" si="449"/>
        <v>2313.1337446806774</v>
      </c>
      <c r="N2367" s="36">
        <f t="shared" si="450"/>
        <v>0.13287762779645435</v>
      </c>
      <c r="O2367" s="36">
        <f t="shared" si="451"/>
        <v>5350587.7207804536</v>
      </c>
      <c r="P2367" s="35">
        <f t="shared" si="442"/>
        <v>5350587.7207804536</v>
      </c>
    </row>
    <row r="2368" spans="1:16" x14ac:dyDescent="0.4">
      <c r="A2368" s="1">
        <v>2367</v>
      </c>
      <c r="B2368" s="21">
        <v>42180</v>
      </c>
      <c r="C2368" s="43">
        <v>3</v>
      </c>
      <c r="D2368" s="23">
        <v>13592</v>
      </c>
      <c r="E2368" s="25">
        <f t="shared" si="443"/>
        <v>16483.5</v>
      </c>
      <c r="F2368" s="25">
        <f t="shared" si="444"/>
        <v>16270.125</v>
      </c>
      <c r="G2368" s="25">
        <f t="shared" si="445"/>
        <v>0.83539616321325127</v>
      </c>
      <c r="H2368" s="25">
        <f t="shared" si="440"/>
        <v>0.99987902821477848</v>
      </c>
      <c r="I2368" s="4">
        <f t="shared" si="446"/>
        <v>13593.644447436473</v>
      </c>
      <c r="J2368" s="25">
        <f t="shared" si="441"/>
        <v>15080.360346998545</v>
      </c>
      <c r="K2368" s="15">
        <f t="shared" si="447"/>
        <v>15078.536048885584</v>
      </c>
      <c r="L2368" s="36">
        <f t="shared" si="448"/>
        <v>-1486.536048885584</v>
      </c>
      <c r="M2368" s="36">
        <f t="shared" si="449"/>
        <v>1486.536048885584</v>
      </c>
      <c r="N2368" s="36">
        <f t="shared" si="450"/>
        <v>0.10936845562725014</v>
      </c>
      <c r="O2368" s="36">
        <f t="shared" si="451"/>
        <v>2209789.4246363635</v>
      </c>
      <c r="P2368" s="35">
        <f t="shared" si="442"/>
        <v>2209789.4246363635</v>
      </c>
    </row>
    <row r="2369" spans="1:16" x14ac:dyDescent="0.4">
      <c r="A2369" s="1">
        <v>2368</v>
      </c>
      <c r="B2369" s="21">
        <v>42181</v>
      </c>
      <c r="C2369" s="43">
        <v>4</v>
      </c>
      <c r="D2369" s="23">
        <v>17498</v>
      </c>
      <c r="E2369" s="25">
        <f t="shared" si="443"/>
        <v>16056.75</v>
      </c>
      <c r="F2369" s="25">
        <f t="shared" si="444"/>
        <v>15651.625</v>
      </c>
      <c r="G2369" s="25">
        <f t="shared" si="445"/>
        <v>1.1179669842588229</v>
      </c>
      <c r="H2369" s="25">
        <f t="shared" si="440"/>
        <v>0.99887394017609554</v>
      </c>
      <c r="I2369" s="4">
        <f t="shared" si="446"/>
        <v>17517.72600746317</v>
      </c>
      <c r="J2369" s="25">
        <f t="shared" si="441"/>
        <v>15080.729201539738</v>
      </c>
      <c r="K2369" s="15">
        <f t="shared" si="447"/>
        <v>15063.747398270702</v>
      </c>
      <c r="L2369" s="36">
        <f t="shared" si="448"/>
        <v>2434.2526017292985</v>
      </c>
      <c r="M2369" s="36">
        <f t="shared" si="449"/>
        <v>2434.2526017292985</v>
      </c>
      <c r="N2369" s="36">
        <f t="shared" si="450"/>
        <v>0.13911604764711957</v>
      </c>
      <c r="O2369" s="36">
        <f t="shared" si="451"/>
        <v>5925585.7290258585</v>
      </c>
      <c r="P2369" s="35">
        <f t="shared" si="442"/>
        <v>5925585.7290258585</v>
      </c>
    </row>
    <row r="2370" spans="1:16" x14ac:dyDescent="0.4">
      <c r="A2370" s="1">
        <v>2369</v>
      </c>
      <c r="B2370" s="21">
        <v>42182</v>
      </c>
      <c r="C2370" s="43">
        <v>1</v>
      </c>
      <c r="D2370" s="23">
        <v>15729</v>
      </c>
      <c r="E2370" s="25">
        <f t="shared" si="443"/>
        <v>15246.5</v>
      </c>
      <c r="F2370" s="25">
        <f t="shared" si="444"/>
        <v>15747.25</v>
      </c>
      <c r="G2370" s="25">
        <f t="shared" si="445"/>
        <v>0.99884106748797408</v>
      </c>
      <c r="H2370" s="25">
        <f t="shared" ref="H2370:H2433" si="452">VLOOKUP(C2370,$Q$38:$S$42,3,FALSE)</f>
        <v>1.0002606409424328</v>
      </c>
      <c r="I2370" s="4">
        <f t="shared" si="446"/>
        <v>15724.901446867225</v>
      </c>
      <c r="J2370" s="25">
        <f t="shared" si="441"/>
        <v>15081.098056080929</v>
      </c>
      <c r="K2370" s="15">
        <f t="shared" si="447"/>
        <v>15085.028807691187</v>
      </c>
      <c r="L2370" s="36">
        <f t="shared" si="448"/>
        <v>643.97119230881253</v>
      </c>
      <c r="M2370" s="36">
        <f t="shared" si="449"/>
        <v>643.97119230881253</v>
      </c>
      <c r="N2370" s="36">
        <f t="shared" si="450"/>
        <v>4.0941648694056365E-2</v>
      </c>
      <c r="O2370" s="36">
        <f t="shared" si="451"/>
        <v>414698.89652363362</v>
      </c>
      <c r="P2370" s="35">
        <f t="shared" si="442"/>
        <v>414698.89652363362</v>
      </c>
    </row>
    <row r="2371" spans="1:16" x14ac:dyDescent="0.4">
      <c r="A2371" s="1">
        <v>2370</v>
      </c>
      <c r="B2371" s="21">
        <v>42183</v>
      </c>
      <c r="C2371" s="43">
        <v>2</v>
      </c>
      <c r="D2371" s="23">
        <v>14167</v>
      </c>
      <c r="E2371" s="25">
        <f t="shared" si="443"/>
        <v>16248</v>
      </c>
      <c r="F2371" s="25">
        <f t="shared" si="444"/>
        <v>16301.25</v>
      </c>
      <c r="G2371" s="25">
        <f t="shared" si="445"/>
        <v>0.86907445748025458</v>
      </c>
      <c r="H2371" s="25">
        <f t="shared" si="452"/>
        <v>1.0009863906666931</v>
      </c>
      <c r="I2371" s="4">
        <f t="shared" si="446"/>
        <v>14153.039573859007</v>
      </c>
      <c r="J2371" s="25">
        <f t="shared" ref="J2371:J2434" si="453">INTERCEPT($I$2:$I$3896,$A$2:$A$3896)+SLOPE($I$2:$I$3896,$A$2:$A$3896)*A2371</f>
        <v>15081.466910622123</v>
      </c>
      <c r="K2371" s="15">
        <f t="shared" si="447"/>
        <v>15096.343128822802</v>
      </c>
      <c r="L2371" s="36">
        <f t="shared" si="448"/>
        <v>-929.3431288228021</v>
      </c>
      <c r="M2371" s="36">
        <f t="shared" si="449"/>
        <v>929.3431288228021</v>
      </c>
      <c r="N2371" s="36">
        <f t="shared" si="450"/>
        <v>6.5599147936952221E-2</v>
      </c>
      <c r="O2371" s="36">
        <f t="shared" si="451"/>
        <v>863678.65109015536</v>
      </c>
      <c r="P2371" s="35">
        <f t="shared" ref="P2371:P2434" si="454">(D2371-K2371)^2</f>
        <v>863678.65109015536</v>
      </c>
    </row>
    <row r="2372" spans="1:16" x14ac:dyDescent="0.4">
      <c r="A2372" s="1">
        <v>2371</v>
      </c>
      <c r="B2372" s="21">
        <v>42184</v>
      </c>
      <c r="C2372" s="43">
        <v>3</v>
      </c>
      <c r="D2372" s="23">
        <v>17598</v>
      </c>
      <c r="E2372" s="25">
        <f t="shared" si="443"/>
        <v>16354.5</v>
      </c>
      <c r="F2372" s="25">
        <f t="shared" si="444"/>
        <v>16552</v>
      </c>
      <c r="G2372" s="25">
        <f t="shared" si="445"/>
        <v>1.0631947800869985</v>
      </c>
      <c r="H2372" s="25">
        <f t="shared" si="452"/>
        <v>0.99987902821477848</v>
      </c>
      <c r="I2372" s="4">
        <f t="shared" si="446"/>
        <v>17600.129119039659</v>
      </c>
      <c r="J2372" s="25">
        <f t="shared" si="453"/>
        <v>15081.835765163316</v>
      </c>
      <c r="K2372" s="15">
        <f t="shared" si="447"/>
        <v>15080.011288566386</v>
      </c>
      <c r="L2372" s="36">
        <f t="shared" si="448"/>
        <v>2517.9887114336143</v>
      </c>
      <c r="M2372" s="36">
        <f t="shared" si="449"/>
        <v>2517.9887114336143</v>
      </c>
      <c r="N2372" s="36">
        <f t="shared" si="450"/>
        <v>0.14308379994508549</v>
      </c>
      <c r="O2372" s="36">
        <f t="shared" si="451"/>
        <v>6340267.1509071132</v>
      </c>
      <c r="P2372" s="35">
        <f t="shared" si="454"/>
        <v>6340267.1509071132</v>
      </c>
    </row>
    <row r="2373" spans="1:16" x14ac:dyDescent="0.4">
      <c r="A2373" s="1">
        <v>2372</v>
      </c>
      <c r="B2373" s="21">
        <v>42185</v>
      </c>
      <c r="C2373" s="43">
        <v>4</v>
      </c>
      <c r="D2373" s="23">
        <v>17924</v>
      </c>
      <c r="E2373" s="25">
        <f t="shared" ref="E2373:E2436" si="455">AVERAGE(D2371:D2374)</f>
        <v>16749.5</v>
      </c>
      <c r="F2373" s="25">
        <f t="shared" ref="F2373:F2436" si="456">AVERAGE(E2373:E2374)</f>
        <v>16909.125</v>
      </c>
      <c r="G2373" s="25">
        <f t="shared" si="445"/>
        <v>1.060019368240521</v>
      </c>
      <c r="H2373" s="25">
        <f t="shared" si="452"/>
        <v>0.99887394017609554</v>
      </c>
      <c r="I2373" s="4">
        <f t="shared" si="446"/>
        <v>17944.206249729676</v>
      </c>
      <c r="J2373" s="25">
        <f t="shared" si="453"/>
        <v>15082.204619704509</v>
      </c>
      <c r="K2373" s="15">
        <f t="shared" si="447"/>
        <v>15065.221155026355</v>
      </c>
      <c r="L2373" s="36">
        <f t="shared" si="448"/>
        <v>2858.7788449736454</v>
      </c>
      <c r="M2373" s="36">
        <f t="shared" si="449"/>
        <v>2858.7788449736454</v>
      </c>
      <c r="N2373" s="36">
        <f t="shared" si="450"/>
        <v>0.15949446803021899</v>
      </c>
      <c r="O2373" s="36">
        <f t="shared" si="451"/>
        <v>8172616.4844688503</v>
      </c>
      <c r="P2373" s="35">
        <f t="shared" si="454"/>
        <v>8172616.4844688503</v>
      </c>
    </row>
    <row r="2374" spans="1:16" x14ac:dyDescent="0.4">
      <c r="A2374" s="1">
        <v>2373</v>
      </c>
      <c r="B2374" s="21">
        <v>42186</v>
      </c>
      <c r="C2374" s="43">
        <v>1</v>
      </c>
      <c r="D2374" s="23">
        <v>17309</v>
      </c>
      <c r="E2374" s="25">
        <f t="shared" si="455"/>
        <v>17068.75</v>
      </c>
      <c r="F2374" s="25">
        <f t="shared" si="456"/>
        <v>17434.25</v>
      </c>
      <c r="G2374" s="25">
        <f t="shared" si="445"/>
        <v>0.99281586532256905</v>
      </c>
      <c r="H2374" s="25">
        <f t="shared" si="452"/>
        <v>1.0002606409424328</v>
      </c>
      <c r="I2374" s="4">
        <f t="shared" si="446"/>
        <v>17304.48974148546</v>
      </c>
      <c r="J2374" s="25">
        <f t="shared" si="453"/>
        <v>15082.573474245703</v>
      </c>
      <c r="K2374" s="15">
        <f t="shared" si="447"/>
        <v>15086.504610410342</v>
      </c>
      <c r="L2374" s="36">
        <f t="shared" si="448"/>
        <v>2222.4953895896579</v>
      </c>
      <c r="M2374" s="36">
        <f t="shared" si="449"/>
        <v>2222.4953895896579</v>
      </c>
      <c r="N2374" s="36">
        <f t="shared" si="450"/>
        <v>0.12840114331212998</v>
      </c>
      <c r="O2374" s="36">
        <f t="shared" si="451"/>
        <v>4939485.7567472849</v>
      </c>
      <c r="P2374" s="35">
        <f t="shared" si="454"/>
        <v>4939485.7567472849</v>
      </c>
    </row>
    <row r="2375" spans="1:16" x14ac:dyDescent="0.4">
      <c r="A2375" s="1">
        <v>2374</v>
      </c>
      <c r="B2375" s="21">
        <v>42187</v>
      </c>
      <c r="C2375" s="43">
        <v>2</v>
      </c>
      <c r="D2375" s="23">
        <v>15444</v>
      </c>
      <c r="E2375" s="25">
        <f t="shared" si="455"/>
        <v>17799.75</v>
      </c>
      <c r="F2375" s="25">
        <f t="shared" si="456"/>
        <v>17197.125</v>
      </c>
      <c r="G2375" s="25">
        <f t="shared" si="445"/>
        <v>0.89805708803070283</v>
      </c>
      <c r="H2375" s="25">
        <f t="shared" si="452"/>
        <v>1.0009863906666931</v>
      </c>
      <c r="I2375" s="4">
        <f t="shared" si="446"/>
        <v>15428.781194231558</v>
      </c>
      <c r="J2375" s="25">
        <f t="shared" si="453"/>
        <v>15082.942328786894</v>
      </c>
      <c r="K2375" s="15">
        <f t="shared" si="447"/>
        <v>15097.82000232628</v>
      </c>
      <c r="L2375" s="36">
        <f t="shared" si="448"/>
        <v>346.17999767372021</v>
      </c>
      <c r="M2375" s="36">
        <f t="shared" si="449"/>
        <v>346.17999767372021</v>
      </c>
      <c r="N2375" s="36">
        <f t="shared" si="450"/>
        <v>2.2415177264550647E-2</v>
      </c>
      <c r="O2375" s="36">
        <f t="shared" si="451"/>
        <v>119840.59078937693</v>
      </c>
      <c r="P2375" s="35">
        <f t="shared" si="454"/>
        <v>119840.59078937693</v>
      </c>
    </row>
    <row r="2376" spans="1:16" x14ac:dyDescent="0.4">
      <c r="A2376" s="1">
        <v>2375</v>
      </c>
      <c r="B2376" s="21">
        <v>42188</v>
      </c>
      <c r="C2376" s="43">
        <v>3</v>
      </c>
      <c r="D2376" s="23">
        <v>20522</v>
      </c>
      <c r="E2376" s="25">
        <f t="shared" si="455"/>
        <v>16594.5</v>
      </c>
      <c r="F2376" s="25">
        <f t="shared" si="456"/>
        <v>16063.5</v>
      </c>
      <c r="G2376" s="25">
        <f t="shared" si="445"/>
        <v>1.2775547047654621</v>
      </c>
      <c r="H2376" s="25">
        <f t="shared" si="452"/>
        <v>0.99987902821477848</v>
      </c>
      <c r="I2376" s="4">
        <f t="shared" si="446"/>
        <v>20524.482883335146</v>
      </c>
      <c r="J2376" s="25">
        <f t="shared" si="453"/>
        <v>15083.311183328087</v>
      </c>
      <c r="K2376" s="15">
        <f t="shared" si="447"/>
        <v>15081.486528247189</v>
      </c>
      <c r="L2376" s="36">
        <f t="shared" si="448"/>
        <v>5440.5134717528108</v>
      </c>
      <c r="M2376" s="36">
        <f t="shared" si="449"/>
        <v>5440.5134717528108</v>
      </c>
      <c r="N2376" s="36">
        <f t="shared" si="450"/>
        <v>0.26510639663545515</v>
      </c>
      <c r="O2376" s="36">
        <f t="shared" si="451"/>
        <v>29599186.836323824</v>
      </c>
      <c r="P2376" s="35">
        <f t="shared" si="454"/>
        <v>29599186.836323824</v>
      </c>
    </row>
    <row r="2377" spans="1:16" x14ac:dyDescent="0.4">
      <c r="A2377" s="1">
        <v>2376</v>
      </c>
      <c r="B2377" s="21">
        <v>42189</v>
      </c>
      <c r="C2377" s="43">
        <v>4</v>
      </c>
      <c r="D2377" s="23">
        <v>13103</v>
      </c>
      <c r="E2377" s="25">
        <f t="shared" si="455"/>
        <v>15532.5</v>
      </c>
      <c r="F2377" s="25">
        <f t="shared" si="456"/>
        <v>15862.25</v>
      </c>
      <c r="G2377" s="25">
        <f t="shared" si="445"/>
        <v>0.826049267915964</v>
      </c>
      <c r="H2377" s="25">
        <f t="shared" si="452"/>
        <v>0.99887394017609554</v>
      </c>
      <c r="I2377" s="4">
        <f t="shared" si="446"/>
        <v>13117.771395347463</v>
      </c>
      <c r="J2377" s="25">
        <f t="shared" si="453"/>
        <v>15083.680037869281</v>
      </c>
      <c r="K2377" s="15">
        <f t="shared" si="447"/>
        <v>15066.694911782006</v>
      </c>
      <c r="L2377" s="36">
        <f t="shared" si="448"/>
        <v>-1963.6949117820059</v>
      </c>
      <c r="M2377" s="36">
        <f t="shared" si="449"/>
        <v>1963.6949117820059</v>
      </c>
      <c r="N2377" s="36">
        <f t="shared" si="450"/>
        <v>0.14986605447470089</v>
      </c>
      <c r="O2377" s="36">
        <f t="shared" si="451"/>
        <v>3856097.70655854</v>
      </c>
      <c r="P2377" s="35">
        <f t="shared" si="454"/>
        <v>3856097.70655854</v>
      </c>
    </row>
    <row r="2378" spans="1:16" x14ac:dyDescent="0.4">
      <c r="A2378" s="1">
        <v>2377</v>
      </c>
      <c r="B2378" s="21">
        <v>42190</v>
      </c>
      <c r="C2378" s="43">
        <v>1</v>
      </c>
      <c r="D2378" s="23">
        <v>13061</v>
      </c>
      <c r="E2378" s="25">
        <f t="shared" si="455"/>
        <v>16192</v>
      </c>
      <c r="F2378" s="25">
        <f t="shared" si="456"/>
        <v>15367.5</v>
      </c>
      <c r="G2378" s="25">
        <f t="shared" si="445"/>
        <v>0.8499105254595738</v>
      </c>
      <c r="H2378" s="25">
        <f t="shared" si="452"/>
        <v>1.0002606409424328</v>
      </c>
      <c r="I2378" s="4">
        <f t="shared" si="446"/>
        <v>13057.596655701751</v>
      </c>
      <c r="J2378" s="25">
        <f t="shared" si="453"/>
        <v>15084.048892410474</v>
      </c>
      <c r="K2378" s="15">
        <f t="shared" si="447"/>
        <v>15087.980413129495</v>
      </c>
      <c r="L2378" s="36">
        <f t="shared" si="448"/>
        <v>-2026.980413129495</v>
      </c>
      <c r="M2378" s="36">
        <f t="shared" si="449"/>
        <v>2026.980413129495</v>
      </c>
      <c r="N2378" s="36">
        <f t="shared" si="450"/>
        <v>0.1551933552660206</v>
      </c>
      <c r="O2378" s="36">
        <f t="shared" si="451"/>
        <v>4108649.5952106183</v>
      </c>
      <c r="P2378" s="35">
        <f t="shared" si="454"/>
        <v>4108649.5952106183</v>
      </c>
    </row>
    <row r="2379" spans="1:16" x14ac:dyDescent="0.4">
      <c r="A2379" s="1">
        <v>2378</v>
      </c>
      <c r="B2379" s="21">
        <v>42191</v>
      </c>
      <c r="C2379" s="43">
        <v>2</v>
      </c>
      <c r="D2379" s="23">
        <v>18082</v>
      </c>
      <c r="E2379" s="25">
        <f t="shared" si="455"/>
        <v>14543</v>
      </c>
      <c r="F2379" s="25">
        <f t="shared" si="456"/>
        <v>15250.625</v>
      </c>
      <c r="G2379" s="25">
        <f t="shared" si="445"/>
        <v>1.1856563255604278</v>
      </c>
      <c r="H2379" s="25">
        <f t="shared" si="452"/>
        <v>1.0009863906666931</v>
      </c>
      <c r="I2379" s="4">
        <f t="shared" si="446"/>
        <v>18064.181659809314</v>
      </c>
      <c r="J2379" s="25">
        <f t="shared" si="453"/>
        <v>15084.417746951665</v>
      </c>
      <c r="K2379" s="15">
        <f t="shared" si="447"/>
        <v>15099.296875829759</v>
      </c>
      <c r="L2379" s="36">
        <f t="shared" si="448"/>
        <v>2982.7031241702407</v>
      </c>
      <c r="M2379" s="36">
        <f t="shared" si="449"/>
        <v>2982.7031241702407</v>
      </c>
      <c r="N2379" s="36">
        <f t="shared" si="450"/>
        <v>0.16495427077592306</v>
      </c>
      <c r="O2379" s="36">
        <f t="shared" si="451"/>
        <v>8896517.9269349147</v>
      </c>
      <c r="P2379" s="35">
        <f t="shared" si="454"/>
        <v>8896517.9269349147</v>
      </c>
    </row>
    <row r="2380" spans="1:16" x14ac:dyDescent="0.4">
      <c r="A2380" s="1">
        <v>2379</v>
      </c>
      <c r="B2380" s="21">
        <v>42192</v>
      </c>
      <c r="C2380" s="43">
        <v>3</v>
      </c>
      <c r="D2380" s="23">
        <v>13926</v>
      </c>
      <c r="E2380" s="25">
        <f t="shared" si="455"/>
        <v>15958.25</v>
      </c>
      <c r="F2380" s="25">
        <f t="shared" si="456"/>
        <v>17511.375</v>
      </c>
      <c r="G2380" s="25">
        <f t="shared" si="445"/>
        <v>0.79525451313788897</v>
      </c>
      <c r="H2380" s="25">
        <f t="shared" si="452"/>
        <v>0.99987902821477848</v>
      </c>
      <c r="I2380" s="4">
        <f t="shared" si="446"/>
        <v>13927.684856901142</v>
      </c>
      <c r="J2380" s="25">
        <f t="shared" si="453"/>
        <v>15084.786601492859</v>
      </c>
      <c r="K2380" s="15">
        <f t="shared" si="447"/>
        <v>15082.961767927991</v>
      </c>
      <c r="L2380" s="36">
        <f t="shared" si="448"/>
        <v>-1156.9617679279909</v>
      </c>
      <c r="M2380" s="36">
        <f t="shared" si="449"/>
        <v>1156.9617679279909</v>
      </c>
      <c r="N2380" s="36">
        <f t="shared" si="450"/>
        <v>8.3079259509406214E-2</v>
      </c>
      <c r="O2380" s="36">
        <f t="shared" si="451"/>
        <v>1338560.5324470622</v>
      </c>
      <c r="P2380" s="35">
        <f t="shared" si="454"/>
        <v>1338560.5324470622</v>
      </c>
    </row>
    <row r="2381" spans="1:16" x14ac:dyDescent="0.4">
      <c r="A2381" s="1">
        <v>2380</v>
      </c>
      <c r="B2381" s="21">
        <v>42193</v>
      </c>
      <c r="C2381" s="43">
        <v>4</v>
      </c>
      <c r="D2381" s="23">
        <v>18764</v>
      </c>
      <c r="E2381" s="25">
        <f t="shared" si="455"/>
        <v>19064.5</v>
      </c>
      <c r="F2381" s="25">
        <f t="shared" si="456"/>
        <v>19293.375</v>
      </c>
      <c r="G2381" s="25">
        <f t="shared" si="445"/>
        <v>0.97256182497878163</v>
      </c>
      <c r="H2381" s="25">
        <f t="shared" si="452"/>
        <v>0.99887394017609554</v>
      </c>
      <c r="I2381" s="4">
        <f t="shared" si="446"/>
        <v>18785.153206311519</v>
      </c>
      <c r="J2381" s="25">
        <f t="shared" si="453"/>
        <v>15085.155456034052</v>
      </c>
      <c r="K2381" s="15">
        <f t="shared" si="447"/>
        <v>15068.168668537659</v>
      </c>
      <c r="L2381" s="36">
        <f t="shared" si="448"/>
        <v>3695.831331462341</v>
      </c>
      <c r="M2381" s="36">
        <f t="shared" si="449"/>
        <v>3695.831331462341</v>
      </c>
      <c r="N2381" s="36">
        <f t="shared" si="450"/>
        <v>0.19696393793766473</v>
      </c>
      <c r="O2381" s="36">
        <f t="shared" si="451"/>
        <v>13659169.2306187</v>
      </c>
      <c r="P2381" s="35">
        <f t="shared" si="454"/>
        <v>13659169.2306187</v>
      </c>
    </row>
    <row r="2382" spans="1:16" x14ac:dyDescent="0.4">
      <c r="A2382" s="1">
        <v>2381</v>
      </c>
      <c r="B2382" s="21">
        <v>42194</v>
      </c>
      <c r="C2382" s="43">
        <v>1</v>
      </c>
      <c r="D2382" s="23">
        <v>25486</v>
      </c>
      <c r="E2382" s="25">
        <f t="shared" si="455"/>
        <v>19522.25</v>
      </c>
      <c r="F2382" s="25">
        <f t="shared" si="456"/>
        <v>19988.375</v>
      </c>
      <c r="G2382" s="25">
        <f t="shared" si="445"/>
        <v>1.2750411176496339</v>
      </c>
      <c r="H2382" s="25">
        <f t="shared" si="452"/>
        <v>1.0002606409424328</v>
      </c>
      <c r="I2382" s="4">
        <f t="shared" si="446"/>
        <v>25479.359035848312</v>
      </c>
      <c r="J2382" s="25">
        <f t="shared" si="453"/>
        <v>15085.524310575245</v>
      </c>
      <c r="K2382" s="15">
        <f t="shared" si="447"/>
        <v>15089.456215848646</v>
      </c>
      <c r="L2382" s="36">
        <f t="shared" si="448"/>
        <v>10396.543784151354</v>
      </c>
      <c r="M2382" s="36">
        <f t="shared" si="449"/>
        <v>10396.543784151354</v>
      </c>
      <c r="N2382" s="36">
        <f t="shared" si="450"/>
        <v>0.40793156180457324</v>
      </c>
      <c r="O2382" s="36">
        <f t="shared" si="451"/>
        <v>108088122.65577616</v>
      </c>
      <c r="P2382" s="35">
        <f t="shared" si="454"/>
        <v>108088122.65577616</v>
      </c>
    </row>
    <row r="2383" spans="1:16" x14ac:dyDescent="0.4">
      <c r="A2383" s="1">
        <v>2382</v>
      </c>
      <c r="B2383" s="21">
        <v>42195</v>
      </c>
      <c r="C2383" s="43">
        <v>2</v>
      </c>
      <c r="D2383" s="23">
        <v>19913</v>
      </c>
      <c r="E2383" s="25">
        <f t="shared" si="455"/>
        <v>20454.5</v>
      </c>
      <c r="F2383" s="25">
        <f t="shared" si="456"/>
        <v>20101.75</v>
      </c>
      <c r="G2383" s="25">
        <f t="shared" si="445"/>
        <v>0.99061027025010262</v>
      </c>
      <c r="H2383" s="25">
        <f t="shared" si="452"/>
        <v>1.0009863906666931</v>
      </c>
      <c r="I2383" s="4">
        <f t="shared" si="446"/>
        <v>19893.377358244823</v>
      </c>
      <c r="J2383" s="25">
        <f t="shared" si="453"/>
        <v>15085.893165116437</v>
      </c>
      <c r="K2383" s="15">
        <f t="shared" si="447"/>
        <v>15100.773749333237</v>
      </c>
      <c r="L2383" s="36">
        <f t="shared" si="448"/>
        <v>4812.226250666763</v>
      </c>
      <c r="M2383" s="36">
        <f t="shared" si="449"/>
        <v>4812.226250666763</v>
      </c>
      <c r="N2383" s="36">
        <f t="shared" si="450"/>
        <v>0.24166254460235842</v>
      </c>
      <c r="O2383" s="36">
        <f t="shared" si="451"/>
        <v>23157521.487606291</v>
      </c>
      <c r="P2383" s="35">
        <f t="shared" si="454"/>
        <v>23157521.487606291</v>
      </c>
    </row>
    <row r="2384" spans="1:16" x14ac:dyDescent="0.4">
      <c r="A2384" s="1">
        <v>2383</v>
      </c>
      <c r="B2384" s="21">
        <v>42196</v>
      </c>
      <c r="C2384" s="43">
        <v>3</v>
      </c>
      <c r="D2384" s="23">
        <v>17655</v>
      </c>
      <c r="E2384" s="25">
        <f t="shared" si="455"/>
        <v>19749</v>
      </c>
      <c r="F2384" s="25">
        <f t="shared" si="456"/>
        <v>19018.625</v>
      </c>
      <c r="G2384" s="25">
        <f t="shared" si="445"/>
        <v>0.92830054748963187</v>
      </c>
      <c r="H2384" s="25">
        <f t="shared" si="452"/>
        <v>0.99987902821477848</v>
      </c>
      <c r="I2384" s="4">
        <f t="shared" si="446"/>
        <v>17657.136015265667</v>
      </c>
      <c r="J2384" s="25">
        <f t="shared" si="453"/>
        <v>15086.26201965763</v>
      </c>
      <c r="K2384" s="15">
        <f t="shared" si="447"/>
        <v>15084.437007608793</v>
      </c>
      <c r="L2384" s="36">
        <f t="shared" si="448"/>
        <v>2570.5629923912074</v>
      </c>
      <c r="M2384" s="36">
        <f t="shared" si="449"/>
        <v>2570.5629923912074</v>
      </c>
      <c r="N2384" s="36">
        <f t="shared" si="450"/>
        <v>0.14559971636313834</v>
      </c>
      <c r="O2384" s="36">
        <f t="shared" si="451"/>
        <v>6607794.0978512391</v>
      </c>
      <c r="P2384" s="35">
        <f t="shared" si="454"/>
        <v>6607794.0978512391</v>
      </c>
    </row>
    <row r="2385" spans="1:16" x14ac:dyDescent="0.4">
      <c r="A2385" s="1">
        <v>2384</v>
      </c>
      <c r="B2385" s="21">
        <v>42197</v>
      </c>
      <c r="C2385" s="43">
        <v>4</v>
      </c>
      <c r="D2385" s="23">
        <v>15942</v>
      </c>
      <c r="E2385" s="25">
        <f t="shared" si="455"/>
        <v>18288.25</v>
      </c>
      <c r="F2385" s="25">
        <f t="shared" si="456"/>
        <v>18284.375</v>
      </c>
      <c r="G2385" s="25">
        <f t="shared" si="445"/>
        <v>0.87189198427619208</v>
      </c>
      <c r="H2385" s="25">
        <f t="shared" si="452"/>
        <v>0.99887394017609554</v>
      </c>
      <c r="I2385" s="4">
        <f t="shared" si="446"/>
        <v>15959.971883128235</v>
      </c>
      <c r="J2385" s="25">
        <f t="shared" si="453"/>
        <v>15086.630874198823</v>
      </c>
      <c r="K2385" s="15">
        <f t="shared" si="447"/>
        <v>15069.642425293312</v>
      </c>
      <c r="L2385" s="36">
        <f t="shared" si="448"/>
        <v>872.35757470668796</v>
      </c>
      <c r="M2385" s="36">
        <f t="shared" si="449"/>
        <v>872.35757470668796</v>
      </c>
      <c r="N2385" s="36">
        <f t="shared" si="450"/>
        <v>5.4720710996530419E-2</v>
      </c>
      <c r="O2385" s="36">
        <f t="shared" si="451"/>
        <v>761007.73814813467</v>
      </c>
      <c r="P2385" s="35">
        <f t="shared" si="454"/>
        <v>761007.73814813467</v>
      </c>
    </row>
    <row r="2386" spans="1:16" x14ac:dyDescent="0.4">
      <c r="A2386" s="1">
        <v>2385</v>
      </c>
      <c r="B2386" s="21">
        <v>42198</v>
      </c>
      <c r="C2386" s="43">
        <v>1</v>
      </c>
      <c r="D2386" s="23">
        <v>19643</v>
      </c>
      <c r="E2386" s="25">
        <f t="shared" si="455"/>
        <v>18280.5</v>
      </c>
      <c r="F2386" s="25">
        <f t="shared" si="456"/>
        <v>18550.875</v>
      </c>
      <c r="G2386" s="25">
        <f t="shared" si="445"/>
        <v>1.058871886097017</v>
      </c>
      <c r="H2386" s="25">
        <f t="shared" si="452"/>
        <v>1.0002606409424328</v>
      </c>
      <c r="I2386" s="4">
        <f t="shared" si="446"/>
        <v>19637.881564041763</v>
      </c>
      <c r="J2386" s="25">
        <f t="shared" si="453"/>
        <v>15086.999728740017</v>
      </c>
      <c r="K2386" s="15">
        <f t="shared" si="447"/>
        <v>15090.932018567799</v>
      </c>
      <c r="L2386" s="36">
        <f t="shared" si="448"/>
        <v>4552.0679814322011</v>
      </c>
      <c r="M2386" s="36">
        <f t="shared" si="449"/>
        <v>4552.0679814322011</v>
      </c>
      <c r="N2386" s="36">
        <f t="shared" si="450"/>
        <v>0.23173995730958616</v>
      </c>
      <c r="O2386" s="36">
        <f t="shared" si="451"/>
        <v>20721322.907580234</v>
      </c>
      <c r="P2386" s="35">
        <f t="shared" si="454"/>
        <v>20721322.907580234</v>
      </c>
    </row>
    <row r="2387" spans="1:16" x14ac:dyDescent="0.4">
      <c r="A2387" s="1">
        <v>2386</v>
      </c>
      <c r="B2387" s="21">
        <v>42199</v>
      </c>
      <c r="C2387" s="43">
        <v>2</v>
      </c>
      <c r="D2387" s="23">
        <v>19882</v>
      </c>
      <c r="E2387" s="25">
        <f t="shared" si="455"/>
        <v>18821.25</v>
      </c>
      <c r="F2387" s="25">
        <f t="shared" si="456"/>
        <v>18794.75</v>
      </c>
      <c r="G2387" s="25">
        <f t="shared" si="445"/>
        <v>1.0578486013381396</v>
      </c>
      <c r="H2387" s="25">
        <f t="shared" si="452"/>
        <v>1.0009863906666931</v>
      </c>
      <c r="I2387" s="4">
        <f t="shared" si="446"/>
        <v>19862.407906223249</v>
      </c>
      <c r="J2387" s="25">
        <f t="shared" si="453"/>
        <v>15087.368583281208</v>
      </c>
      <c r="K2387" s="15">
        <f t="shared" si="447"/>
        <v>15102.250622836717</v>
      </c>
      <c r="L2387" s="36">
        <f t="shared" si="448"/>
        <v>4779.7493771632835</v>
      </c>
      <c r="M2387" s="36">
        <f t="shared" si="449"/>
        <v>4779.7493771632835</v>
      </c>
      <c r="N2387" s="36">
        <f t="shared" si="450"/>
        <v>0.24040586345253412</v>
      </c>
      <c r="O2387" s="36">
        <f t="shared" si="451"/>
        <v>22846004.108492795</v>
      </c>
      <c r="P2387" s="35">
        <f t="shared" si="454"/>
        <v>22846004.108492795</v>
      </c>
    </row>
    <row r="2388" spans="1:16" x14ac:dyDescent="0.4">
      <c r="A2388" s="1">
        <v>2387</v>
      </c>
      <c r="B2388" s="21">
        <v>42200</v>
      </c>
      <c r="C2388" s="43">
        <v>3</v>
      </c>
      <c r="D2388" s="23">
        <v>19818</v>
      </c>
      <c r="E2388" s="25">
        <f t="shared" si="455"/>
        <v>18768.25</v>
      </c>
      <c r="F2388" s="25">
        <f t="shared" si="456"/>
        <v>18734.875</v>
      </c>
      <c r="G2388" s="25">
        <f t="shared" si="445"/>
        <v>1.0578133027308696</v>
      </c>
      <c r="H2388" s="25">
        <f t="shared" si="452"/>
        <v>0.99987902821477848</v>
      </c>
      <c r="I2388" s="4">
        <f t="shared" si="446"/>
        <v>19820.397708894645</v>
      </c>
      <c r="J2388" s="25">
        <f t="shared" si="453"/>
        <v>15087.737437822401</v>
      </c>
      <c r="K2388" s="15">
        <f t="shared" si="447"/>
        <v>15085.912247289594</v>
      </c>
      <c r="L2388" s="36">
        <f t="shared" si="448"/>
        <v>4732.0877527104058</v>
      </c>
      <c r="M2388" s="36">
        <f t="shared" si="449"/>
        <v>4732.0877527104058</v>
      </c>
      <c r="N2388" s="36">
        <f t="shared" si="450"/>
        <v>0.23877726070796276</v>
      </c>
      <c r="O2388" s="36">
        <f t="shared" si="451"/>
        <v>22392654.499351818</v>
      </c>
      <c r="P2388" s="35">
        <f t="shared" si="454"/>
        <v>22392654.499351818</v>
      </c>
    </row>
    <row r="2389" spans="1:16" x14ac:dyDescent="0.4">
      <c r="A2389" s="1">
        <v>2388</v>
      </c>
      <c r="B2389" s="21">
        <v>42201</v>
      </c>
      <c r="C2389" s="43">
        <v>4</v>
      </c>
      <c r="D2389" s="23">
        <v>15730</v>
      </c>
      <c r="E2389" s="25">
        <f t="shared" si="455"/>
        <v>18701.5</v>
      </c>
      <c r="F2389" s="25">
        <f t="shared" si="456"/>
        <v>18361.75</v>
      </c>
      <c r="G2389" s="25">
        <f t="shared" si="445"/>
        <v>0.85667215815485998</v>
      </c>
      <c r="H2389" s="25">
        <f t="shared" si="452"/>
        <v>0.99887394017609554</v>
      </c>
      <c r="I2389" s="4">
        <f t="shared" si="446"/>
        <v>15747.732889324247</v>
      </c>
      <c r="J2389" s="25">
        <f t="shared" si="453"/>
        <v>15088.106292363595</v>
      </c>
      <c r="K2389" s="15">
        <f t="shared" si="447"/>
        <v>15071.116182048963</v>
      </c>
      <c r="L2389" s="36">
        <f t="shared" si="448"/>
        <v>658.88381795103669</v>
      </c>
      <c r="M2389" s="36">
        <f t="shared" si="449"/>
        <v>658.88381795103669</v>
      </c>
      <c r="N2389" s="36">
        <f t="shared" si="450"/>
        <v>4.188708315009769E-2</v>
      </c>
      <c r="O2389" s="36">
        <f t="shared" si="451"/>
        <v>434127.88555773487</v>
      </c>
      <c r="P2389" s="35">
        <f t="shared" si="454"/>
        <v>434127.88555773487</v>
      </c>
    </row>
    <row r="2390" spans="1:16" x14ac:dyDescent="0.4">
      <c r="A2390" s="1">
        <v>2389</v>
      </c>
      <c r="B2390" s="21">
        <v>42202</v>
      </c>
      <c r="C2390" s="43">
        <v>1</v>
      </c>
      <c r="D2390" s="23">
        <v>19376</v>
      </c>
      <c r="E2390" s="25">
        <f t="shared" si="455"/>
        <v>18022</v>
      </c>
      <c r="F2390" s="25">
        <f t="shared" si="456"/>
        <v>17496.625</v>
      </c>
      <c r="G2390" s="25">
        <f t="shared" si="445"/>
        <v>1.1074135726175762</v>
      </c>
      <c r="H2390" s="25">
        <f t="shared" si="452"/>
        <v>1.0002606409424328</v>
      </c>
      <c r="I2390" s="4">
        <f t="shared" si="446"/>
        <v>19370.951137039821</v>
      </c>
      <c r="J2390" s="25">
        <f t="shared" si="453"/>
        <v>15088.475146904788</v>
      </c>
      <c r="K2390" s="15">
        <f t="shared" si="447"/>
        <v>15092.407821286952</v>
      </c>
      <c r="L2390" s="36">
        <f t="shared" si="448"/>
        <v>4283.5921787130483</v>
      </c>
      <c r="M2390" s="36">
        <f t="shared" si="449"/>
        <v>4283.5921787130483</v>
      </c>
      <c r="N2390" s="36">
        <f t="shared" si="450"/>
        <v>0.22107721814167261</v>
      </c>
      <c r="O2390" s="36">
        <f t="shared" si="451"/>
        <v>18349161.953531601</v>
      </c>
      <c r="P2390" s="35">
        <f t="shared" si="454"/>
        <v>18349161.953531601</v>
      </c>
    </row>
    <row r="2391" spans="1:16" x14ac:dyDescent="0.4">
      <c r="A2391" s="1">
        <v>2390</v>
      </c>
      <c r="B2391" s="21">
        <v>42203</v>
      </c>
      <c r="C2391" s="43">
        <v>2</v>
      </c>
      <c r="D2391" s="23">
        <v>17164</v>
      </c>
      <c r="E2391" s="25">
        <f t="shared" si="455"/>
        <v>16971.25</v>
      </c>
      <c r="F2391" s="25">
        <f t="shared" si="456"/>
        <v>17299.375</v>
      </c>
      <c r="G2391" s="25">
        <f t="shared" si="445"/>
        <v>0.99217457278080856</v>
      </c>
      <c r="H2391" s="25">
        <f t="shared" si="452"/>
        <v>1.0009863906666931</v>
      </c>
      <c r="I2391" s="4">
        <f t="shared" si="446"/>
        <v>17147.086274138208</v>
      </c>
      <c r="J2391" s="25">
        <f t="shared" si="453"/>
        <v>15088.844001445979</v>
      </c>
      <c r="K2391" s="15">
        <f t="shared" si="447"/>
        <v>15103.727496340194</v>
      </c>
      <c r="L2391" s="36">
        <f t="shared" si="448"/>
        <v>2060.2725036598058</v>
      </c>
      <c r="M2391" s="36">
        <f t="shared" si="449"/>
        <v>2060.2725036598058</v>
      </c>
      <c r="N2391" s="36">
        <f t="shared" si="450"/>
        <v>0.120034520138651</v>
      </c>
      <c r="O2391" s="36">
        <f t="shared" si="451"/>
        <v>4244722.7893366441</v>
      </c>
      <c r="P2391" s="35">
        <f t="shared" si="454"/>
        <v>4244722.7893366441</v>
      </c>
    </row>
    <row r="2392" spans="1:16" x14ac:dyDescent="0.4">
      <c r="A2392" s="1">
        <v>2391</v>
      </c>
      <c r="B2392" s="21">
        <v>42204</v>
      </c>
      <c r="C2392" s="43">
        <v>3</v>
      </c>
      <c r="D2392" s="23">
        <v>15615</v>
      </c>
      <c r="E2392" s="25">
        <f t="shared" si="455"/>
        <v>17627.5</v>
      </c>
      <c r="F2392" s="25">
        <f t="shared" si="456"/>
        <v>17687</v>
      </c>
      <c r="G2392" s="25">
        <f t="shared" si="445"/>
        <v>0.88285181206535879</v>
      </c>
      <c r="H2392" s="25">
        <f t="shared" si="452"/>
        <v>0.99987902821477848</v>
      </c>
      <c r="I2392" s="4">
        <f t="shared" si="446"/>
        <v>15616.889202966489</v>
      </c>
      <c r="J2392" s="25">
        <f t="shared" si="453"/>
        <v>15089.212855987173</v>
      </c>
      <c r="K2392" s="15">
        <f t="shared" si="447"/>
        <v>15087.387486970396</v>
      </c>
      <c r="L2392" s="36">
        <f t="shared" si="448"/>
        <v>527.61251302960409</v>
      </c>
      <c r="M2392" s="36">
        <f t="shared" si="449"/>
        <v>527.61251302960409</v>
      </c>
      <c r="N2392" s="36">
        <f t="shared" si="450"/>
        <v>3.3788825682331353E-2</v>
      </c>
      <c r="O2392" s="36">
        <f t="shared" si="451"/>
        <v>278374.96390541416</v>
      </c>
      <c r="P2392" s="35">
        <f t="shared" si="454"/>
        <v>278374.96390541416</v>
      </c>
    </row>
    <row r="2393" spans="1:16" x14ac:dyDescent="0.4">
      <c r="A2393" s="1">
        <v>2392</v>
      </c>
      <c r="B2393" s="21">
        <v>42205</v>
      </c>
      <c r="C2393" s="43">
        <v>4</v>
      </c>
      <c r="D2393" s="23">
        <v>18355</v>
      </c>
      <c r="E2393" s="25">
        <f t="shared" si="455"/>
        <v>17746.5</v>
      </c>
      <c r="F2393" s="25">
        <f t="shared" si="456"/>
        <v>18219.625</v>
      </c>
      <c r="G2393" s="25">
        <f t="shared" si="445"/>
        <v>1.0074301748801087</v>
      </c>
      <c r="H2393" s="25">
        <f t="shared" si="452"/>
        <v>0.99887394017609554</v>
      </c>
      <c r="I2393" s="4">
        <f t="shared" si="446"/>
        <v>18375.692128642502</v>
      </c>
      <c r="J2393" s="25">
        <f t="shared" si="453"/>
        <v>15089.581710528366</v>
      </c>
      <c r="K2393" s="15">
        <f t="shared" si="447"/>
        <v>15072.589938804616</v>
      </c>
      <c r="L2393" s="36">
        <f t="shared" si="448"/>
        <v>3282.4100611953836</v>
      </c>
      <c r="M2393" s="36">
        <f t="shared" si="449"/>
        <v>3282.4100611953836</v>
      </c>
      <c r="N2393" s="36">
        <f t="shared" si="450"/>
        <v>0.17882920518634615</v>
      </c>
      <c r="O2393" s="36">
        <f t="shared" si="451"/>
        <v>10774215.809836682</v>
      </c>
      <c r="P2393" s="35">
        <f t="shared" si="454"/>
        <v>10774215.809836682</v>
      </c>
    </row>
    <row r="2394" spans="1:16" x14ac:dyDescent="0.4">
      <c r="A2394" s="1">
        <v>2393</v>
      </c>
      <c r="B2394" s="21">
        <v>42206</v>
      </c>
      <c r="C2394" s="43">
        <v>1</v>
      </c>
      <c r="D2394" s="23">
        <v>19852</v>
      </c>
      <c r="E2394" s="25">
        <f t="shared" si="455"/>
        <v>18692.75</v>
      </c>
      <c r="F2394" s="25">
        <f t="shared" si="456"/>
        <v>18250.5</v>
      </c>
      <c r="G2394" s="25">
        <f t="shared" si="445"/>
        <v>1.0877510205199858</v>
      </c>
      <c r="H2394" s="25">
        <f t="shared" si="452"/>
        <v>1.0002606409424328</v>
      </c>
      <c r="I2394" s="4">
        <f t="shared" si="446"/>
        <v>19846.82710427924</v>
      </c>
      <c r="J2394" s="25">
        <f t="shared" si="453"/>
        <v>15089.950565069559</v>
      </c>
      <c r="K2394" s="15">
        <f t="shared" si="447"/>
        <v>15093.883624006105</v>
      </c>
      <c r="L2394" s="36">
        <f t="shared" si="448"/>
        <v>4758.1163759938954</v>
      </c>
      <c r="M2394" s="36">
        <f t="shared" si="449"/>
        <v>4758.1163759938954</v>
      </c>
      <c r="N2394" s="36">
        <f t="shared" si="450"/>
        <v>0.2396794467053141</v>
      </c>
      <c r="O2394" s="36">
        <f t="shared" si="451"/>
        <v>22639671.447501279</v>
      </c>
      <c r="P2394" s="35">
        <f t="shared" si="454"/>
        <v>22639671.447501279</v>
      </c>
    </row>
    <row r="2395" spans="1:16" x14ac:dyDescent="0.4">
      <c r="A2395" s="1">
        <v>2394</v>
      </c>
      <c r="B2395" s="21">
        <v>42207</v>
      </c>
      <c r="C2395" s="43">
        <v>2</v>
      </c>
      <c r="D2395" s="23">
        <v>20949</v>
      </c>
      <c r="E2395" s="25">
        <f t="shared" si="455"/>
        <v>17808.25</v>
      </c>
      <c r="F2395" s="25">
        <f t="shared" si="456"/>
        <v>17523.375</v>
      </c>
      <c r="G2395" s="25">
        <f t="shared" si="445"/>
        <v>1.1954888827066703</v>
      </c>
      <c r="H2395" s="25">
        <f t="shared" si="452"/>
        <v>1.0009863906666931</v>
      </c>
      <c r="I2395" s="4">
        <f t="shared" si="446"/>
        <v>20928.356464514178</v>
      </c>
      <c r="J2395" s="25">
        <f t="shared" si="453"/>
        <v>15090.319419610751</v>
      </c>
      <c r="K2395" s="15">
        <f t="shared" si="447"/>
        <v>15105.204369843674</v>
      </c>
      <c r="L2395" s="36">
        <f t="shared" si="448"/>
        <v>5843.7956301563263</v>
      </c>
      <c r="M2395" s="36">
        <f t="shared" si="449"/>
        <v>5843.7956301563263</v>
      </c>
      <c r="N2395" s="36">
        <f t="shared" si="450"/>
        <v>0.27895344074449024</v>
      </c>
      <c r="O2395" s="36">
        <f t="shared" si="451"/>
        <v>34149947.367034175</v>
      </c>
      <c r="P2395" s="35">
        <f t="shared" si="454"/>
        <v>34149947.367034175</v>
      </c>
    </row>
    <row r="2396" spans="1:16" x14ac:dyDescent="0.4">
      <c r="A2396" s="1">
        <v>2395</v>
      </c>
      <c r="B2396" s="21">
        <v>42208</v>
      </c>
      <c r="C2396" s="43">
        <v>3</v>
      </c>
      <c r="D2396" s="23">
        <v>12077</v>
      </c>
      <c r="E2396" s="25">
        <f t="shared" si="455"/>
        <v>17238.5</v>
      </c>
      <c r="F2396" s="25">
        <f t="shared" si="456"/>
        <v>16824.125</v>
      </c>
      <c r="G2396" s="25">
        <f t="shared" si="445"/>
        <v>0.71783822338457426</v>
      </c>
      <c r="H2396" s="25">
        <f t="shared" si="452"/>
        <v>0.99987902821477848</v>
      </c>
      <c r="I2396" s="4">
        <f t="shared" si="446"/>
        <v>12078.461153008408</v>
      </c>
      <c r="J2396" s="25">
        <f t="shared" si="453"/>
        <v>15090.688274151944</v>
      </c>
      <c r="K2396" s="15">
        <f t="shared" si="447"/>
        <v>15088.862726651198</v>
      </c>
      <c r="L2396" s="36">
        <f t="shared" si="448"/>
        <v>-3011.8627266511976</v>
      </c>
      <c r="M2396" s="36">
        <f t="shared" si="449"/>
        <v>3011.8627266511976</v>
      </c>
      <c r="N2396" s="36">
        <f t="shared" si="450"/>
        <v>0.2493883188416989</v>
      </c>
      <c r="O2396" s="36">
        <f t="shared" si="451"/>
        <v>9071317.0841907859</v>
      </c>
      <c r="P2396" s="35">
        <f t="shared" si="454"/>
        <v>9071317.0841907859</v>
      </c>
    </row>
    <row r="2397" spans="1:16" x14ac:dyDescent="0.4">
      <c r="A2397" s="1">
        <v>2396</v>
      </c>
      <c r="B2397" s="21">
        <v>42209</v>
      </c>
      <c r="C2397" s="43">
        <v>4</v>
      </c>
      <c r="D2397" s="23">
        <v>16076</v>
      </c>
      <c r="E2397" s="25">
        <f t="shared" si="455"/>
        <v>16409.75</v>
      </c>
      <c r="F2397" s="25">
        <f t="shared" si="456"/>
        <v>15654.625</v>
      </c>
      <c r="G2397" s="25">
        <f t="shared" si="445"/>
        <v>1.0269169654335379</v>
      </c>
      <c r="H2397" s="25">
        <f t="shared" si="452"/>
        <v>0.99887394017609554</v>
      </c>
      <c r="I2397" s="4">
        <f t="shared" si="446"/>
        <v>16094.122945249625</v>
      </c>
      <c r="J2397" s="25">
        <f t="shared" si="453"/>
        <v>15091.057128693137</v>
      </c>
      <c r="K2397" s="15">
        <f t="shared" si="447"/>
        <v>15074.063695560269</v>
      </c>
      <c r="L2397" s="36">
        <f t="shared" si="448"/>
        <v>1001.9363044397305</v>
      </c>
      <c r="M2397" s="36">
        <f t="shared" si="449"/>
        <v>1001.9363044397305</v>
      </c>
      <c r="N2397" s="36">
        <f t="shared" si="450"/>
        <v>6.2324975394359945E-2</v>
      </c>
      <c r="O2397" s="36">
        <f t="shared" si="451"/>
        <v>1003876.3581543444</v>
      </c>
      <c r="P2397" s="35">
        <f t="shared" si="454"/>
        <v>1003876.3581543444</v>
      </c>
    </row>
    <row r="2398" spans="1:16" x14ac:dyDescent="0.4">
      <c r="A2398" s="1">
        <v>2397</v>
      </c>
      <c r="B2398" s="21">
        <v>42210</v>
      </c>
      <c r="C2398" s="43">
        <v>1</v>
      </c>
      <c r="D2398" s="23">
        <v>16537</v>
      </c>
      <c r="E2398" s="25">
        <f t="shared" si="455"/>
        <v>14899.5</v>
      </c>
      <c r="F2398" s="25">
        <f t="shared" si="456"/>
        <v>15690.375</v>
      </c>
      <c r="G2398" s="25">
        <f t="shared" si="445"/>
        <v>1.0539582387291573</v>
      </c>
      <c r="H2398" s="25">
        <f t="shared" si="452"/>
        <v>1.0002606409424328</v>
      </c>
      <c r="I2398" s="4">
        <f t="shared" si="446"/>
        <v>16532.690903861865</v>
      </c>
      <c r="J2398" s="25">
        <f t="shared" si="453"/>
        <v>15091.42598323433</v>
      </c>
      <c r="K2398" s="15">
        <f t="shared" si="447"/>
        <v>15095.359426725256</v>
      </c>
      <c r="L2398" s="36">
        <f t="shared" si="448"/>
        <v>1441.6405732747444</v>
      </c>
      <c r="M2398" s="36">
        <f t="shared" si="449"/>
        <v>1441.6405732747444</v>
      </c>
      <c r="N2398" s="36">
        <f t="shared" si="450"/>
        <v>8.7176668880373967E-2</v>
      </c>
      <c r="O2398" s="36">
        <f t="shared" si="451"/>
        <v>2078327.5425119337</v>
      </c>
      <c r="P2398" s="35">
        <f t="shared" si="454"/>
        <v>2078327.5425119337</v>
      </c>
    </row>
    <row r="2399" spans="1:16" x14ac:dyDescent="0.4">
      <c r="A2399" s="1">
        <v>2398</v>
      </c>
      <c r="B2399" s="21">
        <v>42211</v>
      </c>
      <c r="C2399" s="43">
        <v>2</v>
      </c>
      <c r="D2399" s="23">
        <v>14908</v>
      </c>
      <c r="E2399" s="25">
        <f t="shared" si="455"/>
        <v>16481.25</v>
      </c>
      <c r="F2399" s="25">
        <f t="shared" si="456"/>
        <v>16860.25</v>
      </c>
      <c r="G2399" s="25">
        <f t="shared" si="445"/>
        <v>0.88420990198840466</v>
      </c>
      <c r="H2399" s="25">
        <f t="shared" si="452"/>
        <v>1.0009863906666931</v>
      </c>
      <c r="I2399" s="4">
        <f t="shared" si="446"/>
        <v>14893.309378632743</v>
      </c>
      <c r="J2399" s="25">
        <f t="shared" si="453"/>
        <v>15091.794837775524</v>
      </c>
      <c r="K2399" s="15">
        <f t="shared" si="447"/>
        <v>15106.681243347153</v>
      </c>
      <c r="L2399" s="36">
        <f t="shared" si="448"/>
        <v>-198.68124334715321</v>
      </c>
      <c r="M2399" s="36">
        <f t="shared" si="449"/>
        <v>198.68124334715321</v>
      </c>
      <c r="N2399" s="36">
        <f t="shared" si="450"/>
        <v>1.3327156113975933E-2</v>
      </c>
      <c r="O2399" s="36">
        <f t="shared" si="451"/>
        <v>39474.236457970714</v>
      </c>
      <c r="P2399" s="35">
        <f t="shared" si="454"/>
        <v>39474.236457970714</v>
      </c>
    </row>
    <row r="2400" spans="1:16" x14ac:dyDescent="0.4">
      <c r="A2400" s="1">
        <v>2399</v>
      </c>
      <c r="B2400" s="21">
        <v>42212</v>
      </c>
      <c r="C2400" s="43">
        <v>3</v>
      </c>
      <c r="D2400" s="23">
        <v>18404</v>
      </c>
      <c r="E2400" s="25">
        <f t="shared" si="455"/>
        <v>17239.25</v>
      </c>
      <c r="F2400" s="25">
        <f t="shared" si="456"/>
        <v>17610.25</v>
      </c>
      <c r="G2400" s="25">
        <f t="shared" si="445"/>
        <v>1.0450731818117289</v>
      </c>
      <c r="H2400" s="25">
        <f t="shared" si="452"/>
        <v>0.99987902821477848</v>
      </c>
      <c r="I2400" s="4">
        <f t="shared" si="446"/>
        <v>18406.226634095117</v>
      </c>
      <c r="J2400" s="25">
        <f t="shared" si="453"/>
        <v>15092.163692316715</v>
      </c>
      <c r="K2400" s="15">
        <f t="shared" si="447"/>
        <v>15090.337966332001</v>
      </c>
      <c r="L2400" s="36">
        <f t="shared" si="448"/>
        <v>3313.6620336679989</v>
      </c>
      <c r="M2400" s="36">
        <f t="shared" si="449"/>
        <v>3313.6620336679989</v>
      </c>
      <c r="N2400" s="36">
        <f t="shared" si="450"/>
        <v>0.18005118635448811</v>
      </c>
      <c r="O2400" s="36">
        <f t="shared" si="451"/>
        <v>10980356.073372738</v>
      </c>
      <c r="P2400" s="35">
        <f t="shared" si="454"/>
        <v>10980356.073372738</v>
      </c>
    </row>
    <row r="2401" spans="1:16" x14ac:dyDescent="0.4">
      <c r="A2401" s="1">
        <v>2400</v>
      </c>
      <c r="B2401" s="21">
        <v>42213</v>
      </c>
      <c r="C2401" s="43">
        <v>4</v>
      </c>
      <c r="D2401" s="23">
        <v>19108</v>
      </c>
      <c r="E2401" s="25">
        <f t="shared" si="455"/>
        <v>17981.25</v>
      </c>
      <c r="F2401" s="25">
        <f t="shared" si="456"/>
        <v>18046</v>
      </c>
      <c r="G2401" s="25">
        <f t="shared" si="445"/>
        <v>1.0588496065610107</v>
      </c>
      <c r="H2401" s="25">
        <f t="shared" si="452"/>
        <v>0.99887394017609554</v>
      </c>
      <c r="I2401" s="4">
        <f t="shared" si="446"/>
        <v>19129.541007578366</v>
      </c>
      <c r="J2401" s="25">
        <f t="shared" si="453"/>
        <v>15092.532546857909</v>
      </c>
      <c r="K2401" s="15">
        <f t="shared" si="447"/>
        <v>15075.537452315921</v>
      </c>
      <c r="L2401" s="36">
        <f t="shared" si="448"/>
        <v>4032.4625476840793</v>
      </c>
      <c r="M2401" s="36">
        <f t="shared" si="449"/>
        <v>4032.4625476840793</v>
      </c>
      <c r="N2401" s="36">
        <f t="shared" si="450"/>
        <v>0.21103530184656055</v>
      </c>
      <c r="O2401" s="36">
        <f t="shared" si="451"/>
        <v>16260754.198474776</v>
      </c>
      <c r="P2401" s="35">
        <f t="shared" si="454"/>
        <v>16260754.198474776</v>
      </c>
    </row>
    <row r="2402" spans="1:16" x14ac:dyDescent="0.4">
      <c r="A2402" s="1">
        <v>2401</v>
      </c>
      <c r="B2402" s="21">
        <v>42214</v>
      </c>
      <c r="C2402" s="43">
        <v>1</v>
      </c>
      <c r="D2402" s="23">
        <v>19505</v>
      </c>
      <c r="E2402" s="25">
        <f t="shared" si="455"/>
        <v>18110.75</v>
      </c>
      <c r="F2402" s="25">
        <f t="shared" si="456"/>
        <v>18153.125</v>
      </c>
      <c r="G2402" s="25">
        <f t="shared" si="445"/>
        <v>1.0744706489929421</v>
      </c>
      <c r="H2402" s="25">
        <f t="shared" si="452"/>
        <v>1.0002606409424328</v>
      </c>
      <c r="I2402" s="4">
        <f t="shared" si="446"/>
        <v>19499.917523119413</v>
      </c>
      <c r="J2402" s="25">
        <f t="shared" si="453"/>
        <v>15092.901401399102</v>
      </c>
      <c r="K2402" s="15">
        <f t="shared" si="447"/>
        <v>15096.835229444408</v>
      </c>
      <c r="L2402" s="36">
        <f t="shared" si="448"/>
        <v>4408.1647705555915</v>
      </c>
      <c r="M2402" s="36">
        <f t="shared" si="449"/>
        <v>4408.1647705555915</v>
      </c>
      <c r="N2402" s="36">
        <f t="shared" si="450"/>
        <v>0.22600178264832563</v>
      </c>
      <c r="O2402" s="36">
        <f t="shared" si="451"/>
        <v>19431916.64436743</v>
      </c>
      <c r="P2402" s="35">
        <f t="shared" si="454"/>
        <v>19431916.64436743</v>
      </c>
    </row>
    <row r="2403" spans="1:16" x14ac:dyDescent="0.4">
      <c r="A2403" s="1">
        <v>2402</v>
      </c>
      <c r="B2403" s="21">
        <v>42215</v>
      </c>
      <c r="C2403" s="43">
        <v>2</v>
      </c>
      <c r="D2403" s="23">
        <v>15426</v>
      </c>
      <c r="E2403" s="25">
        <f t="shared" si="455"/>
        <v>18195.5</v>
      </c>
      <c r="F2403" s="25">
        <f t="shared" si="456"/>
        <v>18090.25</v>
      </c>
      <c r="G2403" s="25">
        <f t="shared" si="445"/>
        <v>0.85272453393402525</v>
      </c>
      <c r="H2403" s="25">
        <f t="shared" si="452"/>
        <v>1.0009863906666931</v>
      </c>
      <c r="I2403" s="4">
        <f t="shared" si="446"/>
        <v>15410.79893176742</v>
      </c>
      <c r="J2403" s="25">
        <f t="shared" si="453"/>
        <v>15093.270255940295</v>
      </c>
      <c r="K2403" s="15">
        <f t="shared" si="447"/>
        <v>15108.158116850633</v>
      </c>
      <c r="L2403" s="36">
        <f t="shared" si="448"/>
        <v>317.84188314936728</v>
      </c>
      <c r="M2403" s="36">
        <f t="shared" si="449"/>
        <v>317.84188314936728</v>
      </c>
      <c r="N2403" s="36">
        <f t="shared" si="450"/>
        <v>2.0604296846192614E-2</v>
      </c>
      <c r="O2403" s="36">
        <f t="shared" si="451"/>
        <v>101023.46268393604</v>
      </c>
      <c r="P2403" s="35">
        <f t="shared" si="454"/>
        <v>101023.46268393604</v>
      </c>
    </row>
    <row r="2404" spans="1:16" x14ac:dyDescent="0.4">
      <c r="A2404" s="1">
        <v>2403</v>
      </c>
      <c r="B2404" s="21">
        <v>42216</v>
      </c>
      <c r="C2404" s="43">
        <v>3</v>
      </c>
      <c r="D2404" s="23">
        <v>18743</v>
      </c>
      <c r="E2404" s="25">
        <f t="shared" si="455"/>
        <v>17985</v>
      </c>
      <c r="F2404" s="25">
        <f t="shared" si="456"/>
        <v>17615.5</v>
      </c>
      <c r="G2404" s="25">
        <f t="shared" si="445"/>
        <v>1.0640061309642077</v>
      </c>
      <c r="H2404" s="25">
        <f t="shared" si="452"/>
        <v>0.99987902821477848</v>
      </c>
      <c r="I2404" s="4">
        <f t="shared" si="446"/>
        <v>18745.267648491892</v>
      </c>
      <c r="J2404" s="25">
        <f t="shared" si="453"/>
        <v>15093.639110481487</v>
      </c>
      <c r="K2404" s="15">
        <f t="shared" si="447"/>
        <v>15091.813206012803</v>
      </c>
      <c r="L2404" s="36">
        <f t="shared" si="448"/>
        <v>3651.1867939871972</v>
      </c>
      <c r="M2404" s="36">
        <f t="shared" si="449"/>
        <v>3651.1867939871972</v>
      </c>
      <c r="N2404" s="36">
        <f t="shared" si="450"/>
        <v>0.1948026886830922</v>
      </c>
      <c r="O2404" s="36">
        <f t="shared" si="451"/>
        <v>13331165.004586508</v>
      </c>
      <c r="P2404" s="35">
        <f t="shared" si="454"/>
        <v>13331165.004586508</v>
      </c>
    </row>
    <row r="2405" spans="1:16" x14ac:dyDescent="0.4">
      <c r="A2405" s="1">
        <v>2404</v>
      </c>
      <c r="B2405" s="21">
        <v>42217</v>
      </c>
      <c r="C2405" s="43">
        <v>4</v>
      </c>
      <c r="D2405" s="23">
        <v>18266</v>
      </c>
      <c r="E2405" s="25">
        <f t="shared" si="455"/>
        <v>17246</v>
      </c>
      <c r="F2405" s="25">
        <f t="shared" si="456"/>
        <v>17797.25</v>
      </c>
      <c r="G2405" s="25">
        <f t="shared" si="445"/>
        <v>1.0263383387882958</v>
      </c>
      <c r="H2405" s="25">
        <f t="shared" si="452"/>
        <v>0.99887394017609554</v>
      </c>
      <c r="I2405" s="4">
        <f t="shared" si="446"/>
        <v>18286.591796337998</v>
      </c>
      <c r="J2405" s="25">
        <f t="shared" si="453"/>
        <v>15094.00796502268</v>
      </c>
      <c r="K2405" s="15">
        <f t="shared" si="447"/>
        <v>15077.011209071574</v>
      </c>
      <c r="L2405" s="36">
        <f t="shared" si="448"/>
        <v>3188.9887909284262</v>
      </c>
      <c r="M2405" s="36">
        <f t="shared" si="449"/>
        <v>3188.9887909284262</v>
      </c>
      <c r="N2405" s="36">
        <f t="shared" si="450"/>
        <v>0.17458605008915068</v>
      </c>
      <c r="O2405" s="36">
        <f t="shared" si="451"/>
        <v>10169649.508667145</v>
      </c>
      <c r="P2405" s="35">
        <f t="shared" si="454"/>
        <v>10169649.508667145</v>
      </c>
    </row>
    <row r="2406" spans="1:16" x14ac:dyDescent="0.4">
      <c r="A2406" s="1">
        <v>2405</v>
      </c>
      <c r="B2406" s="21">
        <v>42218</v>
      </c>
      <c r="C2406" s="43">
        <v>1</v>
      </c>
      <c r="D2406" s="23">
        <v>16549</v>
      </c>
      <c r="E2406" s="25">
        <f t="shared" si="455"/>
        <v>18348.5</v>
      </c>
      <c r="F2406" s="25">
        <f t="shared" si="456"/>
        <v>18297.75</v>
      </c>
      <c r="G2406" s="25">
        <f t="shared" si="445"/>
        <v>0.90442814007186678</v>
      </c>
      <c r="H2406" s="25">
        <f t="shared" si="452"/>
        <v>1.0002606409424328</v>
      </c>
      <c r="I2406" s="4">
        <f t="shared" si="446"/>
        <v>16544.687776985549</v>
      </c>
      <c r="J2406" s="25">
        <f t="shared" si="453"/>
        <v>15094.376819563873</v>
      </c>
      <c r="K2406" s="15">
        <f t="shared" si="447"/>
        <v>15098.311032163561</v>
      </c>
      <c r="L2406" s="36">
        <f t="shared" si="448"/>
        <v>1450.6889678364387</v>
      </c>
      <c r="M2406" s="36">
        <f t="shared" si="449"/>
        <v>1450.6889678364387</v>
      </c>
      <c r="N2406" s="36">
        <f t="shared" si="450"/>
        <v>8.7660219217864446E-2</v>
      </c>
      <c r="O2406" s="36">
        <f t="shared" si="451"/>
        <v>2104498.481402352</v>
      </c>
      <c r="P2406" s="35">
        <f t="shared" si="454"/>
        <v>2104498.481402352</v>
      </c>
    </row>
    <row r="2407" spans="1:16" x14ac:dyDescent="0.4">
      <c r="A2407" s="1">
        <v>2406</v>
      </c>
      <c r="B2407" s="21">
        <v>42219</v>
      </c>
      <c r="C2407" s="43">
        <v>2</v>
      </c>
      <c r="D2407" s="23">
        <v>19836</v>
      </c>
      <c r="E2407" s="25">
        <f t="shared" si="455"/>
        <v>18247</v>
      </c>
      <c r="F2407" s="25">
        <f t="shared" si="456"/>
        <v>18457.75</v>
      </c>
      <c r="G2407" s="25">
        <f t="shared" si="445"/>
        <v>1.0746705313486205</v>
      </c>
      <c r="H2407" s="25">
        <f t="shared" si="452"/>
        <v>1.0009863906666931</v>
      </c>
      <c r="I2407" s="4">
        <f t="shared" si="446"/>
        <v>19816.45323548156</v>
      </c>
      <c r="J2407" s="25">
        <f t="shared" si="453"/>
        <v>15094.745674105066</v>
      </c>
      <c r="K2407" s="15">
        <f t="shared" si="447"/>
        <v>15109.63499035411</v>
      </c>
      <c r="L2407" s="36">
        <f t="shared" si="448"/>
        <v>4726.3650096458896</v>
      </c>
      <c r="M2407" s="36">
        <f t="shared" si="449"/>
        <v>4726.3650096458896</v>
      </c>
      <c r="N2407" s="36">
        <f t="shared" si="450"/>
        <v>0.23827208155101279</v>
      </c>
      <c r="O2407" s="36">
        <f t="shared" si="451"/>
        <v>22338526.204404991</v>
      </c>
      <c r="P2407" s="35">
        <f t="shared" si="454"/>
        <v>22338526.204404991</v>
      </c>
    </row>
    <row r="2408" spans="1:16" x14ac:dyDescent="0.4">
      <c r="A2408" s="1">
        <v>2407</v>
      </c>
      <c r="B2408" s="21">
        <v>42220</v>
      </c>
      <c r="C2408" s="43">
        <v>3</v>
      </c>
      <c r="D2408" s="23">
        <v>18337</v>
      </c>
      <c r="E2408" s="25">
        <f t="shared" si="455"/>
        <v>18668.5</v>
      </c>
      <c r="F2408" s="25">
        <f t="shared" si="456"/>
        <v>18712.25</v>
      </c>
      <c r="G2408" s="25">
        <f t="shared" si="445"/>
        <v>0.97994629186762683</v>
      </c>
      <c r="H2408" s="25">
        <f t="shared" si="452"/>
        <v>0.99987902821477848</v>
      </c>
      <c r="I2408" s="4">
        <f t="shared" si="446"/>
        <v>18339.218528004902</v>
      </c>
      <c r="J2408" s="25">
        <f t="shared" si="453"/>
        <v>15095.114528646258</v>
      </c>
      <c r="K2408" s="15">
        <f t="shared" si="447"/>
        <v>15093.288445693604</v>
      </c>
      <c r="L2408" s="36">
        <f t="shared" si="448"/>
        <v>3243.7115543063956</v>
      </c>
      <c r="M2408" s="36">
        <f t="shared" si="449"/>
        <v>3243.7115543063956</v>
      </c>
      <c r="N2408" s="36">
        <f t="shared" si="450"/>
        <v>0.17689434227553011</v>
      </c>
      <c r="O2408" s="36">
        <f t="shared" si="451"/>
        <v>10521664.647540813</v>
      </c>
      <c r="P2408" s="35">
        <f t="shared" si="454"/>
        <v>10521664.647540813</v>
      </c>
    </row>
    <row r="2409" spans="1:16" x14ac:dyDescent="0.4">
      <c r="A2409" s="1">
        <v>2408</v>
      </c>
      <c r="B2409" s="21">
        <v>42221</v>
      </c>
      <c r="C2409" s="43">
        <v>4</v>
      </c>
      <c r="D2409" s="23">
        <v>19952</v>
      </c>
      <c r="E2409" s="25">
        <f t="shared" si="455"/>
        <v>18756</v>
      </c>
      <c r="F2409" s="25">
        <f t="shared" si="456"/>
        <v>18179.875</v>
      </c>
      <c r="G2409" s="25">
        <f t="shared" si="445"/>
        <v>1.0974772928856771</v>
      </c>
      <c r="H2409" s="25">
        <f t="shared" si="452"/>
        <v>0.99887394017609554</v>
      </c>
      <c r="I2409" s="4">
        <f t="shared" si="446"/>
        <v>19974.492473477265</v>
      </c>
      <c r="J2409" s="25">
        <f t="shared" si="453"/>
        <v>15095.483383187451</v>
      </c>
      <c r="K2409" s="15">
        <f t="shared" si="447"/>
        <v>15078.484965827227</v>
      </c>
      <c r="L2409" s="36">
        <f t="shared" si="448"/>
        <v>4873.5150341727731</v>
      </c>
      <c r="M2409" s="36">
        <f t="shared" si="449"/>
        <v>4873.5150341727731</v>
      </c>
      <c r="N2409" s="36">
        <f t="shared" si="450"/>
        <v>0.24426198046174685</v>
      </c>
      <c r="O2409" s="36">
        <f t="shared" si="451"/>
        <v>23751148.788308047</v>
      </c>
      <c r="P2409" s="35">
        <f t="shared" si="454"/>
        <v>23751148.788308047</v>
      </c>
    </row>
    <row r="2410" spans="1:16" x14ac:dyDescent="0.4">
      <c r="A2410" s="1">
        <v>2409</v>
      </c>
      <c r="B2410" s="21">
        <v>42222</v>
      </c>
      <c r="C2410" s="43">
        <v>1</v>
      </c>
      <c r="D2410" s="23">
        <v>16899</v>
      </c>
      <c r="E2410" s="25">
        <f t="shared" si="455"/>
        <v>17603.75</v>
      </c>
      <c r="F2410" s="25">
        <f t="shared" si="456"/>
        <v>17196.75</v>
      </c>
      <c r="G2410" s="25">
        <f t="shared" si="445"/>
        <v>0.982685681887566</v>
      </c>
      <c r="H2410" s="25">
        <f t="shared" si="452"/>
        <v>1.0002606409424328</v>
      </c>
      <c r="I2410" s="4">
        <f t="shared" si="446"/>
        <v>16894.596576426298</v>
      </c>
      <c r="J2410" s="25">
        <f t="shared" si="453"/>
        <v>15095.852237728644</v>
      </c>
      <c r="K2410" s="15">
        <f t="shared" si="447"/>
        <v>15099.786834882712</v>
      </c>
      <c r="L2410" s="36">
        <f t="shared" si="448"/>
        <v>1799.2131651172876</v>
      </c>
      <c r="M2410" s="36">
        <f t="shared" si="449"/>
        <v>1799.2131651172876</v>
      </c>
      <c r="N2410" s="36">
        <f t="shared" si="450"/>
        <v>0.10646861738074961</v>
      </c>
      <c r="O2410" s="36">
        <f t="shared" si="451"/>
        <v>3237168.0135313682</v>
      </c>
      <c r="P2410" s="35">
        <f t="shared" si="454"/>
        <v>3237168.0135313682</v>
      </c>
    </row>
    <row r="2411" spans="1:16" x14ac:dyDescent="0.4">
      <c r="A2411" s="1">
        <v>2410</v>
      </c>
      <c r="B2411" s="21">
        <v>42223</v>
      </c>
      <c r="C2411" s="43">
        <v>2</v>
      </c>
      <c r="D2411" s="23">
        <v>15227</v>
      </c>
      <c r="E2411" s="25">
        <f t="shared" si="455"/>
        <v>16789.75</v>
      </c>
      <c r="F2411" s="25">
        <f t="shared" si="456"/>
        <v>16311</v>
      </c>
      <c r="G2411" s="25">
        <f t="shared" si="445"/>
        <v>0.93354178161976575</v>
      </c>
      <c r="H2411" s="25">
        <f t="shared" si="452"/>
        <v>1.0009863906666931</v>
      </c>
      <c r="I2411" s="4">
        <f t="shared" si="446"/>
        <v>15211.995030080547</v>
      </c>
      <c r="J2411" s="25">
        <f t="shared" si="453"/>
        <v>15096.221092269838</v>
      </c>
      <c r="K2411" s="15">
        <f t="shared" si="447"/>
        <v>15111.111863857588</v>
      </c>
      <c r="L2411" s="36">
        <f t="shared" si="448"/>
        <v>115.88813614241189</v>
      </c>
      <c r="M2411" s="36">
        <f t="shared" si="449"/>
        <v>115.88813614241189</v>
      </c>
      <c r="N2411" s="36">
        <f t="shared" si="450"/>
        <v>7.6107004756295988E-3</v>
      </c>
      <c r="O2411" s="36">
        <f t="shared" si="451"/>
        <v>13430.060098562195</v>
      </c>
      <c r="P2411" s="35">
        <f t="shared" si="454"/>
        <v>13430.060098562195</v>
      </c>
    </row>
    <row r="2412" spans="1:16" x14ac:dyDescent="0.4">
      <c r="A2412" s="1">
        <v>2411</v>
      </c>
      <c r="B2412" s="21">
        <v>42224</v>
      </c>
      <c r="C2412" s="43">
        <v>3</v>
      </c>
      <c r="D2412" s="23">
        <v>15081</v>
      </c>
      <c r="E2412" s="25">
        <f t="shared" si="455"/>
        <v>15832.25</v>
      </c>
      <c r="F2412" s="25">
        <f t="shared" si="456"/>
        <v>16193.625</v>
      </c>
      <c r="G2412" s="25">
        <f t="shared" si="445"/>
        <v>0.93129240673413149</v>
      </c>
      <c r="H2412" s="25">
        <f t="shared" si="452"/>
        <v>0.99987902821477848</v>
      </c>
      <c r="I2412" s="4">
        <f t="shared" si="446"/>
        <v>15082.824596217588</v>
      </c>
      <c r="J2412" s="25">
        <f t="shared" si="453"/>
        <v>15096.589946811029</v>
      </c>
      <c r="K2412" s="15">
        <f t="shared" si="447"/>
        <v>15094.763685374406</v>
      </c>
      <c r="L2412" s="36">
        <f t="shared" si="448"/>
        <v>-13.763685374406123</v>
      </c>
      <c r="M2412" s="36">
        <f t="shared" si="449"/>
        <v>13.763685374406123</v>
      </c>
      <c r="N2412" s="36">
        <f t="shared" si="450"/>
        <v>9.1265071112035822E-4</v>
      </c>
      <c r="O2412" s="36">
        <f t="shared" si="451"/>
        <v>189.43903508564102</v>
      </c>
      <c r="P2412" s="35">
        <f t="shared" si="454"/>
        <v>189.43903508564102</v>
      </c>
    </row>
    <row r="2413" spans="1:16" x14ac:dyDescent="0.4">
      <c r="A2413" s="1">
        <v>2412</v>
      </c>
      <c r="B2413" s="21">
        <v>42225</v>
      </c>
      <c r="C2413" s="43">
        <v>4</v>
      </c>
      <c r="D2413" s="23">
        <v>16122</v>
      </c>
      <c r="E2413" s="25">
        <f t="shared" si="455"/>
        <v>16555</v>
      </c>
      <c r="F2413" s="25">
        <f t="shared" si="456"/>
        <v>17191.75</v>
      </c>
      <c r="G2413" s="25">
        <f t="shared" ref="G2413:G2476" si="457">D2413/F2413</f>
        <v>0.937775386449896</v>
      </c>
      <c r="H2413" s="25">
        <f t="shared" si="452"/>
        <v>0.99887394017609554</v>
      </c>
      <c r="I2413" s="4">
        <f t="shared" ref="I2413:I2476" si="458">D2413/H2413</f>
        <v>16140.174802395773</v>
      </c>
      <c r="J2413" s="25">
        <f t="shared" si="453"/>
        <v>15096.958801352223</v>
      </c>
      <c r="K2413" s="15">
        <f t="shared" ref="K2413:K2476" si="459">H2413*J2413</f>
        <v>15079.958722582878</v>
      </c>
      <c r="L2413" s="36">
        <f t="shared" ref="L2413:L2476" si="460">D2413-K2413</f>
        <v>1042.0412774171218</v>
      </c>
      <c r="M2413" s="36">
        <f t="shared" ref="M2413:M2476" si="461">ABS(L2413)</f>
        <v>1042.0412774171218</v>
      </c>
      <c r="N2413" s="36">
        <f t="shared" ref="N2413:N2476" si="462">M2413/D2413</f>
        <v>6.4634739946478212E-2</v>
      </c>
      <c r="O2413" s="36">
        <f t="shared" ref="O2413:O2476" si="463">L2413^2</f>
        <v>1085850.023841107</v>
      </c>
      <c r="P2413" s="35">
        <f t="shared" si="454"/>
        <v>1085850.023841107</v>
      </c>
    </row>
    <row r="2414" spans="1:16" x14ac:dyDescent="0.4">
      <c r="A2414" s="1">
        <v>2413</v>
      </c>
      <c r="B2414" s="21">
        <v>42226</v>
      </c>
      <c r="C2414" s="43">
        <v>1</v>
      </c>
      <c r="D2414" s="23">
        <v>19790</v>
      </c>
      <c r="E2414" s="25">
        <f t="shared" si="455"/>
        <v>17828.5</v>
      </c>
      <c r="F2414" s="25">
        <f t="shared" si="456"/>
        <v>18497.75</v>
      </c>
      <c r="G2414" s="25">
        <f t="shared" si="457"/>
        <v>1.0698598478193293</v>
      </c>
      <c r="H2414" s="25">
        <f t="shared" si="452"/>
        <v>1.0002606409424328</v>
      </c>
      <c r="I2414" s="4">
        <f t="shared" si="458"/>
        <v>19784.843259806879</v>
      </c>
      <c r="J2414" s="25">
        <f t="shared" si="453"/>
        <v>15097.327655893416</v>
      </c>
      <c r="K2414" s="15">
        <f t="shared" si="459"/>
        <v>15101.262637601865</v>
      </c>
      <c r="L2414" s="36">
        <f t="shared" si="460"/>
        <v>4688.7373623981348</v>
      </c>
      <c r="M2414" s="36">
        <f t="shared" si="461"/>
        <v>4688.7373623981348</v>
      </c>
      <c r="N2414" s="36">
        <f t="shared" si="462"/>
        <v>0.23692457616968846</v>
      </c>
      <c r="O2414" s="36">
        <f t="shared" si="463"/>
        <v>21984258.053548217</v>
      </c>
      <c r="P2414" s="35">
        <f t="shared" si="454"/>
        <v>21984258.053548217</v>
      </c>
    </row>
    <row r="2415" spans="1:16" x14ac:dyDescent="0.4">
      <c r="A2415" s="1">
        <v>2414</v>
      </c>
      <c r="B2415" s="21">
        <v>42227</v>
      </c>
      <c r="C2415" s="43">
        <v>2</v>
      </c>
      <c r="D2415" s="23">
        <v>20321</v>
      </c>
      <c r="E2415" s="25">
        <f t="shared" si="455"/>
        <v>19167</v>
      </c>
      <c r="F2415" s="25">
        <f t="shared" si="456"/>
        <v>19139.875</v>
      </c>
      <c r="G2415" s="25">
        <f t="shared" si="457"/>
        <v>1.0617101731333145</v>
      </c>
      <c r="H2415" s="25">
        <f t="shared" si="452"/>
        <v>1.0009863906666931</v>
      </c>
      <c r="I2415" s="4">
        <f t="shared" si="458"/>
        <v>20300.975307431981</v>
      </c>
      <c r="J2415" s="25">
        <f t="shared" si="453"/>
        <v>15097.696510434609</v>
      </c>
      <c r="K2415" s="15">
        <f t="shared" si="459"/>
        <v>15112.588737361068</v>
      </c>
      <c r="L2415" s="36">
        <f t="shared" si="460"/>
        <v>5208.4112626389324</v>
      </c>
      <c r="M2415" s="36">
        <f t="shared" si="461"/>
        <v>5208.4112626389324</v>
      </c>
      <c r="N2415" s="36">
        <f t="shared" si="462"/>
        <v>0.25630683837601165</v>
      </c>
      <c r="O2415" s="36">
        <f t="shared" si="463"/>
        <v>27127547.880784079</v>
      </c>
      <c r="P2415" s="35">
        <f t="shared" si="454"/>
        <v>27127547.880784079</v>
      </c>
    </row>
    <row r="2416" spans="1:16" x14ac:dyDescent="0.4">
      <c r="A2416" s="1">
        <v>2415</v>
      </c>
      <c r="B2416" s="21">
        <v>42228</v>
      </c>
      <c r="C2416" s="43">
        <v>3</v>
      </c>
      <c r="D2416" s="23">
        <v>20435</v>
      </c>
      <c r="E2416" s="25">
        <f t="shared" si="455"/>
        <v>19112.75</v>
      </c>
      <c r="F2416" s="25">
        <f t="shared" si="456"/>
        <v>18940</v>
      </c>
      <c r="G2416" s="25">
        <f t="shared" si="457"/>
        <v>1.0789334741288279</v>
      </c>
      <c r="H2416" s="25">
        <f t="shared" si="452"/>
        <v>0.99987902821477848</v>
      </c>
      <c r="I2416" s="4">
        <f t="shared" si="458"/>
        <v>20437.472357516504</v>
      </c>
      <c r="J2416" s="25">
        <f t="shared" si="453"/>
        <v>15098.065364975802</v>
      </c>
      <c r="K2416" s="15">
        <f t="shared" si="459"/>
        <v>15096.23892505521</v>
      </c>
      <c r="L2416" s="36">
        <f t="shared" si="460"/>
        <v>5338.7610749447904</v>
      </c>
      <c r="M2416" s="36">
        <f t="shared" si="461"/>
        <v>5338.7610749447904</v>
      </c>
      <c r="N2416" s="36">
        <f t="shared" si="462"/>
        <v>0.26125574137239005</v>
      </c>
      <c r="O2416" s="36">
        <f t="shared" si="463"/>
        <v>28502369.815345652</v>
      </c>
      <c r="P2416" s="35">
        <f t="shared" si="454"/>
        <v>28502369.815345652</v>
      </c>
    </row>
    <row r="2417" spans="1:16" x14ac:dyDescent="0.4">
      <c r="A2417" s="1">
        <v>2416</v>
      </c>
      <c r="B2417" s="21">
        <v>42229</v>
      </c>
      <c r="C2417" s="43">
        <v>4</v>
      </c>
      <c r="D2417" s="23">
        <v>15905</v>
      </c>
      <c r="E2417" s="25">
        <f t="shared" si="455"/>
        <v>18767.25</v>
      </c>
      <c r="F2417" s="25">
        <f t="shared" si="456"/>
        <v>18281.375</v>
      </c>
      <c r="G2417" s="25">
        <f t="shared" si="457"/>
        <v>0.87001114522293865</v>
      </c>
      <c r="H2417" s="25">
        <f t="shared" si="452"/>
        <v>0.99887394017609554</v>
      </c>
      <c r="I2417" s="4">
        <f t="shared" si="458"/>
        <v>15922.930171945463</v>
      </c>
      <c r="J2417" s="25">
        <f t="shared" si="453"/>
        <v>15098.434219516994</v>
      </c>
      <c r="K2417" s="15">
        <f t="shared" si="459"/>
        <v>15081.432479338531</v>
      </c>
      <c r="L2417" s="36">
        <f t="shared" si="460"/>
        <v>823.56752066146873</v>
      </c>
      <c r="M2417" s="36">
        <f t="shared" si="461"/>
        <v>823.56752066146873</v>
      </c>
      <c r="N2417" s="36">
        <f t="shared" si="462"/>
        <v>5.1780416262902779E-2</v>
      </c>
      <c r="O2417" s="36">
        <f t="shared" si="463"/>
        <v>678263.46108847868</v>
      </c>
      <c r="P2417" s="35">
        <f t="shared" si="454"/>
        <v>678263.46108847868</v>
      </c>
    </row>
    <row r="2418" spans="1:16" x14ac:dyDescent="0.4">
      <c r="A2418" s="1">
        <v>2417</v>
      </c>
      <c r="B2418" s="21">
        <v>42230</v>
      </c>
      <c r="C2418" s="43">
        <v>1</v>
      </c>
      <c r="D2418" s="23">
        <v>18408</v>
      </c>
      <c r="E2418" s="25">
        <f t="shared" si="455"/>
        <v>17795.5</v>
      </c>
      <c r="F2418" s="25">
        <f t="shared" si="456"/>
        <v>17104.25</v>
      </c>
      <c r="G2418" s="25">
        <f t="shared" si="457"/>
        <v>1.0762237455603139</v>
      </c>
      <c r="H2418" s="25">
        <f t="shared" si="452"/>
        <v>1.0002606409424328</v>
      </c>
      <c r="I2418" s="4">
        <f t="shared" si="458"/>
        <v>18403.203371729411</v>
      </c>
      <c r="J2418" s="25">
        <f t="shared" si="453"/>
        <v>15098.803074058187</v>
      </c>
      <c r="K2418" s="15">
        <f t="shared" si="459"/>
        <v>15102.738440321018</v>
      </c>
      <c r="L2418" s="36">
        <f t="shared" si="460"/>
        <v>3305.2615596789819</v>
      </c>
      <c r="M2418" s="36">
        <f t="shared" si="461"/>
        <v>3305.2615596789819</v>
      </c>
      <c r="N2418" s="36">
        <f t="shared" si="462"/>
        <v>0.17955571271615503</v>
      </c>
      <c r="O2418" s="36">
        <f t="shared" si="463"/>
        <v>10924753.977891536</v>
      </c>
      <c r="P2418" s="35">
        <f t="shared" si="454"/>
        <v>10924753.977891536</v>
      </c>
    </row>
    <row r="2419" spans="1:16" x14ac:dyDescent="0.4">
      <c r="A2419" s="1">
        <v>2418</v>
      </c>
      <c r="B2419" s="21">
        <v>42231</v>
      </c>
      <c r="C2419" s="43">
        <v>2</v>
      </c>
      <c r="D2419" s="23">
        <v>16434</v>
      </c>
      <c r="E2419" s="25">
        <f t="shared" si="455"/>
        <v>16413</v>
      </c>
      <c r="F2419" s="25">
        <f t="shared" si="456"/>
        <v>16558.375</v>
      </c>
      <c r="G2419" s="25">
        <f t="shared" si="457"/>
        <v>0.99248869529769679</v>
      </c>
      <c r="H2419" s="25">
        <f t="shared" si="452"/>
        <v>1.0009863906666931</v>
      </c>
      <c r="I2419" s="4">
        <f t="shared" si="458"/>
        <v>16417.805629759223</v>
      </c>
      <c r="J2419" s="25">
        <f t="shared" si="453"/>
        <v>15099.17192859938</v>
      </c>
      <c r="K2419" s="15">
        <f t="shared" si="459"/>
        <v>15114.065610864545</v>
      </c>
      <c r="L2419" s="36">
        <f t="shared" si="460"/>
        <v>1319.9343891354547</v>
      </c>
      <c r="M2419" s="36">
        <f t="shared" si="461"/>
        <v>1319.9343891354547</v>
      </c>
      <c r="N2419" s="36">
        <f t="shared" si="462"/>
        <v>8.0317292754986905E-2</v>
      </c>
      <c r="O2419" s="36">
        <f t="shared" si="463"/>
        <v>1742226.7916223858</v>
      </c>
      <c r="P2419" s="35">
        <f t="shared" si="454"/>
        <v>1742226.7916223858</v>
      </c>
    </row>
    <row r="2420" spans="1:16" x14ac:dyDescent="0.4">
      <c r="A2420" s="1">
        <v>2419</v>
      </c>
      <c r="B2420" s="21">
        <v>42232</v>
      </c>
      <c r="C2420" s="43">
        <v>3</v>
      </c>
      <c r="D2420" s="23">
        <v>14905</v>
      </c>
      <c r="E2420" s="25">
        <f t="shared" si="455"/>
        <v>16703.75</v>
      </c>
      <c r="F2420" s="25">
        <f t="shared" si="456"/>
        <v>16717.25</v>
      </c>
      <c r="G2420" s="25">
        <f t="shared" si="457"/>
        <v>0.89159401217305478</v>
      </c>
      <c r="H2420" s="25">
        <f t="shared" si="452"/>
        <v>0.99987902821477848</v>
      </c>
      <c r="I2420" s="4">
        <f t="shared" si="458"/>
        <v>14906.803302607463</v>
      </c>
      <c r="J2420" s="25">
        <f t="shared" si="453"/>
        <v>15099.540783140572</v>
      </c>
      <c r="K2420" s="15">
        <f t="shared" si="459"/>
        <v>15097.714164736009</v>
      </c>
      <c r="L2420" s="36">
        <f t="shared" si="460"/>
        <v>-192.71416473600948</v>
      </c>
      <c r="M2420" s="36">
        <f t="shared" si="461"/>
        <v>192.71416473600948</v>
      </c>
      <c r="N2420" s="36">
        <f t="shared" si="462"/>
        <v>1.2929497801812108E-2</v>
      </c>
      <c r="O2420" s="36">
        <f t="shared" si="463"/>
        <v>37138.749289897802</v>
      </c>
      <c r="P2420" s="35">
        <f t="shared" si="454"/>
        <v>37138.749289897802</v>
      </c>
    </row>
    <row r="2421" spans="1:16" x14ac:dyDescent="0.4">
      <c r="A2421" s="1">
        <v>2420</v>
      </c>
      <c r="B2421" s="21">
        <v>42233</v>
      </c>
      <c r="C2421" s="43">
        <v>4</v>
      </c>
      <c r="D2421" s="23">
        <v>17068</v>
      </c>
      <c r="E2421" s="25">
        <f t="shared" si="455"/>
        <v>16730.75</v>
      </c>
      <c r="F2421" s="25">
        <f t="shared" si="456"/>
        <v>16847</v>
      </c>
      <c r="G2421" s="25">
        <f t="shared" si="457"/>
        <v>1.0131180625630676</v>
      </c>
      <c r="H2421" s="25">
        <f t="shared" si="452"/>
        <v>0.99887394017609554</v>
      </c>
      <c r="I2421" s="4">
        <f t="shared" si="458"/>
        <v>17087.24125587961</v>
      </c>
      <c r="J2421" s="25">
        <f t="shared" si="453"/>
        <v>15099.909637681765</v>
      </c>
      <c r="K2421" s="15">
        <f t="shared" si="459"/>
        <v>15082.906236094184</v>
      </c>
      <c r="L2421" s="36">
        <f t="shared" si="460"/>
        <v>1985.0937639058156</v>
      </c>
      <c r="M2421" s="36">
        <f t="shared" si="461"/>
        <v>1985.0937639058156</v>
      </c>
      <c r="N2421" s="36">
        <f t="shared" si="462"/>
        <v>0.11630500140062196</v>
      </c>
      <c r="O2421" s="36">
        <f t="shared" si="463"/>
        <v>3940597.2514977581</v>
      </c>
      <c r="P2421" s="35">
        <f t="shared" si="454"/>
        <v>3940597.2514977581</v>
      </c>
    </row>
    <row r="2422" spans="1:16" x14ac:dyDescent="0.4">
      <c r="A2422" s="1">
        <v>2421</v>
      </c>
      <c r="B2422" s="21">
        <v>42234</v>
      </c>
      <c r="C2422" s="43">
        <v>1</v>
      </c>
      <c r="D2422" s="23">
        <v>18516</v>
      </c>
      <c r="E2422" s="25">
        <f t="shared" si="455"/>
        <v>16963.25</v>
      </c>
      <c r="F2422" s="25">
        <f t="shared" si="456"/>
        <v>16964.125</v>
      </c>
      <c r="G2422" s="25">
        <f t="shared" si="457"/>
        <v>1.0914798140192907</v>
      </c>
      <c r="H2422" s="25">
        <f t="shared" si="452"/>
        <v>1.0002606409424328</v>
      </c>
      <c r="I2422" s="4">
        <f t="shared" si="458"/>
        <v>18511.175229842556</v>
      </c>
      <c r="J2422" s="25">
        <f t="shared" si="453"/>
        <v>15100.278492222958</v>
      </c>
      <c r="K2422" s="15">
        <f t="shared" si="459"/>
        <v>15104.214243040169</v>
      </c>
      <c r="L2422" s="36">
        <f t="shared" si="460"/>
        <v>3411.7857569598309</v>
      </c>
      <c r="M2422" s="36">
        <f t="shared" si="461"/>
        <v>3411.7857569598309</v>
      </c>
      <c r="N2422" s="36">
        <f t="shared" si="462"/>
        <v>0.18426149043853052</v>
      </c>
      <c r="O2422" s="36">
        <f t="shared" si="463"/>
        <v>11640282.051393967</v>
      </c>
      <c r="P2422" s="35">
        <f t="shared" si="454"/>
        <v>11640282.051393967</v>
      </c>
    </row>
    <row r="2423" spans="1:16" x14ac:dyDescent="0.4">
      <c r="A2423" s="1">
        <v>2422</v>
      </c>
      <c r="B2423" s="21">
        <v>42235</v>
      </c>
      <c r="C2423" s="43">
        <v>2</v>
      </c>
      <c r="D2423" s="23">
        <v>17364</v>
      </c>
      <c r="E2423" s="25">
        <f t="shared" si="455"/>
        <v>16965</v>
      </c>
      <c r="F2423" s="25">
        <f t="shared" si="456"/>
        <v>17349.625</v>
      </c>
      <c r="G2423" s="25">
        <f t="shared" si="457"/>
        <v>1.0008285481674677</v>
      </c>
      <c r="H2423" s="25">
        <f t="shared" si="452"/>
        <v>1.0009863906666931</v>
      </c>
      <c r="I2423" s="4">
        <f t="shared" si="458"/>
        <v>17346.889190406422</v>
      </c>
      <c r="J2423" s="25">
        <f t="shared" si="453"/>
        <v>15100.647346764152</v>
      </c>
      <c r="K2423" s="15">
        <f t="shared" si="459"/>
        <v>15115.542484368025</v>
      </c>
      <c r="L2423" s="36">
        <f t="shared" si="460"/>
        <v>2248.4575156319752</v>
      </c>
      <c r="M2423" s="36">
        <f t="shared" si="461"/>
        <v>2248.4575156319752</v>
      </c>
      <c r="N2423" s="36">
        <f t="shared" si="462"/>
        <v>0.12948960582999167</v>
      </c>
      <c r="O2423" s="36">
        <f t="shared" si="463"/>
        <v>5055561.1996019138</v>
      </c>
      <c r="P2423" s="35">
        <f t="shared" si="454"/>
        <v>5055561.1996019138</v>
      </c>
    </row>
    <row r="2424" spans="1:16" x14ac:dyDescent="0.4">
      <c r="A2424" s="1">
        <v>2423</v>
      </c>
      <c r="B2424" s="21">
        <v>42236</v>
      </c>
      <c r="C2424" s="43">
        <v>3</v>
      </c>
      <c r="D2424" s="23">
        <v>14912</v>
      </c>
      <c r="E2424" s="25">
        <f t="shared" si="455"/>
        <v>17734.25</v>
      </c>
      <c r="F2424" s="25">
        <f t="shared" si="456"/>
        <v>17122.375</v>
      </c>
      <c r="G2424" s="25">
        <f t="shared" si="457"/>
        <v>0.87090721935479165</v>
      </c>
      <c r="H2424" s="25">
        <f t="shared" si="452"/>
        <v>0.99987902821477848</v>
      </c>
      <c r="I2424" s="4">
        <f t="shared" si="458"/>
        <v>14913.804149512411</v>
      </c>
      <c r="J2424" s="25">
        <f t="shared" si="453"/>
        <v>15101.016201305345</v>
      </c>
      <c r="K2424" s="15">
        <f t="shared" si="459"/>
        <v>15099.189404416815</v>
      </c>
      <c r="L2424" s="36">
        <f t="shared" si="460"/>
        <v>-187.1894044168148</v>
      </c>
      <c r="M2424" s="36">
        <f t="shared" si="461"/>
        <v>187.1894044168148</v>
      </c>
      <c r="N2424" s="36">
        <f t="shared" si="462"/>
        <v>1.2552937527951636E-2</v>
      </c>
      <c r="O2424" s="36">
        <f t="shared" si="463"/>
        <v>35039.87312592184</v>
      </c>
      <c r="P2424" s="35">
        <f t="shared" si="454"/>
        <v>35039.87312592184</v>
      </c>
    </row>
    <row r="2425" spans="1:16" x14ac:dyDescent="0.4">
      <c r="A2425" s="1">
        <v>2424</v>
      </c>
      <c r="B2425" s="21">
        <v>42237</v>
      </c>
      <c r="C2425" s="43">
        <v>4</v>
      </c>
      <c r="D2425" s="23">
        <v>20145</v>
      </c>
      <c r="E2425" s="25">
        <f t="shared" si="455"/>
        <v>16510.5</v>
      </c>
      <c r="F2425" s="25">
        <f t="shared" si="456"/>
        <v>16063.625</v>
      </c>
      <c r="G2425" s="25">
        <f t="shared" si="457"/>
        <v>1.2540755900364955</v>
      </c>
      <c r="H2425" s="25">
        <f t="shared" si="452"/>
        <v>0.99887394017609554</v>
      </c>
      <c r="I2425" s="4">
        <f t="shared" si="458"/>
        <v>20167.710048025234</v>
      </c>
      <c r="J2425" s="25">
        <f t="shared" si="453"/>
        <v>15101.385055846536</v>
      </c>
      <c r="K2425" s="15">
        <f t="shared" si="459"/>
        <v>15084.379992849837</v>
      </c>
      <c r="L2425" s="36">
        <f t="shared" si="460"/>
        <v>5060.6200071501626</v>
      </c>
      <c r="M2425" s="36">
        <f t="shared" si="461"/>
        <v>5060.6200071501626</v>
      </c>
      <c r="N2425" s="36">
        <f t="shared" si="462"/>
        <v>0.25120972981633966</v>
      </c>
      <c r="O2425" s="36">
        <f t="shared" si="463"/>
        <v>25609874.856768511</v>
      </c>
      <c r="P2425" s="35">
        <f t="shared" si="454"/>
        <v>25609874.856768511</v>
      </c>
    </row>
    <row r="2426" spans="1:16" x14ac:dyDescent="0.4">
      <c r="A2426" s="1">
        <v>2425</v>
      </c>
      <c r="B2426" s="21">
        <v>42238</v>
      </c>
      <c r="C2426" s="43">
        <v>1</v>
      </c>
      <c r="D2426" s="23">
        <v>13621</v>
      </c>
      <c r="E2426" s="25">
        <f t="shared" si="455"/>
        <v>15616.75</v>
      </c>
      <c r="F2426" s="25">
        <f t="shared" si="456"/>
        <v>16197.5</v>
      </c>
      <c r="G2426" s="25">
        <f t="shared" si="457"/>
        <v>0.84093224263003552</v>
      </c>
      <c r="H2426" s="25">
        <f t="shared" si="452"/>
        <v>1.0002606409424328</v>
      </c>
      <c r="I2426" s="4">
        <f t="shared" si="458"/>
        <v>13617.450734806947</v>
      </c>
      <c r="J2426" s="25">
        <f t="shared" si="453"/>
        <v>15101.75391038773</v>
      </c>
      <c r="K2426" s="15">
        <f t="shared" si="459"/>
        <v>15105.690045759322</v>
      </c>
      <c r="L2426" s="36">
        <f t="shared" si="460"/>
        <v>-1484.6900457593219</v>
      </c>
      <c r="M2426" s="36">
        <f t="shared" si="461"/>
        <v>1484.6900457593219</v>
      </c>
      <c r="N2426" s="36">
        <f t="shared" si="462"/>
        <v>0.10900007677551736</v>
      </c>
      <c r="O2426" s="36">
        <f t="shared" si="463"/>
        <v>2204304.5319768176</v>
      </c>
      <c r="P2426" s="35">
        <f t="shared" si="454"/>
        <v>2204304.5319768176</v>
      </c>
    </row>
    <row r="2427" spans="1:16" x14ac:dyDescent="0.4">
      <c r="A2427" s="1">
        <v>2426</v>
      </c>
      <c r="B2427" s="21">
        <v>42239</v>
      </c>
      <c r="C2427" s="43">
        <v>2</v>
      </c>
      <c r="D2427" s="23">
        <v>13789</v>
      </c>
      <c r="E2427" s="25">
        <f t="shared" si="455"/>
        <v>16778.25</v>
      </c>
      <c r="F2427" s="25">
        <f t="shared" si="456"/>
        <v>16778.25</v>
      </c>
      <c r="G2427" s="25">
        <f t="shared" si="457"/>
        <v>0.82183779595607409</v>
      </c>
      <c r="H2427" s="25">
        <f t="shared" si="452"/>
        <v>1.0009863906666931</v>
      </c>
      <c r="I2427" s="4">
        <f t="shared" si="458"/>
        <v>13775.41206211208</v>
      </c>
      <c r="J2427" s="25">
        <f t="shared" si="453"/>
        <v>15102.122764928923</v>
      </c>
      <c r="K2427" s="15">
        <f t="shared" si="459"/>
        <v>15117.019357871503</v>
      </c>
      <c r="L2427" s="36">
        <f t="shared" si="460"/>
        <v>-1328.0193578715025</v>
      </c>
      <c r="M2427" s="36">
        <f t="shared" si="461"/>
        <v>1328.0193578715025</v>
      </c>
      <c r="N2427" s="36">
        <f t="shared" si="462"/>
        <v>9.6310055687250887E-2</v>
      </c>
      <c r="O2427" s="36">
        <f t="shared" si="463"/>
        <v>1763635.4148814378</v>
      </c>
      <c r="P2427" s="35">
        <f t="shared" si="454"/>
        <v>1763635.4148814378</v>
      </c>
    </row>
    <row r="2428" spans="1:16" x14ac:dyDescent="0.4">
      <c r="A2428" s="1">
        <v>2427</v>
      </c>
      <c r="B2428" s="21">
        <v>42240</v>
      </c>
      <c r="C2428" s="43">
        <v>3</v>
      </c>
      <c r="D2428" s="23">
        <v>19558</v>
      </c>
      <c r="E2428" s="25">
        <f t="shared" si="455"/>
        <v>16778.25</v>
      </c>
      <c r="F2428" s="25">
        <f t="shared" si="456"/>
        <v>17673.75</v>
      </c>
      <c r="G2428" s="25">
        <f t="shared" si="457"/>
        <v>1.1066129146332839</v>
      </c>
      <c r="H2428" s="25">
        <f t="shared" si="452"/>
        <v>0.99987902821477848</v>
      </c>
      <c r="I2428" s="4">
        <f t="shared" si="458"/>
        <v>19560.366252425141</v>
      </c>
      <c r="J2428" s="25">
        <f t="shared" si="453"/>
        <v>15102.491619470116</v>
      </c>
      <c r="K2428" s="15">
        <f t="shared" si="459"/>
        <v>15100.664644097616</v>
      </c>
      <c r="L2428" s="36">
        <f t="shared" si="460"/>
        <v>4457.3353559023835</v>
      </c>
      <c r="M2428" s="36">
        <f t="shared" si="461"/>
        <v>4457.3353559023835</v>
      </c>
      <c r="N2428" s="36">
        <f t="shared" si="462"/>
        <v>0.22790343367943469</v>
      </c>
      <c r="O2428" s="36">
        <f t="shared" si="463"/>
        <v>19867838.474977426</v>
      </c>
      <c r="P2428" s="35">
        <f t="shared" si="454"/>
        <v>19867838.474977426</v>
      </c>
    </row>
    <row r="2429" spans="1:16" x14ac:dyDescent="0.4">
      <c r="A2429" s="1">
        <v>2428</v>
      </c>
      <c r="B2429" s="21">
        <v>42241</v>
      </c>
      <c r="C2429" s="43">
        <v>4</v>
      </c>
      <c r="D2429" s="23">
        <v>20145</v>
      </c>
      <c r="E2429" s="25">
        <f t="shared" si="455"/>
        <v>18569.25</v>
      </c>
      <c r="F2429" s="25">
        <f t="shared" si="456"/>
        <v>18962.125</v>
      </c>
      <c r="G2429" s="25">
        <f t="shared" si="457"/>
        <v>1.0623809304073251</v>
      </c>
      <c r="H2429" s="25">
        <f t="shared" si="452"/>
        <v>0.99887394017609554</v>
      </c>
      <c r="I2429" s="4">
        <f t="shared" si="458"/>
        <v>20167.710048025234</v>
      </c>
      <c r="J2429" s="25">
        <f t="shared" si="453"/>
        <v>15102.860474011308</v>
      </c>
      <c r="K2429" s="15">
        <f t="shared" si="459"/>
        <v>15085.853749605489</v>
      </c>
      <c r="L2429" s="36">
        <f t="shared" si="460"/>
        <v>5059.1462503945113</v>
      </c>
      <c r="M2429" s="36">
        <f t="shared" si="461"/>
        <v>5059.1462503945113</v>
      </c>
      <c r="N2429" s="36">
        <f t="shared" si="462"/>
        <v>0.25113657237004278</v>
      </c>
      <c r="O2429" s="36">
        <f t="shared" si="463"/>
        <v>25594960.782880843</v>
      </c>
      <c r="P2429" s="35">
        <f t="shared" si="454"/>
        <v>25594960.782880843</v>
      </c>
    </row>
    <row r="2430" spans="1:16" x14ac:dyDescent="0.4">
      <c r="A2430" s="1">
        <v>2429</v>
      </c>
      <c r="B2430" s="21">
        <v>42242</v>
      </c>
      <c r="C2430" s="43">
        <v>1</v>
      </c>
      <c r="D2430" s="23">
        <v>20785</v>
      </c>
      <c r="E2430" s="25">
        <f t="shared" si="455"/>
        <v>19355</v>
      </c>
      <c r="F2430" s="25">
        <f t="shared" si="456"/>
        <v>19373</v>
      </c>
      <c r="G2430" s="25">
        <f t="shared" si="457"/>
        <v>1.0728849429618541</v>
      </c>
      <c r="H2430" s="25">
        <f t="shared" si="452"/>
        <v>1.0002606409424328</v>
      </c>
      <c r="I2430" s="4">
        <f t="shared" si="458"/>
        <v>20779.583989645576</v>
      </c>
      <c r="J2430" s="25">
        <f t="shared" si="453"/>
        <v>15103.229328552501</v>
      </c>
      <c r="K2430" s="15">
        <f t="shared" si="459"/>
        <v>15107.165848478475</v>
      </c>
      <c r="L2430" s="36">
        <f t="shared" si="460"/>
        <v>5677.8341515215252</v>
      </c>
      <c r="M2430" s="36">
        <f t="shared" si="461"/>
        <v>5677.8341515215252</v>
      </c>
      <c r="N2430" s="36">
        <f t="shared" si="462"/>
        <v>0.27316979319324153</v>
      </c>
      <c r="O2430" s="36">
        <f t="shared" si="463"/>
        <v>32237800.652184159</v>
      </c>
      <c r="P2430" s="35">
        <f t="shared" si="454"/>
        <v>32237800.652184159</v>
      </c>
    </row>
    <row r="2431" spans="1:16" x14ac:dyDescent="0.4">
      <c r="A2431" s="1">
        <v>2430</v>
      </c>
      <c r="B2431" s="21">
        <v>42243</v>
      </c>
      <c r="C2431" s="43">
        <v>2</v>
      </c>
      <c r="D2431" s="23">
        <v>16932</v>
      </c>
      <c r="E2431" s="25">
        <f t="shared" si="455"/>
        <v>19391</v>
      </c>
      <c r="F2431" s="25">
        <f t="shared" si="456"/>
        <v>19162</v>
      </c>
      <c r="G2431" s="25">
        <f t="shared" si="457"/>
        <v>0.88362383884771944</v>
      </c>
      <c r="H2431" s="25">
        <f t="shared" si="452"/>
        <v>1.0009863906666931</v>
      </c>
      <c r="I2431" s="4">
        <f t="shared" si="458"/>
        <v>16915.314891267077</v>
      </c>
      <c r="J2431" s="25">
        <f t="shared" si="453"/>
        <v>15103.598183093694</v>
      </c>
      <c r="K2431" s="15">
        <f t="shared" si="459"/>
        <v>15118.496231374982</v>
      </c>
      <c r="L2431" s="36">
        <f t="shared" si="460"/>
        <v>1813.503768625018</v>
      </c>
      <c r="M2431" s="36">
        <f t="shared" si="461"/>
        <v>1813.503768625018</v>
      </c>
      <c r="N2431" s="36">
        <f t="shared" si="462"/>
        <v>0.10710511272295169</v>
      </c>
      <c r="O2431" s="36">
        <f t="shared" si="463"/>
        <v>3288795.918817143</v>
      </c>
      <c r="P2431" s="35">
        <f t="shared" si="454"/>
        <v>3288795.918817143</v>
      </c>
    </row>
    <row r="2432" spans="1:16" x14ac:dyDescent="0.4">
      <c r="A2432" s="1">
        <v>2431</v>
      </c>
      <c r="B2432" s="21">
        <v>42244</v>
      </c>
      <c r="C2432" s="43">
        <v>3</v>
      </c>
      <c r="D2432" s="23">
        <v>19702</v>
      </c>
      <c r="E2432" s="25">
        <f t="shared" si="455"/>
        <v>18933</v>
      </c>
      <c r="F2432" s="25">
        <f t="shared" si="456"/>
        <v>18552.875</v>
      </c>
      <c r="G2432" s="25">
        <f t="shared" si="457"/>
        <v>1.0619378398226691</v>
      </c>
      <c r="H2432" s="25">
        <f t="shared" si="452"/>
        <v>0.99987902821477848</v>
      </c>
      <c r="I2432" s="4">
        <f t="shared" si="458"/>
        <v>19704.383674469791</v>
      </c>
      <c r="J2432" s="25">
        <f t="shared" si="453"/>
        <v>15103.967037634888</v>
      </c>
      <c r="K2432" s="15">
        <f t="shared" si="459"/>
        <v>15102.139883778418</v>
      </c>
      <c r="L2432" s="36">
        <f t="shared" si="460"/>
        <v>4599.8601162215818</v>
      </c>
      <c r="M2432" s="36">
        <f t="shared" si="461"/>
        <v>4599.8601162215818</v>
      </c>
      <c r="N2432" s="36">
        <f t="shared" si="462"/>
        <v>0.23347173465747548</v>
      </c>
      <c r="O2432" s="36">
        <f t="shared" si="463"/>
        <v>21158713.088806026</v>
      </c>
      <c r="P2432" s="35">
        <f t="shared" si="454"/>
        <v>21158713.088806026</v>
      </c>
    </row>
    <row r="2433" spans="1:16" x14ac:dyDescent="0.4">
      <c r="A2433" s="1">
        <v>2432</v>
      </c>
      <c r="B2433" s="21">
        <v>42245</v>
      </c>
      <c r="C2433" s="43">
        <v>4</v>
      </c>
      <c r="D2433" s="23">
        <v>18313</v>
      </c>
      <c r="E2433" s="25">
        <f t="shared" si="455"/>
        <v>18172.75</v>
      </c>
      <c r="F2433" s="25">
        <f t="shared" si="456"/>
        <v>18602</v>
      </c>
      <c r="G2433" s="25">
        <f t="shared" si="457"/>
        <v>0.98446403612514788</v>
      </c>
      <c r="H2433" s="25">
        <f t="shared" si="452"/>
        <v>0.99887394017609554</v>
      </c>
      <c r="I2433" s="4">
        <f t="shared" si="458"/>
        <v>18333.644780813411</v>
      </c>
      <c r="J2433" s="25">
        <f t="shared" si="453"/>
        <v>15104.335892176079</v>
      </c>
      <c r="K2433" s="15">
        <f t="shared" si="459"/>
        <v>15087.327506361142</v>
      </c>
      <c r="L2433" s="36">
        <f t="shared" si="460"/>
        <v>3225.6724936388582</v>
      </c>
      <c r="M2433" s="36">
        <f t="shared" si="461"/>
        <v>3225.6724936388582</v>
      </c>
      <c r="N2433" s="36">
        <f t="shared" si="462"/>
        <v>0.17614112890508699</v>
      </c>
      <c r="O2433" s="36">
        <f t="shared" si="463"/>
        <v>10404963.03621833</v>
      </c>
      <c r="P2433" s="35">
        <f t="shared" si="454"/>
        <v>10404963.03621833</v>
      </c>
    </row>
    <row r="2434" spans="1:16" x14ac:dyDescent="0.4">
      <c r="A2434" s="1">
        <v>2433</v>
      </c>
      <c r="B2434" s="21">
        <v>42246</v>
      </c>
      <c r="C2434" s="43">
        <v>1</v>
      </c>
      <c r="D2434" s="23">
        <v>17744</v>
      </c>
      <c r="E2434" s="25">
        <f t="shared" si="455"/>
        <v>19031.25</v>
      </c>
      <c r="F2434" s="25">
        <f t="shared" si="456"/>
        <v>18943.25</v>
      </c>
      <c r="G2434" s="25">
        <f t="shared" si="457"/>
        <v>0.93669248940915628</v>
      </c>
      <c r="H2434" s="25">
        <f t="shared" ref="H2434:H2497" si="464">VLOOKUP(C2434,$Q$38:$S$42,3,FALSE)</f>
        <v>1.0002606409424328</v>
      </c>
      <c r="I2434" s="4">
        <f t="shared" si="458"/>
        <v>17739.376392218961</v>
      </c>
      <c r="J2434" s="25">
        <f t="shared" si="453"/>
        <v>15104.704746717272</v>
      </c>
      <c r="K2434" s="15">
        <f t="shared" si="459"/>
        <v>15108.641651197626</v>
      </c>
      <c r="L2434" s="36">
        <f t="shared" si="460"/>
        <v>2635.3583488023742</v>
      </c>
      <c r="M2434" s="36">
        <f t="shared" si="461"/>
        <v>2635.3583488023742</v>
      </c>
      <c r="N2434" s="36">
        <f t="shared" si="462"/>
        <v>0.14852109720482271</v>
      </c>
      <c r="O2434" s="36">
        <f t="shared" si="463"/>
        <v>6945113.6266023759</v>
      </c>
      <c r="P2434" s="35">
        <f t="shared" si="454"/>
        <v>6945113.6266023759</v>
      </c>
    </row>
    <row r="2435" spans="1:16" x14ac:dyDescent="0.4">
      <c r="A2435" s="1">
        <v>2434</v>
      </c>
      <c r="B2435" s="21">
        <v>42247</v>
      </c>
      <c r="C2435" s="43">
        <v>2</v>
      </c>
      <c r="D2435" s="23">
        <v>20366</v>
      </c>
      <c r="E2435" s="25">
        <f t="shared" si="455"/>
        <v>18855.25</v>
      </c>
      <c r="F2435" s="25">
        <f t="shared" si="456"/>
        <v>18939.25</v>
      </c>
      <c r="G2435" s="25">
        <f t="shared" si="457"/>
        <v>1.0753329725305911</v>
      </c>
      <c r="H2435" s="25">
        <f t="shared" si="464"/>
        <v>1.0009863906666931</v>
      </c>
      <c r="I2435" s="4">
        <f t="shared" si="458"/>
        <v>20345.930963592331</v>
      </c>
      <c r="J2435" s="25">
        <f t="shared" ref="J2435:J2498" si="465">INTERCEPT($I$2:$I$3896,$A$2:$A$3896)+SLOPE($I$2:$I$3896,$A$2:$A$3896)*A2435</f>
        <v>15105.073601258466</v>
      </c>
      <c r="K2435" s="15">
        <f t="shared" si="459"/>
        <v>15119.97310487846</v>
      </c>
      <c r="L2435" s="36">
        <f t="shared" si="460"/>
        <v>5246.0268951215403</v>
      </c>
      <c r="M2435" s="36">
        <f t="shared" si="461"/>
        <v>5246.0268951215403</v>
      </c>
      <c r="N2435" s="36">
        <f t="shared" si="462"/>
        <v>0.25758749362278016</v>
      </c>
      <c r="O2435" s="36">
        <f t="shared" si="463"/>
        <v>27520798.184338547</v>
      </c>
      <c r="P2435" s="35">
        <f t="shared" ref="P2435:P2498" si="466">(D2435-K2435)^2</f>
        <v>27520798.184338547</v>
      </c>
    </row>
    <row r="2436" spans="1:16" x14ac:dyDescent="0.4">
      <c r="A2436" s="1">
        <v>2435</v>
      </c>
      <c r="B2436" s="21">
        <v>42248</v>
      </c>
      <c r="C2436" s="43">
        <v>3</v>
      </c>
      <c r="D2436" s="23">
        <v>18998</v>
      </c>
      <c r="E2436" s="25">
        <f t="shared" si="455"/>
        <v>19023.25</v>
      </c>
      <c r="F2436" s="25">
        <f t="shared" si="456"/>
        <v>18659.25</v>
      </c>
      <c r="G2436" s="25">
        <f t="shared" si="457"/>
        <v>1.0181545346141994</v>
      </c>
      <c r="H2436" s="25">
        <f t="shared" si="464"/>
        <v>0.99987902821477848</v>
      </c>
      <c r="I2436" s="4">
        <f t="shared" si="458"/>
        <v>19000.29850002929</v>
      </c>
      <c r="J2436" s="25">
        <f t="shared" si="465"/>
        <v>15105.442455799659</v>
      </c>
      <c r="K2436" s="15">
        <f t="shared" si="459"/>
        <v>15103.61512345922</v>
      </c>
      <c r="L2436" s="36">
        <f t="shared" si="460"/>
        <v>3894.3848765407802</v>
      </c>
      <c r="M2436" s="36">
        <f t="shared" si="461"/>
        <v>3894.3848765407802</v>
      </c>
      <c r="N2436" s="36">
        <f t="shared" si="462"/>
        <v>0.20498920289192443</v>
      </c>
      <c r="O2436" s="36">
        <f t="shared" si="463"/>
        <v>15166233.566629548</v>
      </c>
      <c r="P2436" s="35">
        <f t="shared" si="466"/>
        <v>15166233.566629548</v>
      </c>
    </row>
    <row r="2437" spans="1:16" x14ac:dyDescent="0.4">
      <c r="A2437" s="1">
        <v>2436</v>
      </c>
      <c r="B2437" s="21">
        <v>42249</v>
      </c>
      <c r="C2437" s="43">
        <v>4</v>
      </c>
      <c r="D2437" s="23">
        <v>18985</v>
      </c>
      <c r="E2437" s="25">
        <f t="shared" ref="E2437:E2500" si="467">AVERAGE(D2435:D2438)</f>
        <v>18295.25</v>
      </c>
      <c r="F2437" s="25">
        <f t="shared" ref="F2437:F2500" si="468">AVERAGE(E2437:E2438)</f>
        <v>17919.75</v>
      </c>
      <c r="G2437" s="25">
        <f t="shared" si="457"/>
        <v>1.0594455837832559</v>
      </c>
      <c r="H2437" s="25">
        <f t="shared" si="464"/>
        <v>0.99887394017609554</v>
      </c>
      <c r="I2437" s="4">
        <f t="shared" si="458"/>
        <v>19006.402346078881</v>
      </c>
      <c r="J2437" s="25">
        <f t="shared" si="465"/>
        <v>15105.81131034085</v>
      </c>
      <c r="K2437" s="15">
        <f t="shared" si="459"/>
        <v>15088.801263116795</v>
      </c>
      <c r="L2437" s="36">
        <f t="shared" si="460"/>
        <v>3896.1987368832051</v>
      </c>
      <c r="M2437" s="36">
        <f t="shared" si="461"/>
        <v>3896.1987368832051</v>
      </c>
      <c r="N2437" s="36">
        <f t="shared" si="462"/>
        <v>0.20522511123956835</v>
      </c>
      <c r="O2437" s="36">
        <f t="shared" si="463"/>
        <v>15180364.597290283</v>
      </c>
      <c r="P2437" s="35">
        <f t="shared" si="466"/>
        <v>15180364.597290283</v>
      </c>
    </row>
    <row r="2438" spans="1:16" x14ac:dyDescent="0.4">
      <c r="A2438" s="1">
        <v>2437</v>
      </c>
      <c r="B2438" s="21">
        <v>42250</v>
      </c>
      <c r="C2438" s="43">
        <v>1</v>
      </c>
      <c r="D2438" s="23">
        <v>14832</v>
      </c>
      <c r="E2438" s="25">
        <f t="shared" si="467"/>
        <v>17544.25</v>
      </c>
      <c r="F2438" s="25">
        <f t="shared" si="468"/>
        <v>17222.875</v>
      </c>
      <c r="G2438" s="25">
        <f t="shared" si="457"/>
        <v>0.86118026171588657</v>
      </c>
      <c r="H2438" s="25">
        <f t="shared" si="464"/>
        <v>1.0002606409424328</v>
      </c>
      <c r="I2438" s="4">
        <f t="shared" si="458"/>
        <v>14828.135180871936</v>
      </c>
      <c r="J2438" s="25">
        <f t="shared" si="465"/>
        <v>15106.180164882044</v>
      </c>
      <c r="K2438" s="15">
        <f t="shared" si="459"/>
        <v>15110.117453916779</v>
      </c>
      <c r="L2438" s="36">
        <f t="shared" si="460"/>
        <v>-278.11745391677869</v>
      </c>
      <c r="M2438" s="36">
        <f t="shared" si="461"/>
        <v>278.11745391677869</v>
      </c>
      <c r="N2438" s="36">
        <f t="shared" si="462"/>
        <v>1.8751176774324346E-2</v>
      </c>
      <c r="O2438" s="36">
        <f t="shared" si="463"/>
        <v>77349.318173151521</v>
      </c>
      <c r="P2438" s="35">
        <f t="shared" si="466"/>
        <v>77349.318173151521</v>
      </c>
    </row>
    <row r="2439" spans="1:16" x14ac:dyDescent="0.4">
      <c r="A2439" s="1">
        <v>2438</v>
      </c>
      <c r="B2439" s="21">
        <v>42251</v>
      </c>
      <c r="C2439" s="43">
        <v>2</v>
      </c>
      <c r="D2439" s="23">
        <v>17362</v>
      </c>
      <c r="E2439" s="25">
        <f t="shared" si="467"/>
        <v>16901.5</v>
      </c>
      <c r="F2439" s="25">
        <f t="shared" si="468"/>
        <v>16256.375</v>
      </c>
      <c r="G2439" s="25">
        <f t="shared" si="457"/>
        <v>1.0680117799940023</v>
      </c>
      <c r="H2439" s="25">
        <f t="shared" si="464"/>
        <v>1.0009863906666931</v>
      </c>
      <c r="I2439" s="4">
        <f t="shared" si="458"/>
        <v>17344.89116124374</v>
      </c>
      <c r="J2439" s="25">
        <f t="shared" si="465"/>
        <v>15106.549019423237</v>
      </c>
      <c r="K2439" s="15">
        <f t="shared" si="459"/>
        <v>15121.449978381939</v>
      </c>
      <c r="L2439" s="36">
        <f t="shared" si="460"/>
        <v>2240.5500216180608</v>
      </c>
      <c r="M2439" s="36">
        <f t="shared" si="461"/>
        <v>2240.5500216180608</v>
      </c>
      <c r="N2439" s="36">
        <f t="shared" si="462"/>
        <v>0.12904907393261494</v>
      </c>
      <c r="O2439" s="36">
        <f t="shared" si="463"/>
        <v>5020064.3993726922</v>
      </c>
      <c r="P2439" s="35">
        <f t="shared" si="466"/>
        <v>5020064.3993726922</v>
      </c>
    </row>
    <row r="2440" spans="1:16" x14ac:dyDescent="0.4">
      <c r="A2440" s="1">
        <v>2439</v>
      </c>
      <c r="B2440" s="21">
        <v>42252</v>
      </c>
      <c r="C2440" s="43">
        <v>3</v>
      </c>
      <c r="D2440" s="23">
        <v>16427</v>
      </c>
      <c r="E2440" s="25">
        <f t="shared" si="467"/>
        <v>15611.25</v>
      </c>
      <c r="F2440" s="25">
        <f t="shared" si="468"/>
        <v>15884.5</v>
      </c>
      <c r="G2440" s="25">
        <f t="shared" si="457"/>
        <v>1.034152790456105</v>
      </c>
      <c r="H2440" s="25">
        <f t="shared" si="464"/>
        <v>0.99987902821477848</v>
      </c>
      <c r="I2440" s="4">
        <f t="shared" si="458"/>
        <v>16428.987443940474</v>
      </c>
      <c r="J2440" s="25">
        <f t="shared" si="465"/>
        <v>15106.91787396443</v>
      </c>
      <c r="K2440" s="15">
        <f t="shared" si="459"/>
        <v>15105.090363140022</v>
      </c>
      <c r="L2440" s="36">
        <f t="shared" si="460"/>
        <v>1321.9096368599785</v>
      </c>
      <c r="M2440" s="36">
        <f t="shared" si="461"/>
        <v>1321.9096368599785</v>
      </c>
      <c r="N2440" s="36">
        <f t="shared" si="462"/>
        <v>8.0471762151334905E-2</v>
      </c>
      <c r="O2440" s="36">
        <f t="shared" si="463"/>
        <v>1747445.0880232803</v>
      </c>
      <c r="P2440" s="35">
        <f t="shared" si="466"/>
        <v>1747445.0880232803</v>
      </c>
    </row>
    <row r="2441" spans="1:16" x14ac:dyDescent="0.4">
      <c r="A2441" s="1">
        <v>2440</v>
      </c>
      <c r="B2441" s="21">
        <v>42253</v>
      </c>
      <c r="C2441" s="43">
        <v>4</v>
      </c>
      <c r="D2441" s="23">
        <v>13824</v>
      </c>
      <c r="E2441" s="25">
        <f t="shared" si="467"/>
        <v>16157.75</v>
      </c>
      <c r="F2441" s="25">
        <f t="shared" si="468"/>
        <v>17605.25</v>
      </c>
      <c r="G2441" s="25">
        <f t="shared" si="457"/>
        <v>0.78522031780292811</v>
      </c>
      <c r="H2441" s="25">
        <f t="shared" si="464"/>
        <v>0.99887394017609554</v>
      </c>
      <c r="I2441" s="4">
        <f t="shared" si="458"/>
        <v>13839.584199746878</v>
      </c>
      <c r="J2441" s="25">
        <f t="shared" si="465"/>
        <v>15107.286728505624</v>
      </c>
      <c r="K2441" s="15">
        <f t="shared" si="459"/>
        <v>15090.275019872448</v>
      </c>
      <c r="L2441" s="36">
        <f t="shared" si="460"/>
        <v>-1266.275019872448</v>
      </c>
      <c r="M2441" s="36">
        <f t="shared" si="461"/>
        <v>1266.275019872448</v>
      </c>
      <c r="N2441" s="36">
        <f t="shared" si="462"/>
        <v>9.1599755488458334E-2</v>
      </c>
      <c r="O2441" s="36">
        <f t="shared" si="463"/>
        <v>1603452.4259529684</v>
      </c>
      <c r="P2441" s="35">
        <f t="shared" si="466"/>
        <v>1603452.4259529684</v>
      </c>
    </row>
    <row r="2442" spans="1:16" x14ac:dyDescent="0.4">
      <c r="A2442" s="1">
        <v>2441</v>
      </c>
      <c r="B2442" s="21">
        <v>42254</v>
      </c>
      <c r="C2442" s="43">
        <v>1</v>
      </c>
      <c r="D2442" s="23">
        <v>17018</v>
      </c>
      <c r="E2442" s="25">
        <f t="shared" si="467"/>
        <v>19052.75</v>
      </c>
      <c r="F2442" s="25">
        <f t="shared" si="468"/>
        <v>19025.5</v>
      </c>
      <c r="G2442" s="25">
        <f t="shared" si="457"/>
        <v>0.89448371921894299</v>
      </c>
      <c r="H2442" s="25">
        <f t="shared" si="464"/>
        <v>1.0002606409424328</v>
      </c>
      <c r="I2442" s="4">
        <f t="shared" si="458"/>
        <v>17013.565568236154</v>
      </c>
      <c r="J2442" s="25">
        <f t="shared" si="465"/>
        <v>15107.655583046815</v>
      </c>
      <c r="K2442" s="15">
        <f t="shared" si="459"/>
        <v>15111.593256635932</v>
      </c>
      <c r="L2442" s="36">
        <f t="shared" si="460"/>
        <v>1906.4067433640685</v>
      </c>
      <c r="M2442" s="36">
        <f t="shared" si="461"/>
        <v>1906.4067433640685</v>
      </c>
      <c r="N2442" s="36">
        <f t="shared" si="462"/>
        <v>0.11202296059255309</v>
      </c>
      <c r="O2442" s="36">
        <f t="shared" si="463"/>
        <v>3634386.6711439933</v>
      </c>
      <c r="P2442" s="35">
        <f t="shared" si="466"/>
        <v>3634386.6711439933</v>
      </c>
    </row>
    <row r="2443" spans="1:16" x14ac:dyDescent="0.4">
      <c r="A2443" s="1">
        <v>2442</v>
      </c>
      <c r="B2443" s="21">
        <v>42255</v>
      </c>
      <c r="C2443" s="43">
        <v>2</v>
      </c>
      <c r="D2443" s="23">
        <v>28942</v>
      </c>
      <c r="E2443" s="25">
        <f t="shared" si="467"/>
        <v>18998.25</v>
      </c>
      <c r="F2443" s="25">
        <f t="shared" si="468"/>
        <v>20075</v>
      </c>
      <c r="G2443" s="25">
        <f t="shared" si="457"/>
        <v>1.4416936488169365</v>
      </c>
      <c r="H2443" s="25">
        <f t="shared" si="464"/>
        <v>1.0009863906666931</v>
      </c>
      <c r="I2443" s="4">
        <f t="shared" si="458"/>
        <v>28913.480013173386</v>
      </c>
      <c r="J2443" s="25">
        <f t="shared" si="465"/>
        <v>15108.024437588008</v>
      </c>
      <c r="K2443" s="15">
        <f t="shared" si="459"/>
        <v>15122.926851885417</v>
      </c>
      <c r="L2443" s="36">
        <f t="shared" si="460"/>
        <v>13819.073148114583</v>
      </c>
      <c r="M2443" s="36">
        <f t="shared" si="461"/>
        <v>13819.073148114583</v>
      </c>
      <c r="N2443" s="36">
        <f t="shared" si="462"/>
        <v>0.47747471315439788</v>
      </c>
      <c r="O2443" s="36">
        <f t="shared" si="463"/>
        <v>190966782.67294151</v>
      </c>
      <c r="P2443" s="35">
        <f t="shared" si="466"/>
        <v>190966782.67294151</v>
      </c>
    </row>
    <row r="2444" spans="1:16" x14ac:dyDescent="0.4">
      <c r="A2444" s="1">
        <v>2443</v>
      </c>
      <c r="B2444" s="21">
        <v>42256</v>
      </c>
      <c r="C2444" s="43">
        <v>3</v>
      </c>
      <c r="D2444" s="23">
        <v>16209</v>
      </c>
      <c r="E2444" s="25">
        <f t="shared" si="467"/>
        <v>21151.75</v>
      </c>
      <c r="F2444" s="25">
        <f t="shared" si="468"/>
        <v>22550.875</v>
      </c>
      <c r="G2444" s="25">
        <f t="shared" si="457"/>
        <v>0.71877477038030679</v>
      </c>
      <c r="H2444" s="25">
        <f t="shared" si="464"/>
        <v>0.99987902821477848</v>
      </c>
      <c r="I2444" s="4">
        <f t="shared" si="458"/>
        <v>16210.961068900662</v>
      </c>
      <c r="J2444" s="25">
        <f t="shared" si="465"/>
        <v>15108.393292129202</v>
      </c>
      <c r="K2444" s="15">
        <f t="shared" si="459"/>
        <v>15106.565602820823</v>
      </c>
      <c r="L2444" s="36">
        <f t="shared" si="460"/>
        <v>1102.4343971791768</v>
      </c>
      <c r="M2444" s="36">
        <f t="shared" si="461"/>
        <v>1102.4343971791768</v>
      </c>
      <c r="N2444" s="36">
        <f t="shared" si="462"/>
        <v>6.8013720598382177E-2</v>
      </c>
      <c r="O2444" s="36">
        <f t="shared" si="463"/>
        <v>1215361.6000838149</v>
      </c>
      <c r="P2444" s="35">
        <f t="shared" si="466"/>
        <v>1215361.6000838149</v>
      </c>
    </row>
    <row r="2445" spans="1:16" x14ac:dyDescent="0.4">
      <c r="A2445" s="1">
        <v>2444</v>
      </c>
      <c r="B2445" s="21">
        <v>42257</v>
      </c>
      <c r="C2445" s="43">
        <v>4</v>
      </c>
      <c r="D2445" s="23">
        <v>22438</v>
      </c>
      <c r="E2445" s="25">
        <f t="shared" si="467"/>
        <v>23950</v>
      </c>
      <c r="F2445" s="25">
        <f t="shared" si="468"/>
        <v>23394.75</v>
      </c>
      <c r="G2445" s="25">
        <f t="shared" si="457"/>
        <v>0.95910407249489738</v>
      </c>
      <c r="H2445" s="25">
        <f t="shared" si="464"/>
        <v>0.99887394017609554</v>
      </c>
      <c r="I2445" s="4">
        <f t="shared" si="458"/>
        <v>22463.295014027812</v>
      </c>
      <c r="J2445" s="25">
        <f t="shared" si="465"/>
        <v>15108.762146670395</v>
      </c>
      <c r="K2445" s="15">
        <f t="shared" si="459"/>
        <v>15091.748776628101</v>
      </c>
      <c r="L2445" s="36">
        <f t="shared" si="460"/>
        <v>7346.251223371899</v>
      </c>
      <c r="M2445" s="36">
        <f t="shared" si="461"/>
        <v>7346.251223371899</v>
      </c>
      <c r="N2445" s="36">
        <f t="shared" si="462"/>
        <v>0.32740222940422048</v>
      </c>
      <c r="O2445" s="36">
        <f t="shared" si="463"/>
        <v>53967407.036893122</v>
      </c>
      <c r="P2445" s="35">
        <f t="shared" si="466"/>
        <v>53967407.036893122</v>
      </c>
    </row>
    <row r="2446" spans="1:16" x14ac:dyDescent="0.4">
      <c r="A2446" s="1">
        <v>2445</v>
      </c>
      <c r="B2446" s="21">
        <v>42258</v>
      </c>
      <c r="C2446" s="43">
        <v>1</v>
      </c>
      <c r="D2446" s="23">
        <v>28211</v>
      </c>
      <c r="E2446" s="25">
        <f t="shared" si="467"/>
        <v>22839.5</v>
      </c>
      <c r="F2446" s="25">
        <f t="shared" si="468"/>
        <v>22450</v>
      </c>
      <c r="G2446" s="25">
        <f t="shared" si="457"/>
        <v>1.2566146993318486</v>
      </c>
      <c r="H2446" s="25">
        <f t="shared" si="464"/>
        <v>1.0002606409424328</v>
      </c>
      <c r="I2446" s="4">
        <f t="shared" si="458"/>
        <v>28203.648974351279</v>
      </c>
      <c r="J2446" s="25">
        <f t="shared" si="465"/>
        <v>15109.131001211586</v>
      </c>
      <c r="K2446" s="15">
        <f t="shared" si="459"/>
        <v>15113.069059355083</v>
      </c>
      <c r="L2446" s="36">
        <f t="shared" si="460"/>
        <v>13097.930940644917</v>
      </c>
      <c r="M2446" s="36">
        <f t="shared" si="461"/>
        <v>13097.930940644917</v>
      </c>
      <c r="N2446" s="36">
        <f t="shared" si="462"/>
        <v>0.46428453229750516</v>
      </c>
      <c r="O2446" s="36">
        <f t="shared" si="463"/>
        <v>171555794.92590344</v>
      </c>
      <c r="P2446" s="35">
        <f t="shared" si="466"/>
        <v>171555794.92590344</v>
      </c>
    </row>
    <row r="2447" spans="1:16" x14ac:dyDescent="0.4">
      <c r="A2447" s="1">
        <v>2446</v>
      </c>
      <c r="B2447" s="21">
        <v>42259</v>
      </c>
      <c r="C2447" s="43">
        <v>2</v>
      </c>
      <c r="D2447" s="23">
        <v>24500</v>
      </c>
      <c r="E2447" s="25">
        <f t="shared" si="467"/>
        <v>22060.5</v>
      </c>
      <c r="F2447" s="25">
        <f t="shared" si="468"/>
        <v>21320.375</v>
      </c>
      <c r="G2447" s="25">
        <f t="shared" si="457"/>
        <v>1.1491355100461413</v>
      </c>
      <c r="H2447" s="25">
        <f t="shared" si="464"/>
        <v>1.0009863906666931</v>
      </c>
      <c r="I2447" s="4">
        <f t="shared" si="458"/>
        <v>24475.857242856331</v>
      </c>
      <c r="J2447" s="25">
        <f t="shared" si="465"/>
        <v>15109.49985575278</v>
      </c>
      <c r="K2447" s="15">
        <f t="shared" si="459"/>
        <v>15124.403725388896</v>
      </c>
      <c r="L2447" s="36">
        <f t="shared" si="460"/>
        <v>9375.5962746111036</v>
      </c>
      <c r="M2447" s="36">
        <f t="shared" si="461"/>
        <v>9375.5962746111036</v>
      </c>
      <c r="N2447" s="36">
        <f t="shared" si="462"/>
        <v>0.3826773989637185</v>
      </c>
      <c r="O2447" s="36">
        <f t="shared" si="463"/>
        <v>87901805.504501611</v>
      </c>
      <c r="P2447" s="35">
        <f t="shared" si="466"/>
        <v>87901805.504501611</v>
      </c>
    </row>
    <row r="2448" spans="1:16" x14ac:dyDescent="0.4">
      <c r="A2448" s="1">
        <v>2447</v>
      </c>
      <c r="B2448" s="21">
        <v>42260</v>
      </c>
      <c r="C2448" s="43">
        <v>3</v>
      </c>
      <c r="D2448" s="23">
        <v>13093</v>
      </c>
      <c r="E2448" s="25">
        <f t="shared" si="467"/>
        <v>20580.25</v>
      </c>
      <c r="F2448" s="25">
        <f t="shared" si="468"/>
        <v>19207.25</v>
      </c>
      <c r="G2448" s="25">
        <f t="shared" si="457"/>
        <v>0.68166968202111178</v>
      </c>
      <c r="H2448" s="25">
        <f t="shared" si="464"/>
        <v>0.99987902821477848</v>
      </c>
      <c r="I2448" s="4">
        <f t="shared" si="458"/>
        <v>13094.584075212311</v>
      </c>
      <c r="J2448" s="25">
        <f t="shared" si="465"/>
        <v>15109.868710293973</v>
      </c>
      <c r="K2448" s="15">
        <f t="shared" si="459"/>
        <v>15108.040842501627</v>
      </c>
      <c r="L2448" s="36">
        <f t="shared" si="460"/>
        <v>-2015.0408425016267</v>
      </c>
      <c r="M2448" s="36">
        <f t="shared" si="461"/>
        <v>2015.0408425016267</v>
      </c>
      <c r="N2448" s="36">
        <f t="shared" si="462"/>
        <v>0.15390214943111791</v>
      </c>
      <c r="O2448" s="36">
        <f t="shared" si="463"/>
        <v>4060389.5969496653</v>
      </c>
      <c r="P2448" s="35">
        <f t="shared" si="466"/>
        <v>4060389.5969496653</v>
      </c>
    </row>
    <row r="2449" spans="1:16" x14ac:dyDescent="0.4">
      <c r="A2449" s="1">
        <v>2448</v>
      </c>
      <c r="B2449" s="21">
        <v>42261</v>
      </c>
      <c r="C2449" s="43">
        <v>4</v>
      </c>
      <c r="D2449" s="23">
        <v>16517</v>
      </c>
      <c r="E2449" s="25">
        <f t="shared" si="467"/>
        <v>17834.25</v>
      </c>
      <c r="F2449" s="25">
        <f t="shared" si="468"/>
        <v>16972.75</v>
      </c>
      <c r="G2449" s="25">
        <f t="shared" si="457"/>
        <v>0.97314813450972881</v>
      </c>
      <c r="H2449" s="25">
        <f t="shared" si="464"/>
        <v>0.99887394017609554</v>
      </c>
      <c r="I2449" s="4">
        <f t="shared" si="458"/>
        <v>16535.620097455092</v>
      </c>
      <c r="J2449" s="25">
        <f t="shared" si="465"/>
        <v>15110.237564835166</v>
      </c>
      <c r="K2449" s="15">
        <f t="shared" si="459"/>
        <v>15093.222533383754</v>
      </c>
      <c r="L2449" s="36">
        <f t="shared" si="460"/>
        <v>1423.7774666162459</v>
      </c>
      <c r="M2449" s="36">
        <f t="shared" si="461"/>
        <v>1423.7774666162459</v>
      </c>
      <c r="N2449" s="36">
        <f t="shared" si="462"/>
        <v>8.620073055738002E-2</v>
      </c>
      <c r="O2449" s="36">
        <f t="shared" si="463"/>
        <v>2027142.2744441752</v>
      </c>
      <c r="P2449" s="35">
        <f t="shared" si="466"/>
        <v>2027142.2744441752</v>
      </c>
    </row>
    <row r="2450" spans="1:16" x14ac:dyDescent="0.4">
      <c r="A2450" s="1">
        <v>2449</v>
      </c>
      <c r="B2450" s="21">
        <v>42262</v>
      </c>
      <c r="C2450" s="43">
        <v>1</v>
      </c>
      <c r="D2450" s="23">
        <v>17227</v>
      </c>
      <c r="E2450" s="25">
        <f t="shared" si="467"/>
        <v>16111.25</v>
      </c>
      <c r="F2450" s="25">
        <f t="shared" si="468"/>
        <v>17426.375</v>
      </c>
      <c r="G2450" s="25">
        <f t="shared" si="457"/>
        <v>0.98855900897346694</v>
      </c>
      <c r="H2450" s="25">
        <f t="shared" si="464"/>
        <v>1.0002606409424328</v>
      </c>
      <c r="I2450" s="4">
        <f t="shared" si="458"/>
        <v>17222.511108473627</v>
      </c>
      <c r="J2450" s="25">
        <f t="shared" si="465"/>
        <v>15110.606419376358</v>
      </c>
      <c r="K2450" s="15">
        <f t="shared" si="459"/>
        <v>15114.544862074235</v>
      </c>
      <c r="L2450" s="36">
        <f t="shared" si="460"/>
        <v>2112.4551379257646</v>
      </c>
      <c r="M2450" s="36">
        <f t="shared" si="461"/>
        <v>2112.4551379257646</v>
      </c>
      <c r="N2450" s="36">
        <f t="shared" si="462"/>
        <v>0.12262466697194895</v>
      </c>
      <c r="O2450" s="36">
        <f t="shared" si="463"/>
        <v>4462466.709748961</v>
      </c>
      <c r="P2450" s="35">
        <f t="shared" si="466"/>
        <v>4462466.709748961</v>
      </c>
    </row>
    <row r="2451" spans="1:16" x14ac:dyDescent="0.4">
      <c r="A2451" s="1">
        <v>2450</v>
      </c>
      <c r="B2451" s="21">
        <v>42263</v>
      </c>
      <c r="C2451" s="43">
        <v>2</v>
      </c>
      <c r="D2451" s="23">
        <v>17608</v>
      </c>
      <c r="E2451" s="25">
        <f t="shared" si="467"/>
        <v>18741.5</v>
      </c>
      <c r="F2451" s="25">
        <f t="shared" si="468"/>
        <v>18750.5</v>
      </c>
      <c r="G2451" s="25">
        <f t="shared" si="457"/>
        <v>0.93906829151222637</v>
      </c>
      <c r="H2451" s="25">
        <f t="shared" si="464"/>
        <v>1.0009863906666931</v>
      </c>
      <c r="I2451" s="4">
        <f t="shared" si="458"/>
        <v>17590.648748253647</v>
      </c>
      <c r="J2451" s="25">
        <f t="shared" si="465"/>
        <v>15110.975273917551</v>
      </c>
      <c r="K2451" s="15">
        <f t="shared" si="459"/>
        <v>15125.880598892374</v>
      </c>
      <c r="L2451" s="36">
        <f t="shared" si="460"/>
        <v>2482.1194011076259</v>
      </c>
      <c r="M2451" s="36">
        <f t="shared" si="461"/>
        <v>2482.1194011076259</v>
      </c>
      <c r="N2451" s="36">
        <f t="shared" si="462"/>
        <v>0.14096543622828406</v>
      </c>
      <c r="O2451" s="36">
        <f t="shared" si="463"/>
        <v>6160916.7213548794</v>
      </c>
      <c r="P2451" s="35">
        <f t="shared" si="466"/>
        <v>6160916.7213548794</v>
      </c>
    </row>
    <row r="2452" spans="1:16" x14ac:dyDescent="0.4">
      <c r="A2452" s="1">
        <v>2451</v>
      </c>
      <c r="B2452" s="21">
        <v>42264</v>
      </c>
      <c r="C2452" s="43">
        <v>3</v>
      </c>
      <c r="D2452" s="23">
        <v>23614</v>
      </c>
      <c r="E2452" s="25">
        <f t="shared" si="467"/>
        <v>18759.5</v>
      </c>
      <c r="F2452" s="25">
        <f t="shared" si="468"/>
        <v>19613</v>
      </c>
      <c r="G2452" s="25">
        <f t="shared" si="457"/>
        <v>1.2039973486972926</v>
      </c>
      <c r="H2452" s="25">
        <f t="shared" si="464"/>
        <v>0.99987902821477848</v>
      </c>
      <c r="I2452" s="4">
        <f t="shared" si="458"/>
        <v>23616.856973349386</v>
      </c>
      <c r="J2452" s="25">
        <f t="shared" si="465"/>
        <v>15111.344128458744</v>
      </c>
      <c r="K2452" s="15">
        <f t="shared" si="459"/>
        <v>15109.516082182428</v>
      </c>
      <c r="L2452" s="36">
        <f t="shared" si="460"/>
        <v>8504.4839178175716</v>
      </c>
      <c r="M2452" s="36">
        <f t="shared" si="461"/>
        <v>8504.4839178175716</v>
      </c>
      <c r="N2452" s="36">
        <f t="shared" si="462"/>
        <v>0.36014584220452156</v>
      </c>
      <c r="O2452" s="36">
        <f t="shared" si="463"/>
        <v>72326246.708417714</v>
      </c>
      <c r="P2452" s="35">
        <f t="shared" si="466"/>
        <v>72326246.708417714</v>
      </c>
    </row>
    <row r="2453" spans="1:16" x14ac:dyDescent="0.4">
      <c r="A2453" s="1">
        <v>2452</v>
      </c>
      <c r="B2453" s="21">
        <v>42265</v>
      </c>
      <c r="C2453" s="43">
        <v>4</v>
      </c>
      <c r="D2453" s="23">
        <v>16589</v>
      </c>
      <c r="E2453" s="25">
        <f t="shared" si="467"/>
        <v>20466.5</v>
      </c>
      <c r="F2453" s="25">
        <f t="shared" si="468"/>
        <v>19879.375</v>
      </c>
      <c r="G2453" s="25">
        <f t="shared" si="457"/>
        <v>0.83448297544565664</v>
      </c>
      <c r="H2453" s="25">
        <f t="shared" si="464"/>
        <v>0.99887394017609554</v>
      </c>
      <c r="I2453" s="4">
        <f t="shared" si="458"/>
        <v>16607.701265162108</v>
      </c>
      <c r="J2453" s="25">
        <f t="shared" si="465"/>
        <v>15111.712982999938</v>
      </c>
      <c r="K2453" s="15">
        <f t="shared" si="459"/>
        <v>15094.696290139405</v>
      </c>
      <c r="L2453" s="36">
        <f t="shared" si="460"/>
        <v>1494.3037098605946</v>
      </c>
      <c r="M2453" s="36">
        <f t="shared" si="461"/>
        <v>1494.3037098605946</v>
      </c>
      <c r="N2453" s="36">
        <f t="shared" si="462"/>
        <v>9.0077986006425623E-2</v>
      </c>
      <c r="O2453" s="36">
        <f t="shared" si="463"/>
        <v>2232943.5773031362</v>
      </c>
      <c r="P2453" s="35">
        <f t="shared" si="466"/>
        <v>2232943.5773031362</v>
      </c>
    </row>
    <row r="2454" spans="1:16" x14ac:dyDescent="0.4">
      <c r="A2454" s="1">
        <v>2453</v>
      </c>
      <c r="B2454" s="21">
        <v>42266</v>
      </c>
      <c r="C2454" s="43">
        <v>1</v>
      </c>
      <c r="D2454" s="23">
        <v>24055</v>
      </c>
      <c r="E2454" s="25">
        <f t="shared" si="467"/>
        <v>19292.25</v>
      </c>
      <c r="F2454" s="25">
        <f t="shared" si="468"/>
        <v>19713.25</v>
      </c>
      <c r="G2454" s="25">
        <f t="shared" si="457"/>
        <v>1.2202452665085666</v>
      </c>
      <c r="H2454" s="25">
        <f t="shared" si="464"/>
        <v>1.0002606409424328</v>
      </c>
      <c r="I2454" s="4">
        <f t="shared" si="458"/>
        <v>24048.731915849137</v>
      </c>
      <c r="J2454" s="25">
        <f t="shared" si="465"/>
        <v>15112.081837541129</v>
      </c>
      <c r="K2454" s="15">
        <f t="shared" si="459"/>
        <v>15116.020664793388</v>
      </c>
      <c r="L2454" s="36">
        <f t="shared" si="460"/>
        <v>8938.9793352066117</v>
      </c>
      <c r="M2454" s="36">
        <f t="shared" si="461"/>
        <v>8938.9793352066117</v>
      </c>
      <c r="N2454" s="36">
        <f t="shared" si="462"/>
        <v>0.37160587550224949</v>
      </c>
      <c r="O2454" s="36">
        <f t="shared" si="463"/>
        <v>79905351.555250838</v>
      </c>
      <c r="P2454" s="35">
        <f t="shared" si="466"/>
        <v>79905351.555250838</v>
      </c>
    </row>
    <row r="2455" spans="1:16" x14ac:dyDescent="0.4">
      <c r="A2455" s="1">
        <v>2454</v>
      </c>
      <c r="B2455" s="21">
        <v>42267</v>
      </c>
      <c r="C2455" s="43">
        <v>2</v>
      </c>
      <c r="D2455" s="23">
        <v>12911</v>
      </c>
      <c r="E2455" s="25">
        <f t="shared" si="467"/>
        <v>20134.25</v>
      </c>
      <c r="F2455" s="25">
        <f t="shared" si="468"/>
        <v>21546.375</v>
      </c>
      <c r="G2455" s="25">
        <f t="shared" si="457"/>
        <v>0.59921912618711959</v>
      </c>
      <c r="H2455" s="25">
        <f t="shared" si="464"/>
        <v>1.0009863906666931</v>
      </c>
      <c r="I2455" s="4">
        <f t="shared" si="458"/>
        <v>12898.277259694616</v>
      </c>
      <c r="J2455" s="25">
        <f t="shared" si="465"/>
        <v>15112.450692082322</v>
      </c>
      <c r="K2455" s="15">
        <f t="shared" si="459"/>
        <v>15127.357472395854</v>
      </c>
      <c r="L2455" s="36">
        <f t="shared" si="460"/>
        <v>-2216.3574723958536</v>
      </c>
      <c r="M2455" s="36">
        <f t="shared" si="461"/>
        <v>2216.3574723958536</v>
      </c>
      <c r="N2455" s="36">
        <f t="shared" si="462"/>
        <v>0.17166427638415721</v>
      </c>
      <c r="O2455" s="36">
        <f t="shared" si="463"/>
        <v>4912240.4454449369</v>
      </c>
      <c r="P2455" s="35">
        <f t="shared" si="466"/>
        <v>4912240.4454449369</v>
      </c>
    </row>
    <row r="2456" spans="1:16" x14ac:dyDescent="0.4">
      <c r="A2456" s="1">
        <v>2455</v>
      </c>
      <c r="B2456" s="21">
        <v>42268</v>
      </c>
      <c r="C2456" s="43">
        <v>3</v>
      </c>
      <c r="D2456" s="23">
        <v>26982</v>
      </c>
      <c r="E2456" s="25">
        <f t="shared" si="467"/>
        <v>22958.5</v>
      </c>
      <c r="F2456" s="25">
        <f t="shared" si="468"/>
        <v>23493.625</v>
      </c>
      <c r="G2456" s="25">
        <f t="shared" si="457"/>
        <v>1.148481768990524</v>
      </c>
      <c r="H2456" s="25">
        <f t="shared" si="464"/>
        <v>0.99987902821477848</v>
      </c>
      <c r="I2456" s="4">
        <f t="shared" si="458"/>
        <v>26985.26445561587</v>
      </c>
      <c r="J2456" s="25">
        <f t="shared" si="465"/>
        <v>15112.819546623516</v>
      </c>
      <c r="K2456" s="15">
        <f t="shared" si="459"/>
        <v>15110.99132186323</v>
      </c>
      <c r="L2456" s="36">
        <f t="shared" si="460"/>
        <v>11871.00867813677</v>
      </c>
      <c r="M2456" s="36">
        <f t="shared" si="461"/>
        <v>11871.00867813677</v>
      </c>
      <c r="N2456" s="36">
        <f t="shared" si="462"/>
        <v>0.4399602949424346</v>
      </c>
      <c r="O2456" s="36">
        <f t="shared" si="463"/>
        <v>140920847.0363985</v>
      </c>
      <c r="P2456" s="35">
        <f t="shared" si="466"/>
        <v>140920847.0363985</v>
      </c>
    </row>
    <row r="2457" spans="1:16" x14ac:dyDescent="0.4">
      <c r="A2457" s="1">
        <v>2456</v>
      </c>
      <c r="B2457" s="21">
        <v>42269</v>
      </c>
      <c r="C2457" s="43">
        <v>4</v>
      </c>
      <c r="D2457" s="23">
        <v>27886</v>
      </c>
      <c r="E2457" s="25">
        <f t="shared" si="467"/>
        <v>24028.75</v>
      </c>
      <c r="F2457" s="25">
        <f t="shared" si="468"/>
        <v>24075.125</v>
      </c>
      <c r="G2457" s="25">
        <f t="shared" si="457"/>
        <v>1.1582909746055317</v>
      </c>
      <c r="H2457" s="25">
        <f t="shared" si="464"/>
        <v>0.99887394017609554</v>
      </c>
      <c r="I2457" s="4">
        <f t="shared" si="458"/>
        <v>27917.43670385861</v>
      </c>
      <c r="J2457" s="25">
        <f t="shared" si="465"/>
        <v>15113.188401164709</v>
      </c>
      <c r="K2457" s="15">
        <f t="shared" si="459"/>
        <v>15096.170046895058</v>
      </c>
      <c r="L2457" s="36">
        <f t="shared" si="460"/>
        <v>12789.829953104942</v>
      </c>
      <c r="M2457" s="36">
        <f t="shared" si="461"/>
        <v>12789.829953104942</v>
      </c>
      <c r="N2457" s="36">
        <f t="shared" si="462"/>
        <v>0.45864698964013989</v>
      </c>
      <c r="O2457" s="36">
        <f t="shared" si="463"/>
        <v>163579750.22934034</v>
      </c>
      <c r="P2457" s="35">
        <f t="shared" si="466"/>
        <v>163579750.22934034</v>
      </c>
    </row>
    <row r="2458" spans="1:16" x14ac:dyDescent="0.4">
      <c r="A2458" s="1">
        <v>2457</v>
      </c>
      <c r="B2458" s="21">
        <v>42270</v>
      </c>
      <c r="C2458" s="43">
        <v>1</v>
      </c>
      <c r="D2458" s="23">
        <v>28336</v>
      </c>
      <c r="E2458" s="25">
        <f t="shared" si="467"/>
        <v>24121.5</v>
      </c>
      <c r="F2458" s="25">
        <f t="shared" si="468"/>
        <v>24113.5</v>
      </c>
      <c r="G2458" s="25">
        <f t="shared" si="457"/>
        <v>1.1751093785638751</v>
      </c>
      <c r="H2458" s="25">
        <f t="shared" si="464"/>
        <v>1.0002606409424328</v>
      </c>
      <c r="I2458" s="4">
        <f t="shared" si="458"/>
        <v>28328.616402722975</v>
      </c>
      <c r="J2458" s="25">
        <f t="shared" si="465"/>
        <v>15113.5572557059</v>
      </c>
      <c r="K2458" s="15">
        <f t="shared" si="459"/>
        <v>15117.496467512539</v>
      </c>
      <c r="L2458" s="36">
        <f t="shared" si="460"/>
        <v>13218.503532487461</v>
      </c>
      <c r="M2458" s="36">
        <f t="shared" si="461"/>
        <v>13218.503532487461</v>
      </c>
      <c r="N2458" s="36">
        <f t="shared" si="462"/>
        <v>0.46649151371003178</v>
      </c>
      <c r="O2458" s="36">
        <f t="shared" si="463"/>
        <v>174728835.63838348</v>
      </c>
      <c r="P2458" s="35">
        <f t="shared" si="466"/>
        <v>174728835.63838348</v>
      </c>
    </row>
    <row r="2459" spans="1:16" x14ac:dyDescent="0.4">
      <c r="A2459" s="1">
        <v>2458</v>
      </c>
      <c r="B2459" s="21">
        <v>42271</v>
      </c>
      <c r="C2459" s="43">
        <v>2</v>
      </c>
      <c r="D2459" s="23">
        <v>13282</v>
      </c>
      <c r="E2459" s="25">
        <f t="shared" si="467"/>
        <v>24105.5</v>
      </c>
      <c r="F2459" s="25">
        <f t="shared" si="468"/>
        <v>22357.75</v>
      </c>
      <c r="G2459" s="25">
        <f t="shared" si="457"/>
        <v>0.59406693428453217</v>
      </c>
      <c r="H2459" s="25">
        <f t="shared" si="464"/>
        <v>1.0009863906666931</v>
      </c>
      <c r="I2459" s="4">
        <f t="shared" si="458"/>
        <v>13268.911669372155</v>
      </c>
      <c r="J2459" s="25">
        <f t="shared" si="465"/>
        <v>15113.926110247094</v>
      </c>
      <c r="K2459" s="15">
        <f t="shared" si="459"/>
        <v>15128.834345899331</v>
      </c>
      <c r="L2459" s="36">
        <f t="shared" si="460"/>
        <v>-1846.8343458993313</v>
      </c>
      <c r="M2459" s="36">
        <f t="shared" si="461"/>
        <v>1846.8343458993313</v>
      </c>
      <c r="N2459" s="36">
        <f t="shared" si="462"/>
        <v>0.13904791039748016</v>
      </c>
      <c r="O2459" s="36">
        <f t="shared" si="463"/>
        <v>3410797.1011934108</v>
      </c>
      <c r="P2459" s="35">
        <f t="shared" si="466"/>
        <v>3410797.1011934108</v>
      </c>
    </row>
    <row r="2460" spans="1:16" x14ac:dyDescent="0.4">
      <c r="A2460" s="1">
        <v>2459</v>
      </c>
      <c r="B2460" s="21">
        <v>42272</v>
      </c>
      <c r="C2460" s="43">
        <v>3</v>
      </c>
      <c r="D2460" s="23">
        <v>26918</v>
      </c>
      <c r="E2460" s="25">
        <f t="shared" si="467"/>
        <v>20610</v>
      </c>
      <c r="F2460" s="25">
        <f t="shared" si="468"/>
        <v>18745.375</v>
      </c>
      <c r="G2460" s="25">
        <f t="shared" si="457"/>
        <v>1.4359808752825698</v>
      </c>
      <c r="H2460" s="25">
        <f t="shared" si="464"/>
        <v>0.99987902821477848</v>
      </c>
      <c r="I2460" s="4">
        <f t="shared" si="458"/>
        <v>26921.256712484916</v>
      </c>
      <c r="J2460" s="25">
        <f t="shared" si="465"/>
        <v>15114.294964788287</v>
      </c>
      <c r="K2460" s="15">
        <f t="shared" si="459"/>
        <v>15112.466561544032</v>
      </c>
      <c r="L2460" s="36">
        <f t="shared" si="460"/>
        <v>11805.533438455968</v>
      </c>
      <c r="M2460" s="36">
        <f t="shared" si="461"/>
        <v>11805.533438455968</v>
      </c>
      <c r="N2460" s="36">
        <f t="shared" si="462"/>
        <v>0.4385739445150445</v>
      </c>
      <c r="O2460" s="36">
        <f t="shared" si="463"/>
        <v>139370619.76650199</v>
      </c>
      <c r="P2460" s="35">
        <f t="shared" si="466"/>
        <v>139370619.76650199</v>
      </c>
    </row>
    <row r="2461" spans="1:16" x14ac:dyDescent="0.4">
      <c r="A2461" s="1">
        <v>2460</v>
      </c>
      <c r="B2461" s="21">
        <v>42273</v>
      </c>
      <c r="C2461" s="43">
        <v>4</v>
      </c>
      <c r="D2461" s="23">
        <v>13904</v>
      </c>
      <c r="E2461" s="25">
        <f t="shared" si="467"/>
        <v>16880.75</v>
      </c>
      <c r="F2461" s="25">
        <f t="shared" si="468"/>
        <v>17448.875</v>
      </c>
      <c r="G2461" s="25">
        <f t="shared" si="457"/>
        <v>0.79684220329390865</v>
      </c>
      <c r="H2461" s="25">
        <f t="shared" si="464"/>
        <v>0.99887394017609554</v>
      </c>
      <c r="I2461" s="4">
        <f t="shared" si="458"/>
        <v>13919.674386088005</v>
      </c>
      <c r="J2461" s="25">
        <f t="shared" si="465"/>
        <v>15114.66381932948</v>
      </c>
      <c r="K2461" s="15">
        <f t="shared" si="459"/>
        <v>15097.643803650712</v>
      </c>
      <c r="L2461" s="36">
        <f t="shared" si="460"/>
        <v>-1193.6438036507116</v>
      </c>
      <c r="M2461" s="36">
        <f t="shared" si="461"/>
        <v>1193.6438036507116</v>
      </c>
      <c r="N2461" s="36">
        <f t="shared" si="462"/>
        <v>8.5848950205028168E-2</v>
      </c>
      <c r="O2461" s="36">
        <f t="shared" si="463"/>
        <v>1424785.5299937385</v>
      </c>
      <c r="P2461" s="35">
        <f t="shared" si="466"/>
        <v>1424785.5299937385</v>
      </c>
    </row>
    <row r="2462" spans="1:16" x14ac:dyDescent="0.4">
      <c r="A2462" s="1">
        <v>2461</v>
      </c>
      <c r="B2462" s="21">
        <v>42274</v>
      </c>
      <c r="C2462" s="43">
        <v>1</v>
      </c>
      <c r="D2462" s="23">
        <v>13419</v>
      </c>
      <c r="E2462" s="25">
        <f t="shared" si="467"/>
        <v>18017</v>
      </c>
      <c r="F2462" s="25">
        <f t="shared" si="468"/>
        <v>16329.375</v>
      </c>
      <c r="G2462" s="25">
        <f t="shared" si="457"/>
        <v>0.82177058215638998</v>
      </c>
      <c r="H2462" s="25">
        <f t="shared" si="464"/>
        <v>1.0002606409424328</v>
      </c>
      <c r="I2462" s="4">
        <f t="shared" si="458"/>
        <v>13415.503370558286</v>
      </c>
      <c r="J2462" s="25">
        <f t="shared" si="465"/>
        <v>15115.032673870672</v>
      </c>
      <c r="K2462" s="15">
        <f t="shared" si="459"/>
        <v>15118.972270231692</v>
      </c>
      <c r="L2462" s="36">
        <f t="shared" si="460"/>
        <v>-1699.9722702316922</v>
      </c>
      <c r="M2462" s="36">
        <f t="shared" si="461"/>
        <v>1699.9722702316922</v>
      </c>
      <c r="N2462" s="36">
        <f t="shared" si="462"/>
        <v>0.12668397572335435</v>
      </c>
      <c r="O2462" s="36">
        <f t="shared" si="463"/>
        <v>2889905.7195566935</v>
      </c>
      <c r="P2462" s="35">
        <f t="shared" si="466"/>
        <v>2889905.7195566935</v>
      </c>
    </row>
    <row r="2463" spans="1:16" x14ac:dyDescent="0.4">
      <c r="A2463" s="1">
        <v>2462</v>
      </c>
      <c r="B2463" s="21">
        <v>42275</v>
      </c>
      <c r="C2463" s="43">
        <v>2</v>
      </c>
      <c r="D2463" s="23">
        <v>17827</v>
      </c>
      <c r="E2463" s="25">
        <f t="shared" si="467"/>
        <v>14641.75</v>
      </c>
      <c r="F2463" s="25">
        <f t="shared" si="468"/>
        <v>14801.625</v>
      </c>
      <c r="G2463" s="25">
        <f t="shared" si="457"/>
        <v>1.2043947877344547</v>
      </c>
      <c r="H2463" s="25">
        <f t="shared" si="464"/>
        <v>1.0009863906666931</v>
      </c>
      <c r="I2463" s="4">
        <f t="shared" si="458"/>
        <v>17809.432941567342</v>
      </c>
      <c r="J2463" s="25">
        <f t="shared" si="465"/>
        <v>15115.401528411865</v>
      </c>
      <c r="K2463" s="15">
        <f t="shared" si="459"/>
        <v>15130.311219402809</v>
      </c>
      <c r="L2463" s="36">
        <f t="shared" si="460"/>
        <v>2696.688780597191</v>
      </c>
      <c r="M2463" s="36">
        <f t="shared" si="461"/>
        <v>2696.688780597191</v>
      </c>
      <c r="N2463" s="36">
        <f t="shared" si="462"/>
        <v>0.15126991533052062</v>
      </c>
      <c r="O2463" s="36">
        <f t="shared" si="463"/>
        <v>7272130.379398765</v>
      </c>
      <c r="P2463" s="35">
        <f t="shared" si="466"/>
        <v>7272130.379398765</v>
      </c>
    </row>
    <row r="2464" spans="1:16" x14ac:dyDescent="0.4">
      <c r="A2464" s="1">
        <v>2463</v>
      </c>
      <c r="B2464" s="21">
        <v>42276</v>
      </c>
      <c r="C2464" s="43">
        <v>3</v>
      </c>
      <c r="D2464" s="23">
        <v>13417</v>
      </c>
      <c r="E2464" s="25">
        <f t="shared" si="467"/>
        <v>14961.5</v>
      </c>
      <c r="F2464" s="25">
        <f t="shared" si="468"/>
        <v>14891.125</v>
      </c>
      <c r="G2464" s="25">
        <f t="shared" si="457"/>
        <v>0.90100647197575734</v>
      </c>
      <c r="H2464" s="25">
        <f t="shared" si="464"/>
        <v>0.99987902821477848</v>
      </c>
      <c r="I2464" s="4">
        <f t="shared" si="458"/>
        <v>13418.62327481277</v>
      </c>
      <c r="J2464" s="25">
        <f t="shared" si="465"/>
        <v>15115.770382953058</v>
      </c>
      <c r="K2464" s="15">
        <f t="shared" si="459"/>
        <v>15113.941801224833</v>
      </c>
      <c r="L2464" s="36">
        <f t="shared" si="460"/>
        <v>-1696.9418012248334</v>
      </c>
      <c r="M2464" s="36">
        <f t="shared" si="461"/>
        <v>1696.9418012248334</v>
      </c>
      <c r="N2464" s="36">
        <f t="shared" si="462"/>
        <v>0.12647699196726789</v>
      </c>
      <c r="O2464" s="36">
        <f t="shared" si="463"/>
        <v>2879611.4767441819</v>
      </c>
      <c r="P2464" s="35">
        <f t="shared" si="466"/>
        <v>2879611.4767441819</v>
      </c>
    </row>
    <row r="2465" spans="1:16" x14ac:dyDescent="0.4">
      <c r="A2465" s="1">
        <v>2464</v>
      </c>
      <c r="B2465" s="21">
        <v>42277</v>
      </c>
      <c r="C2465" s="43">
        <v>4</v>
      </c>
      <c r="D2465" s="23">
        <v>15183</v>
      </c>
      <c r="E2465" s="25">
        <f t="shared" si="467"/>
        <v>14820.75</v>
      </c>
      <c r="F2465" s="25">
        <f t="shared" si="468"/>
        <v>14442.375</v>
      </c>
      <c r="G2465" s="25">
        <f t="shared" si="457"/>
        <v>1.0512813855061927</v>
      </c>
      <c r="H2465" s="25">
        <f t="shared" si="464"/>
        <v>0.99887394017609554</v>
      </c>
      <c r="I2465" s="4">
        <f t="shared" si="458"/>
        <v>15200.116240216787</v>
      </c>
      <c r="J2465" s="25">
        <f t="shared" si="465"/>
        <v>15116.139237494252</v>
      </c>
      <c r="K2465" s="15">
        <f t="shared" si="459"/>
        <v>15099.117560406363</v>
      </c>
      <c r="L2465" s="36">
        <f t="shared" si="460"/>
        <v>83.882439593637173</v>
      </c>
      <c r="M2465" s="36">
        <f t="shared" si="461"/>
        <v>83.882439593637173</v>
      </c>
      <c r="N2465" s="36">
        <f t="shared" si="462"/>
        <v>5.5247605607348467E-3</v>
      </c>
      <c r="O2465" s="36">
        <f t="shared" si="463"/>
        <v>7036.2636721801891</v>
      </c>
      <c r="P2465" s="35">
        <f t="shared" si="466"/>
        <v>7036.2636721801891</v>
      </c>
    </row>
    <row r="2466" spans="1:16" x14ac:dyDescent="0.4">
      <c r="A2466" s="1">
        <v>2465</v>
      </c>
      <c r="B2466" s="21">
        <v>42278</v>
      </c>
      <c r="C2466" s="43">
        <v>1</v>
      </c>
      <c r="D2466" s="23">
        <v>12856</v>
      </c>
      <c r="E2466" s="25">
        <f t="shared" si="467"/>
        <v>14064</v>
      </c>
      <c r="F2466" s="25">
        <f t="shared" si="468"/>
        <v>14200.875</v>
      </c>
      <c r="G2466" s="25">
        <f t="shared" si="457"/>
        <v>0.90529632857130282</v>
      </c>
      <c r="H2466" s="25">
        <f t="shared" si="464"/>
        <v>1.0002606409424328</v>
      </c>
      <c r="I2466" s="4">
        <f t="shared" si="458"/>
        <v>12852.65007317217</v>
      </c>
      <c r="J2466" s="25">
        <f t="shared" si="465"/>
        <v>15116.508092035445</v>
      </c>
      <c r="K2466" s="15">
        <f t="shared" si="459"/>
        <v>15120.448072950847</v>
      </c>
      <c r="L2466" s="36">
        <f t="shared" si="460"/>
        <v>-2264.4480729508468</v>
      </c>
      <c r="M2466" s="36">
        <f t="shared" si="461"/>
        <v>2264.4480729508468</v>
      </c>
      <c r="N2466" s="36">
        <f t="shared" si="462"/>
        <v>0.17613939584247409</v>
      </c>
      <c r="O2466" s="36">
        <f t="shared" si="463"/>
        <v>5127725.0750908041</v>
      </c>
      <c r="P2466" s="35">
        <f t="shared" si="466"/>
        <v>5127725.0750908041</v>
      </c>
    </row>
    <row r="2467" spans="1:16" x14ac:dyDescent="0.4">
      <c r="A2467" s="1">
        <v>2466</v>
      </c>
      <c r="B2467" s="21">
        <v>42279</v>
      </c>
      <c r="C2467" s="43">
        <v>2</v>
      </c>
      <c r="D2467" s="23">
        <v>14800</v>
      </c>
      <c r="E2467" s="25">
        <f t="shared" si="467"/>
        <v>14337.75</v>
      </c>
      <c r="F2467" s="25">
        <f t="shared" si="468"/>
        <v>13663.875</v>
      </c>
      <c r="G2467" s="25">
        <f t="shared" si="457"/>
        <v>1.0831480820777415</v>
      </c>
      <c r="H2467" s="25">
        <f t="shared" si="464"/>
        <v>1.0009863906666931</v>
      </c>
      <c r="I2467" s="4">
        <f t="shared" si="458"/>
        <v>14785.415803847907</v>
      </c>
      <c r="J2467" s="25">
        <f t="shared" si="465"/>
        <v>15116.876946576636</v>
      </c>
      <c r="K2467" s="15">
        <f t="shared" si="459"/>
        <v>15131.788092906289</v>
      </c>
      <c r="L2467" s="36">
        <f t="shared" si="460"/>
        <v>-331.78809290628851</v>
      </c>
      <c r="M2467" s="36">
        <f t="shared" si="461"/>
        <v>331.78809290628851</v>
      </c>
      <c r="N2467" s="36">
        <f t="shared" si="462"/>
        <v>2.2418114385560035E-2</v>
      </c>
      <c r="O2467" s="36">
        <f t="shared" si="463"/>
        <v>110083.33859439194</v>
      </c>
      <c r="P2467" s="35">
        <f t="shared" si="466"/>
        <v>110083.33859439194</v>
      </c>
    </row>
    <row r="2468" spans="1:16" x14ac:dyDescent="0.4">
      <c r="A2468" s="1">
        <v>2467</v>
      </c>
      <c r="B2468" s="21">
        <v>42280</v>
      </c>
      <c r="C2468" s="43">
        <v>3</v>
      </c>
      <c r="D2468" s="23">
        <v>14512</v>
      </c>
      <c r="E2468" s="25">
        <f t="shared" si="467"/>
        <v>12990</v>
      </c>
      <c r="F2468" s="25">
        <f t="shared" si="468"/>
        <v>13026</v>
      </c>
      <c r="G2468" s="25">
        <f t="shared" si="457"/>
        <v>1.1140795332412099</v>
      </c>
      <c r="H2468" s="25">
        <f t="shared" si="464"/>
        <v>0.99987902821477848</v>
      </c>
      <c r="I2468" s="4">
        <f t="shared" si="458"/>
        <v>14513.755754943944</v>
      </c>
      <c r="J2468" s="25">
        <f t="shared" si="465"/>
        <v>15117.24580111783</v>
      </c>
      <c r="K2468" s="15">
        <f t="shared" si="459"/>
        <v>15115.417040905635</v>
      </c>
      <c r="L2468" s="36">
        <f t="shared" si="460"/>
        <v>-603.41704090563508</v>
      </c>
      <c r="M2468" s="36">
        <f t="shared" si="461"/>
        <v>603.41704090563508</v>
      </c>
      <c r="N2468" s="36">
        <f t="shared" si="462"/>
        <v>4.1580556843001312E-2</v>
      </c>
      <c r="O2468" s="36">
        <f t="shared" si="463"/>
        <v>364112.12525531289</v>
      </c>
      <c r="P2468" s="35">
        <f t="shared" si="466"/>
        <v>364112.12525531289</v>
      </c>
    </row>
    <row r="2469" spans="1:16" x14ac:dyDescent="0.4">
      <c r="A2469" s="1">
        <v>2468</v>
      </c>
      <c r="B2469" s="21">
        <v>42281</v>
      </c>
      <c r="C2469" s="43">
        <v>4</v>
      </c>
      <c r="D2469" s="23">
        <v>9792</v>
      </c>
      <c r="E2469" s="25">
        <f t="shared" si="467"/>
        <v>13062</v>
      </c>
      <c r="F2469" s="25">
        <f t="shared" si="468"/>
        <v>13389.25</v>
      </c>
      <c r="G2469" s="25">
        <f t="shared" si="457"/>
        <v>0.73133297234721883</v>
      </c>
      <c r="H2469" s="25">
        <f t="shared" si="464"/>
        <v>0.99887394017609554</v>
      </c>
      <c r="I2469" s="4">
        <f t="shared" si="458"/>
        <v>9803.0388081540386</v>
      </c>
      <c r="J2469" s="25">
        <f t="shared" si="465"/>
        <v>15117.614655659023</v>
      </c>
      <c r="K2469" s="15">
        <f t="shared" si="459"/>
        <v>15100.591317162016</v>
      </c>
      <c r="L2469" s="36">
        <f t="shared" si="460"/>
        <v>-5308.5913171620159</v>
      </c>
      <c r="M2469" s="36">
        <f t="shared" si="461"/>
        <v>5308.5913171620159</v>
      </c>
      <c r="N2469" s="36">
        <f t="shared" si="462"/>
        <v>0.5421355511807614</v>
      </c>
      <c r="O2469" s="36">
        <f t="shared" si="463"/>
        <v>28181141.772647947</v>
      </c>
      <c r="P2469" s="35">
        <f t="shared" si="466"/>
        <v>28181141.772647947</v>
      </c>
    </row>
    <row r="2470" spans="1:16" x14ac:dyDescent="0.4">
      <c r="A2470" s="1">
        <v>2469</v>
      </c>
      <c r="B2470" s="21">
        <v>42282</v>
      </c>
      <c r="C2470" s="43">
        <v>1</v>
      </c>
      <c r="D2470" s="23">
        <v>13144</v>
      </c>
      <c r="E2470" s="25">
        <f t="shared" si="467"/>
        <v>13716.5</v>
      </c>
      <c r="F2470" s="25">
        <f t="shared" si="468"/>
        <v>13962</v>
      </c>
      <c r="G2470" s="25">
        <f t="shared" si="457"/>
        <v>0.94141240509955593</v>
      </c>
      <c r="H2470" s="25">
        <f t="shared" si="464"/>
        <v>1.0002606409424328</v>
      </c>
      <c r="I2470" s="4">
        <f t="shared" si="458"/>
        <v>13140.575028140556</v>
      </c>
      <c r="J2470" s="25">
        <f t="shared" si="465"/>
        <v>15117.983510200216</v>
      </c>
      <c r="K2470" s="15">
        <f t="shared" si="459"/>
        <v>15121.92387567</v>
      </c>
      <c r="L2470" s="36">
        <f t="shared" si="460"/>
        <v>-1977.9238756699997</v>
      </c>
      <c r="M2470" s="36">
        <f t="shared" si="461"/>
        <v>1977.9238756699997</v>
      </c>
      <c r="N2470" s="36">
        <f t="shared" si="462"/>
        <v>0.1504811226164029</v>
      </c>
      <c r="O2470" s="36">
        <f t="shared" si="463"/>
        <v>3912182.8579454324</v>
      </c>
      <c r="P2470" s="35">
        <f t="shared" si="466"/>
        <v>3912182.8579454324</v>
      </c>
    </row>
    <row r="2471" spans="1:16" x14ac:dyDescent="0.4">
      <c r="A2471" s="1">
        <v>2470</v>
      </c>
      <c r="B2471" s="21">
        <v>42283</v>
      </c>
      <c r="C2471" s="43">
        <v>2</v>
      </c>
      <c r="D2471" s="23">
        <v>17418</v>
      </c>
      <c r="E2471" s="25">
        <f t="shared" si="467"/>
        <v>14207.5</v>
      </c>
      <c r="F2471" s="25">
        <f t="shared" si="468"/>
        <v>14504.25</v>
      </c>
      <c r="G2471" s="25">
        <f t="shared" si="457"/>
        <v>1.2008893944878225</v>
      </c>
      <c r="H2471" s="25">
        <f t="shared" si="464"/>
        <v>1.0009863906666931</v>
      </c>
      <c r="I2471" s="4">
        <f t="shared" si="458"/>
        <v>17400.835977798841</v>
      </c>
      <c r="J2471" s="25">
        <f t="shared" si="465"/>
        <v>15118.352364741408</v>
      </c>
      <c r="K2471" s="15">
        <f t="shared" si="459"/>
        <v>15133.264966409766</v>
      </c>
      <c r="L2471" s="36">
        <f t="shared" si="460"/>
        <v>2284.7350335902338</v>
      </c>
      <c r="M2471" s="36">
        <f t="shared" si="461"/>
        <v>2284.7350335902338</v>
      </c>
      <c r="N2471" s="36">
        <f t="shared" si="462"/>
        <v>0.13117091707373027</v>
      </c>
      <c r="O2471" s="36">
        <f t="shared" si="463"/>
        <v>5220014.173714567</v>
      </c>
      <c r="P2471" s="35">
        <f t="shared" si="466"/>
        <v>5220014.173714567</v>
      </c>
    </row>
    <row r="2472" spans="1:16" x14ac:dyDescent="0.4">
      <c r="A2472" s="1">
        <v>2471</v>
      </c>
      <c r="B2472" s="21">
        <v>42284</v>
      </c>
      <c r="C2472" s="43">
        <v>3</v>
      </c>
      <c r="D2472" s="23">
        <v>16476</v>
      </c>
      <c r="E2472" s="25">
        <f t="shared" si="467"/>
        <v>14801</v>
      </c>
      <c r="F2472" s="25">
        <f t="shared" si="468"/>
        <v>15258.75</v>
      </c>
      <c r="G2472" s="25">
        <f t="shared" si="457"/>
        <v>1.0797739002211846</v>
      </c>
      <c r="H2472" s="25">
        <f t="shared" si="464"/>
        <v>0.99987902821477848</v>
      </c>
      <c r="I2472" s="4">
        <f t="shared" si="458"/>
        <v>16477.993372275112</v>
      </c>
      <c r="J2472" s="25">
        <f t="shared" si="465"/>
        <v>15118.721219282601</v>
      </c>
      <c r="K2472" s="15">
        <f t="shared" si="459"/>
        <v>15116.892280586439</v>
      </c>
      <c r="L2472" s="36">
        <f t="shared" si="460"/>
        <v>1359.1077194135614</v>
      </c>
      <c r="M2472" s="36">
        <f t="shared" si="461"/>
        <v>1359.1077194135614</v>
      </c>
      <c r="N2472" s="36">
        <f t="shared" si="462"/>
        <v>8.2490150486377853E-2</v>
      </c>
      <c r="O2472" s="36">
        <f t="shared" si="463"/>
        <v>1847173.7929695321</v>
      </c>
      <c r="P2472" s="35">
        <f t="shared" si="466"/>
        <v>1847173.7929695321</v>
      </c>
    </row>
    <row r="2473" spans="1:16" x14ac:dyDescent="0.4">
      <c r="A2473" s="1">
        <v>2472</v>
      </c>
      <c r="B2473" s="21">
        <v>42285</v>
      </c>
      <c r="C2473" s="43">
        <v>4</v>
      </c>
      <c r="D2473" s="23">
        <v>12166</v>
      </c>
      <c r="E2473" s="25">
        <f t="shared" si="467"/>
        <v>15716.5</v>
      </c>
      <c r="F2473" s="25">
        <f t="shared" si="468"/>
        <v>15043.25</v>
      </c>
      <c r="G2473" s="25">
        <f t="shared" si="457"/>
        <v>0.8087348146178519</v>
      </c>
      <c r="H2473" s="25">
        <f t="shared" si="464"/>
        <v>0.99887394017609554</v>
      </c>
      <c r="I2473" s="4">
        <f t="shared" si="458"/>
        <v>12179.715087827006</v>
      </c>
      <c r="J2473" s="25">
        <f t="shared" si="465"/>
        <v>15119.090073823794</v>
      </c>
      <c r="K2473" s="15">
        <f t="shared" si="459"/>
        <v>15102.065073917669</v>
      </c>
      <c r="L2473" s="36">
        <f t="shared" si="460"/>
        <v>-2936.065073917669</v>
      </c>
      <c r="M2473" s="36">
        <f t="shared" si="461"/>
        <v>2936.065073917669</v>
      </c>
      <c r="N2473" s="36">
        <f t="shared" si="462"/>
        <v>0.24133364079546843</v>
      </c>
      <c r="O2473" s="36">
        <f t="shared" si="463"/>
        <v>8620478.1182791665</v>
      </c>
      <c r="P2473" s="35">
        <f t="shared" si="466"/>
        <v>8620478.1182791665</v>
      </c>
    </row>
    <row r="2474" spans="1:16" x14ac:dyDescent="0.4">
      <c r="A2474" s="1">
        <v>2473</v>
      </c>
      <c r="B2474" s="21">
        <v>42286</v>
      </c>
      <c r="C2474" s="43">
        <v>1</v>
      </c>
      <c r="D2474" s="23">
        <v>16806</v>
      </c>
      <c r="E2474" s="25">
        <f t="shared" si="467"/>
        <v>14370</v>
      </c>
      <c r="F2474" s="25">
        <f t="shared" si="468"/>
        <v>14006.625</v>
      </c>
      <c r="G2474" s="25">
        <f t="shared" si="457"/>
        <v>1.1998607801665284</v>
      </c>
      <c r="H2474" s="25">
        <f t="shared" si="464"/>
        <v>1.0002606409424328</v>
      </c>
      <c r="I2474" s="4">
        <f t="shared" si="458"/>
        <v>16801.620809717755</v>
      </c>
      <c r="J2474" s="25">
        <f t="shared" si="465"/>
        <v>15119.458928364988</v>
      </c>
      <c r="K2474" s="15">
        <f t="shared" si="459"/>
        <v>15123.399678389151</v>
      </c>
      <c r="L2474" s="36">
        <f t="shared" si="460"/>
        <v>1682.6003216108493</v>
      </c>
      <c r="M2474" s="36">
        <f t="shared" si="461"/>
        <v>1682.6003216108493</v>
      </c>
      <c r="N2474" s="36">
        <f t="shared" si="462"/>
        <v>0.10011902425388845</v>
      </c>
      <c r="O2474" s="36">
        <f t="shared" si="463"/>
        <v>2831143.8422849332</v>
      </c>
      <c r="P2474" s="35">
        <f t="shared" si="466"/>
        <v>2831143.8422849332</v>
      </c>
    </row>
    <row r="2475" spans="1:16" x14ac:dyDescent="0.4">
      <c r="A2475" s="1">
        <v>2474</v>
      </c>
      <c r="B2475" s="21">
        <v>42287</v>
      </c>
      <c r="C2475" s="43">
        <v>2</v>
      </c>
      <c r="D2475" s="23">
        <v>12032</v>
      </c>
      <c r="E2475" s="25">
        <f t="shared" si="467"/>
        <v>13643.25</v>
      </c>
      <c r="F2475" s="25">
        <f t="shared" si="468"/>
        <v>13881.25</v>
      </c>
      <c r="G2475" s="25">
        <f t="shared" si="457"/>
        <v>0.86678072940117068</v>
      </c>
      <c r="H2475" s="25">
        <f t="shared" si="464"/>
        <v>1.0009863906666931</v>
      </c>
      <c r="I2475" s="4">
        <f t="shared" si="458"/>
        <v>12020.143442695811</v>
      </c>
      <c r="J2475" s="25">
        <f t="shared" si="465"/>
        <v>15119.827782906179</v>
      </c>
      <c r="K2475" s="15">
        <f t="shared" si="459"/>
        <v>15134.741839913246</v>
      </c>
      <c r="L2475" s="36">
        <f t="shared" si="460"/>
        <v>-3102.7418399132457</v>
      </c>
      <c r="M2475" s="36">
        <f t="shared" si="461"/>
        <v>3102.7418399132457</v>
      </c>
      <c r="N2475" s="36">
        <f t="shared" si="462"/>
        <v>0.25787415557789611</v>
      </c>
      <c r="O2475" s="36">
        <f t="shared" si="463"/>
        <v>9627006.9251482338</v>
      </c>
      <c r="P2475" s="35">
        <f t="shared" si="466"/>
        <v>9627006.9251482338</v>
      </c>
    </row>
    <row r="2476" spans="1:16" x14ac:dyDescent="0.4">
      <c r="A2476" s="1">
        <v>2475</v>
      </c>
      <c r="B2476" s="21">
        <v>42288</v>
      </c>
      <c r="C2476" s="43">
        <v>3</v>
      </c>
      <c r="D2476" s="23">
        <v>13569</v>
      </c>
      <c r="E2476" s="25">
        <f t="shared" si="467"/>
        <v>14119.25</v>
      </c>
      <c r="F2476" s="25">
        <f t="shared" si="468"/>
        <v>13501.75</v>
      </c>
      <c r="G2476" s="25">
        <f t="shared" si="457"/>
        <v>1.0049808358175791</v>
      </c>
      <c r="H2476" s="25">
        <f t="shared" si="464"/>
        <v>0.99987902821477848</v>
      </c>
      <c r="I2476" s="4">
        <f t="shared" si="458"/>
        <v>13570.641664748786</v>
      </c>
      <c r="J2476" s="25">
        <f t="shared" si="465"/>
        <v>15120.196637447372</v>
      </c>
      <c r="K2476" s="15">
        <f t="shared" si="459"/>
        <v>15118.36752026724</v>
      </c>
      <c r="L2476" s="36">
        <f t="shared" si="460"/>
        <v>-1549.3675202672403</v>
      </c>
      <c r="M2476" s="36">
        <f t="shared" si="461"/>
        <v>1549.3675202672403</v>
      </c>
      <c r="N2476" s="36">
        <f t="shared" si="462"/>
        <v>0.11418435553594519</v>
      </c>
      <c r="O2476" s="36">
        <f t="shared" si="463"/>
        <v>2400539.7128590574</v>
      </c>
      <c r="P2476" s="35">
        <f t="shared" si="466"/>
        <v>2400539.7128590574</v>
      </c>
    </row>
    <row r="2477" spans="1:16" x14ac:dyDescent="0.4">
      <c r="A2477" s="1">
        <v>2476</v>
      </c>
      <c r="B2477" s="21">
        <v>42289</v>
      </c>
      <c r="C2477" s="43">
        <v>4</v>
      </c>
      <c r="D2477" s="23">
        <v>14070</v>
      </c>
      <c r="E2477" s="25">
        <f t="shared" si="467"/>
        <v>12884.25</v>
      </c>
      <c r="F2477" s="25">
        <f t="shared" si="468"/>
        <v>13371.5</v>
      </c>
      <c r="G2477" s="25">
        <f t="shared" ref="G2477:G2540" si="469">D2477/F2477</f>
        <v>1.0522379688142691</v>
      </c>
      <c r="H2477" s="25">
        <f t="shared" si="464"/>
        <v>0.99887394017609554</v>
      </c>
      <c r="I2477" s="4">
        <f t="shared" ref="I2477:I2540" si="470">D2477/H2477</f>
        <v>14085.861522745845</v>
      </c>
      <c r="J2477" s="25">
        <f t="shared" si="465"/>
        <v>15120.565491988566</v>
      </c>
      <c r="K2477" s="15">
        <f t="shared" ref="K2477:K2540" si="471">H2477*J2477</f>
        <v>15103.53883067332</v>
      </c>
      <c r="L2477" s="36">
        <f t="shared" ref="L2477:L2540" si="472">D2477-K2477</f>
        <v>-1033.5388306733203</v>
      </c>
      <c r="M2477" s="36">
        <f t="shared" ref="M2477:M2540" si="473">ABS(L2477)</f>
        <v>1033.5388306733203</v>
      </c>
      <c r="N2477" s="36">
        <f t="shared" ref="N2477:N2540" si="474">M2477/D2477</f>
        <v>7.3456917602936767E-2</v>
      </c>
      <c r="O2477" s="36">
        <f t="shared" ref="O2477:O2540" si="475">L2477^2</f>
        <v>1068202.5145095743</v>
      </c>
      <c r="P2477" s="35">
        <f t="shared" si="466"/>
        <v>1068202.5145095743</v>
      </c>
    </row>
    <row r="2478" spans="1:16" x14ac:dyDescent="0.4">
      <c r="A2478" s="1">
        <v>2477</v>
      </c>
      <c r="B2478" s="21">
        <v>42290</v>
      </c>
      <c r="C2478" s="43">
        <v>1</v>
      </c>
      <c r="D2478" s="23">
        <v>11866</v>
      </c>
      <c r="E2478" s="25">
        <f t="shared" si="467"/>
        <v>13858.75</v>
      </c>
      <c r="F2478" s="25">
        <f t="shared" si="468"/>
        <v>13766.375</v>
      </c>
      <c r="G2478" s="25">
        <f t="shared" si="469"/>
        <v>0.86195530776983775</v>
      </c>
      <c r="H2478" s="25">
        <f t="shared" si="464"/>
        <v>1.0002606409424328</v>
      </c>
      <c r="I2478" s="4">
        <f t="shared" si="470"/>
        <v>11862.908040468339</v>
      </c>
      <c r="J2478" s="25">
        <f t="shared" si="465"/>
        <v>15120.934346529759</v>
      </c>
      <c r="K2478" s="15">
        <f t="shared" si="471"/>
        <v>15124.875481108304</v>
      </c>
      <c r="L2478" s="36">
        <f t="shared" si="472"/>
        <v>-3258.8754811083036</v>
      </c>
      <c r="M2478" s="36">
        <f t="shared" si="473"/>
        <v>3258.8754811083036</v>
      </c>
      <c r="N2478" s="36">
        <f t="shared" si="474"/>
        <v>0.27463976749606467</v>
      </c>
      <c r="O2478" s="36">
        <f t="shared" si="475"/>
        <v>10620269.401368877</v>
      </c>
      <c r="P2478" s="35">
        <f t="shared" si="466"/>
        <v>10620269.401368877</v>
      </c>
    </row>
    <row r="2479" spans="1:16" x14ac:dyDescent="0.4">
      <c r="A2479" s="1">
        <v>2478</v>
      </c>
      <c r="B2479" s="21">
        <v>42291</v>
      </c>
      <c r="C2479" s="43">
        <v>2</v>
      </c>
      <c r="D2479" s="23">
        <v>15930</v>
      </c>
      <c r="E2479" s="25">
        <f t="shared" si="467"/>
        <v>13674</v>
      </c>
      <c r="F2479" s="25">
        <f t="shared" si="468"/>
        <v>13727.25</v>
      </c>
      <c r="G2479" s="25">
        <f t="shared" si="469"/>
        <v>1.1604654974594328</v>
      </c>
      <c r="H2479" s="25">
        <f t="shared" si="464"/>
        <v>1.0009863906666931</v>
      </c>
      <c r="I2479" s="4">
        <f t="shared" si="470"/>
        <v>15914.302280763322</v>
      </c>
      <c r="J2479" s="25">
        <f t="shared" si="465"/>
        <v>15121.30320107095</v>
      </c>
      <c r="K2479" s="15">
        <f t="shared" si="471"/>
        <v>15136.218713416723</v>
      </c>
      <c r="L2479" s="36">
        <f t="shared" si="472"/>
        <v>793.7812865832766</v>
      </c>
      <c r="M2479" s="36">
        <f t="shared" si="473"/>
        <v>793.7812865832766</v>
      </c>
      <c r="N2479" s="36">
        <f t="shared" si="474"/>
        <v>4.9829333746596143E-2</v>
      </c>
      <c r="O2479" s="36">
        <f t="shared" si="475"/>
        <v>630088.73092980194</v>
      </c>
      <c r="P2479" s="35">
        <f t="shared" si="466"/>
        <v>630088.73092980194</v>
      </c>
    </row>
    <row r="2480" spans="1:16" x14ac:dyDescent="0.4">
      <c r="A2480" s="1">
        <v>2479</v>
      </c>
      <c r="B2480" s="21">
        <v>42292</v>
      </c>
      <c r="C2480" s="43">
        <v>3</v>
      </c>
      <c r="D2480" s="23">
        <v>12830</v>
      </c>
      <c r="E2480" s="25">
        <f t="shared" si="467"/>
        <v>13780.5</v>
      </c>
      <c r="F2480" s="25">
        <f t="shared" si="468"/>
        <v>14081.75</v>
      </c>
      <c r="G2480" s="25">
        <f t="shared" si="469"/>
        <v>0.91110834945940666</v>
      </c>
      <c r="H2480" s="25">
        <f t="shared" si="464"/>
        <v>0.99987902821477848</v>
      </c>
      <c r="I2480" s="4">
        <f t="shared" si="470"/>
        <v>12831.552255783545</v>
      </c>
      <c r="J2480" s="25">
        <f t="shared" si="465"/>
        <v>15121.672055612144</v>
      </c>
      <c r="K2480" s="15">
        <f t="shared" si="471"/>
        <v>15119.842759948042</v>
      </c>
      <c r="L2480" s="36">
        <f t="shared" si="472"/>
        <v>-2289.8427599480419</v>
      </c>
      <c r="M2480" s="36">
        <f t="shared" si="473"/>
        <v>2289.8427599480419</v>
      </c>
      <c r="N2480" s="36">
        <f t="shared" si="474"/>
        <v>0.1784756632851163</v>
      </c>
      <c r="O2480" s="36">
        <f t="shared" si="475"/>
        <v>5243379.8652864657</v>
      </c>
      <c r="P2480" s="35">
        <f t="shared" si="466"/>
        <v>5243379.8652864657</v>
      </c>
    </row>
    <row r="2481" spans="1:16" x14ac:dyDescent="0.4">
      <c r="A2481" s="1">
        <v>2480</v>
      </c>
      <c r="B2481" s="21">
        <v>42293</v>
      </c>
      <c r="C2481" s="43">
        <v>4</v>
      </c>
      <c r="D2481" s="23">
        <v>14496</v>
      </c>
      <c r="E2481" s="25">
        <f t="shared" si="467"/>
        <v>14383</v>
      </c>
      <c r="F2481" s="25">
        <f t="shared" si="468"/>
        <v>14100.875</v>
      </c>
      <c r="G2481" s="25">
        <f t="shared" si="469"/>
        <v>1.0280213107342628</v>
      </c>
      <c r="H2481" s="25">
        <f t="shared" si="464"/>
        <v>0.99887394017609554</v>
      </c>
      <c r="I2481" s="4">
        <f t="shared" si="470"/>
        <v>14512.341765012352</v>
      </c>
      <c r="J2481" s="25">
        <f t="shared" si="465"/>
        <v>15122.040910153337</v>
      </c>
      <c r="K2481" s="15">
        <f t="shared" si="471"/>
        <v>15105.012587428973</v>
      </c>
      <c r="L2481" s="36">
        <f t="shared" si="472"/>
        <v>-609.01258742897335</v>
      </c>
      <c r="M2481" s="36">
        <f t="shared" si="473"/>
        <v>609.01258742897335</v>
      </c>
      <c r="N2481" s="36">
        <f t="shared" si="474"/>
        <v>4.201245774206494E-2</v>
      </c>
      <c r="O2481" s="36">
        <f t="shared" si="475"/>
        <v>370896.33164693293</v>
      </c>
      <c r="P2481" s="35">
        <f t="shared" si="466"/>
        <v>370896.33164693293</v>
      </c>
    </row>
    <row r="2482" spans="1:16" x14ac:dyDescent="0.4">
      <c r="A2482" s="1">
        <v>2481</v>
      </c>
      <c r="B2482" s="21">
        <v>42294</v>
      </c>
      <c r="C2482" s="43">
        <v>1</v>
      </c>
      <c r="D2482" s="23">
        <v>14276</v>
      </c>
      <c r="E2482" s="25">
        <f t="shared" si="467"/>
        <v>13818.75</v>
      </c>
      <c r="F2482" s="25">
        <f t="shared" si="468"/>
        <v>14174.75</v>
      </c>
      <c r="G2482" s="25">
        <f t="shared" si="469"/>
        <v>1.0071429831213954</v>
      </c>
      <c r="H2482" s="25">
        <f t="shared" si="464"/>
        <v>1.0002606409424328</v>
      </c>
      <c r="I2482" s="4">
        <f t="shared" si="470"/>
        <v>14272.280059474633</v>
      </c>
      <c r="J2482" s="25">
        <f t="shared" si="465"/>
        <v>15122.40976469453</v>
      </c>
      <c r="K2482" s="15">
        <f t="shared" si="471"/>
        <v>15126.351283827456</v>
      </c>
      <c r="L2482" s="36">
        <f t="shared" si="472"/>
        <v>-850.35128382745643</v>
      </c>
      <c r="M2482" s="36">
        <f t="shared" si="473"/>
        <v>850.35128382745643</v>
      </c>
      <c r="N2482" s="36">
        <f t="shared" si="474"/>
        <v>5.9565094131931666E-2</v>
      </c>
      <c r="O2482" s="36">
        <f t="shared" si="475"/>
        <v>723097.30590700335</v>
      </c>
      <c r="P2482" s="35">
        <f t="shared" si="466"/>
        <v>723097.30590700335</v>
      </c>
    </row>
    <row r="2483" spans="1:16" x14ac:dyDescent="0.4">
      <c r="A2483" s="1">
        <v>2482</v>
      </c>
      <c r="B2483" s="21">
        <v>42295</v>
      </c>
      <c r="C2483" s="43">
        <v>2</v>
      </c>
      <c r="D2483" s="23">
        <v>13673</v>
      </c>
      <c r="E2483" s="25">
        <f t="shared" si="467"/>
        <v>14530.75</v>
      </c>
      <c r="F2483" s="25">
        <f t="shared" si="468"/>
        <v>14587.875</v>
      </c>
      <c r="G2483" s="25">
        <f t="shared" si="469"/>
        <v>0.93728524545213066</v>
      </c>
      <c r="H2483" s="25">
        <f t="shared" si="464"/>
        <v>1.0009863906666931</v>
      </c>
      <c r="I2483" s="4">
        <f t="shared" si="470"/>
        <v>13659.526370676516</v>
      </c>
      <c r="J2483" s="25">
        <f t="shared" si="465"/>
        <v>15122.778619235723</v>
      </c>
      <c r="K2483" s="15">
        <f t="shared" si="471"/>
        <v>15137.695586920205</v>
      </c>
      <c r="L2483" s="36">
        <f t="shared" si="472"/>
        <v>-1464.6955869202047</v>
      </c>
      <c r="M2483" s="36">
        <f t="shared" si="473"/>
        <v>1464.6955869202047</v>
      </c>
      <c r="N2483" s="36">
        <f t="shared" si="474"/>
        <v>0.10712320536240801</v>
      </c>
      <c r="O2483" s="36">
        <f t="shared" si="475"/>
        <v>2145333.162343523</v>
      </c>
      <c r="P2483" s="35">
        <f t="shared" si="466"/>
        <v>2145333.162343523</v>
      </c>
    </row>
    <row r="2484" spans="1:16" x14ac:dyDescent="0.4">
      <c r="A2484" s="1">
        <v>2483</v>
      </c>
      <c r="B2484" s="21">
        <v>42296</v>
      </c>
      <c r="C2484" s="43">
        <v>3</v>
      </c>
      <c r="D2484" s="23">
        <v>15678</v>
      </c>
      <c r="E2484" s="25">
        <f t="shared" si="467"/>
        <v>14645</v>
      </c>
      <c r="F2484" s="25">
        <f t="shared" si="468"/>
        <v>14967.375</v>
      </c>
      <c r="G2484" s="25">
        <f t="shared" si="469"/>
        <v>1.0474782652268684</v>
      </c>
      <c r="H2484" s="25">
        <f t="shared" si="464"/>
        <v>0.99987902821477848</v>
      </c>
      <c r="I2484" s="4">
        <f t="shared" si="470"/>
        <v>15679.896825111024</v>
      </c>
      <c r="J2484" s="25">
        <f t="shared" si="465"/>
        <v>15123.147473776915</v>
      </c>
      <c r="K2484" s="15">
        <f t="shared" si="471"/>
        <v>15121.317999628844</v>
      </c>
      <c r="L2484" s="36">
        <f t="shared" si="472"/>
        <v>556.68200037115639</v>
      </c>
      <c r="M2484" s="36">
        <f t="shared" si="473"/>
        <v>556.68200037115639</v>
      </c>
      <c r="N2484" s="36">
        <f t="shared" si="474"/>
        <v>3.5507207575657382E-2</v>
      </c>
      <c r="O2484" s="36">
        <f t="shared" si="475"/>
        <v>309894.84953723219</v>
      </c>
      <c r="P2484" s="35">
        <f t="shared" si="466"/>
        <v>309894.84953723219</v>
      </c>
    </row>
    <row r="2485" spans="1:16" x14ac:dyDescent="0.4">
      <c r="A2485" s="1">
        <v>2484</v>
      </c>
      <c r="B2485" s="21">
        <v>42297</v>
      </c>
      <c r="C2485" s="43">
        <v>4</v>
      </c>
      <c r="D2485" s="23">
        <v>14953</v>
      </c>
      <c r="E2485" s="25">
        <f t="shared" si="467"/>
        <v>15289.75</v>
      </c>
      <c r="F2485" s="25">
        <f t="shared" si="468"/>
        <v>14830.625</v>
      </c>
      <c r="G2485" s="25">
        <f t="shared" si="469"/>
        <v>1.0082515065953053</v>
      </c>
      <c r="H2485" s="25">
        <f t="shared" si="464"/>
        <v>0.99887394017609554</v>
      </c>
      <c r="I2485" s="4">
        <f t="shared" si="470"/>
        <v>14969.856954486044</v>
      </c>
      <c r="J2485" s="25">
        <f t="shared" si="465"/>
        <v>15123.516328318108</v>
      </c>
      <c r="K2485" s="15">
        <f t="shared" si="471"/>
        <v>15106.486344184626</v>
      </c>
      <c r="L2485" s="36">
        <f t="shared" si="472"/>
        <v>-153.48634418462643</v>
      </c>
      <c r="M2485" s="36">
        <f t="shared" si="473"/>
        <v>153.48634418462643</v>
      </c>
      <c r="N2485" s="36">
        <f t="shared" si="474"/>
        <v>1.0264585312955691E-2</v>
      </c>
      <c r="O2485" s="36">
        <f t="shared" si="475"/>
        <v>23558.057851161608</v>
      </c>
      <c r="P2485" s="35">
        <f t="shared" si="466"/>
        <v>23558.057851161608</v>
      </c>
    </row>
    <row r="2486" spans="1:16" x14ac:dyDescent="0.4">
      <c r="A2486" s="1">
        <v>2485</v>
      </c>
      <c r="B2486" s="21">
        <v>42298</v>
      </c>
      <c r="C2486" s="43">
        <v>1</v>
      </c>
      <c r="D2486" s="23">
        <v>16855</v>
      </c>
      <c r="E2486" s="25">
        <f t="shared" si="467"/>
        <v>14371.5</v>
      </c>
      <c r="F2486" s="25">
        <f t="shared" si="468"/>
        <v>14167.125</v>
      </c>
      <c r="G2486" s="25">
        <f t="shared" si="469"/>
        <v>1.1897262147401113</v>
      </c>
      <c r="H2486" s="25">
        <f t="shared" si="464"/>
        <v>1.0002606409424328</v>
      </c>
      <c r="I2486" s="4">
        <f t="shared" si="470"/>
        <v>16850.608041639462</v>
      </c>
      <c r="J2486" s="25">
        <f t="shared" si="465"/>
        <v>15123.885182859301</v>
      </c>
      <c r="K2486" s="15">
        <f t="shared" si="471"/>
        <v>15127.827086546607</v>
      </c>
      <c r="L2486" s="36">
        <f t="shared" si="472"/>
        <v>1727.1729134533925</v>
      </c>
      <c r="M2486" s="36">
        <f t="shared" si="473"/>
        <v>1727.1729134533925</v>
      </c>
      <c r="N2486" s="36">
        <f t="shared" si="474"/>
        <v>0.1024724362772704</v>
      </c>
      <c r="O2486" s="36">
        <f t="shared" si="475"/>
        <v>2983126.2729670801</v>
      </c>
      <c r="P2486" s="35">
        <f t="shared" si="466"/>
        <v>2983126.2729670801</v>
      </c>
    </row>
    <row r="2487" spans="1:16" x14ac:dyDescent="0.4">
      <c r="A2487" s="1">
        <v>2486</v>
      </c>
      <c r="B2487" s="21">
        <v>42299</v>
      </c>
      <c r="C2487" s="43">
        <v>2</v>
      </c>
      <c r="D2487" s="23">
        <v>10000</v>
      </c>
      <c r="E2487" s="25">
        <f t="shared" si="467"/>
        <v>13962.75</v>
      </c>
      <c r="F2487" s="25">
        <f t="shared" si="468"/>
        <v>14061</v>
      </c>
      <c r="G2487" s="25">
        <f t="shared" si="469"/>
        <v>0.71118697105469031</v>
      </c>
      <c r="H2487" s="25">
        <f t="shared" si="464"/>
        <v>1.0009863906666931</v>
      </c>
      <c r="I2487" s="4">
        <f t="shared" si="470"/>
        <v>9990.1458134107488</v>
      </c>
      <c r="J2487" s="25">
        <f t="shared" si="465"/>
        <v>15124.254037400495</v>
      </c>
      <c r="K2487" s="15">
        <f t="shared" si="471"/>
        <v>15139.172460423682</v>
      </c>
      <c r="L2487" s="36">
        <f t="shared" si="472"/>
        <v>-5139.1724604236824</v>
      </c>
      <c r="M2487" s="36">
        <f t="shared" si="473"/>
        <v>5139.1724604236824</v>
      </c>
      <c r="N2487" s="36">
        <f t="shared" si="474"/>
        <v>0.51391724604236821</v>
      </c>
      <c r="O2487" s="36">
        <f t="shared" si="475"/>
        <v>26411093.577977207</v>
      </c>
      <c r="P2487" s="35">
        <f t="shared" si="466"/>
        <v>26411093.577977207</v>
      </c>
    </row>
    <row r="2488" spans="1:16" x14ac:dyDescent="0.4">
      <c r="A2488" s="1">
        <v>2487</v>
      </c>
      <c r="B2488" s="21">
        <v>42300</v>
      </c>
      <c r="C2488" s="43">
        <v>3</v>
      </c>
      <c r="D2488" s="23">
        <v>14043</v>
      </c>
      <c r="E2488" s="25">
        <f t="shared" si="467"/>
        <v>14159.25</v>
      </c>
      <c r="F2488" s="25">
        <f t="shared" si="468"/>
        <v>13666</v>
      </c>
      <c r="G2488" s="25">
        <f t="shared" si="469"/>
        <v>1.0275867115469046</v>
      </c>
      <c r="H2488" s="25">
        <f t="shared" si="464"/>
        <v>0.99987902821477848</v>
      </c>
      <c r="I2488" s="4">
        <f t="shared" si="470"/>
        <v>14044.699012312418</v>
      </c>
      <c r="J2488" s="25">
        <f t="shared" si="465"/>
        <v>15124.622891941686</v>
      </c>
      <c r="K2488" s="15">
        <f t="shared" si="471"/>
        <v>15122.793239309645</v>
      </c>
      <c r="L2488" s="36">
        <f t="shared" si="472"/>
        <v>-1079.7932393096453</v>
      </c>
      <c r="M2488" s="36">
        <f t="shared" si="473"/>
        <v>1079.7932393096453</v>
      </c>
      <c r="N2488" s="36">
        <f t="shared" si="474"/>
        <v>7.6891920480641265E-2</v>
      </c>
      <c r="O2488" s="36">
        <f t="shared" si="475"/>
        <v>1165953.4396588169</v>
      </c>
      <c r="P2488" s="35">
        <f t="shared" si="466"/>
        <v>1165953.4396588169</v>
      </c>
    </row>
    <row r="2489" spans="1:16" x14ac:dyDescent="0.4">
      <c r="A2489" s="1">
        <v>2488</v>
      </c>
      <c r="B2489" s="21">
        <v>42301</v>
      </c>
      <c r="C2489" s="43">
        <v>4</v>
      </c>
      <c r="D2489" s="23">
        <v>15739</v>
      </c>
      <c r="E2489" s="25">
        <f t="shared" si="467"/>
        <v>13172.75</v>
      </c>
      <c r="F2489" s="25">
        <f t="shared" si="468"/>
        <v>13730.25</v>
      </c>
      <c r="G2489" s="25">
        <f t="shared" si="469"/>
        <v>1.1463010505999527</v>
      </c>
      <c r="H2489" s="25">
        <f t="shared" si="464"/>
        <v>0.99887394017609554</v>
      </c>
      <c r="I2489" s="4">
        <f t="shared" si="470"/>
        <v>15756.743035287624</v>
      </c>
      <c r="J2489" s="25">
        <f t="shared" si="465"/>
        <v>15124.99174648288</v>
      </c>
      <c r="K2489" s="15">
        <f t="shared" si="471"/>
        <v>15107.96010094028</v>
      </c>
      <c r="L2489" s="36">
        <f t="shared" si="472"/>
        <v>631.03989905972048</v>
      </c>
      <c r="M2489" s="36">
        <f t="shared" si="473"/>
        <v>631.03989905972048</v>
      </c>
      <c r="N2489" s="36">
        <f t="shared" si="474"/>
        <v>4.0094027515072142E-2</v>
      </c>
      <c r="O2489" s="36">
        <f t="shared" si="475"/>
        <v>398211.3542053022</v>
      </c>
      <c r="P2489" s="35">
        <f t="shared" si="466"/>
        <v>398211.3542053022</v>
      </c>
    </row>
    <row r="2490" spans="1:16" x14ac:dyDescent="0.4">
      <c r="A2490" s="1">
        <v>2489</v>
      </c>
      <c r="B2490" s="21">
        <v>42302</v>
      </c>
      <c r="C2490" s="43">
        <v>1</v>
      </c>
      <c r="D2490" s="23">
        <v>12909</v>
      </c>
      <c r="E2490" s="25">
        <f t="shared" si="467"/>
        <v>14287.75</v>
      </c>
      <c r="F2490" s="25">
        <f t="shared" si="468"/>
        <v>14659.125</v>
      </c>
      <c r="G2490" s="25">
        <f t="shared" si="469"/>
        <v>0.88061190555370805</v>
      </c>
      <c r="H2490" s="25">
        <f t="shared" si="464"/>
        <v>1.0002606409424328</v>
      </c>
      <c r="I2490" s="4">
        <f t="shared" si="470"/>
        <v>12905.636262801769</v>
      </c>
      <c r="J2490" s="25">
        <f t="shared" si="465"/>
        <v>15125.360601024073</v>
      </c>
      <c r="K2490" s="15">
        <f t="shared" si="471"/>
        <v>15129.30288926576</v>
      </c>
      <c r="L2490" s="36">
        <f t="shared" si="472"/>
        <v>-2220.3028892657603</v>
      </c>
      <c r="M2490" s="36">
        <f t="shared" si="473"/>
        <v>2220.3028892657603</v>
      </c>
      <c r="N2490" s="36">
        <f t="shared" si="474"/>
        <v>0.17199650548189327</v>
      </c>
      <c r="O2490" s="36">
        <f t="shared" si="475"/>
        <v>4929744.9200818827</v>
      </c>
      <c r="P2490" s="35">
        <f t="shared" si="466"/>
        <v>4929744.9200818827</v>
      </c>
    </row>
    <row r="2491" spans="1:16" x14ac:dyDescent="0.4">
      <c r="A2491" s="1">
        <v>2490</v>
      </c>
      <c r="B2491" s="21">
        <v>42303</v>
      </c>
      <c r="C2491" s="43">
        <v>2</v>
      </c>
      <c r="D2491" s="23">
        <v>14460</v>
      </c>
      <c r="E2491" s="25">
        <f t="shared" si="467"/>
        <v>15030.5</v>
      </c>
      <c r="F2491" s="25">
        <f t="shared" si="468"/>
        <v>14823</v>
      </c>
      <c r="G2491" s="25">
        <f t="shared" si="469"/>
        <v>0.97551103015583895</v>
      </c>
      <c r="H2491" s="25">
        <f t="shared" si="464"/>
        <v>1.0009863906666931</v>
      </c>
      <c r="I2491" s="4">
        <f t="shared" si="470"/>
        <v>14445.750846191942</v>
      </c>
      <c r="J2491" s="25">
        <f t="shared" si="465"/>
        <v>15125.729455565266</v>
      </c>
      <c r="K2491" s="15">
        <f t="shared" si="471"/>
        <v>15140.649333927162</v>
      </c>
      <c r="L2491" s="36">
        <f t="shared" si="472"/>
        <v>-680.64933392716193</v>
      </c>
      <c r="M2491" s="36">
        <f t="shared" si="473"/>
        <v>680.64933392716193</v>
      </c>
      <c r="N2491" s="36">
        <f t="shared" si="474"/>
        <v>4.7071184918890868E-2</v>
      </c>
      <c r="O2491" s="36">
        <f t="shared" si="475"/>
        <v>463283.51577548921</v>
      </c>
      <c r="P2491" s="35">
        <f t="shared" si="466"/>
        <v>463283.51577548921</v>
      </c>
    </row>
    <row r="2492" spans="1:16" x14ac:dyDescent="0.4">
      <c r="A2492" s="1">
        <v>2491</v>
      </c>
      <c r="B2492" s="21">
        <v>42304</v>
      </c>
      <c r="C2492" s="43">
        <v>3</v>
      </c>
      <c r="D2492" s="23">
        <v>17014</v>
      </c>
      <c r="E2492" s="25">
        <f t="shared" si="467"/>
        <v>14615.5</v>
      </c>
      <c r="F2492" s="25">
        <f t="shared" si="468"/>
        <v>14698.75</v>
      </c>
      <c r="G2492" s="25">
        <f t="shared" si="469"/>
        <v>1.1575133939960882</v>
      </c>
      <c r="H2492" s="25">
        <f t="shared" si="464"/>
        <v>0.99987902821477848</v>
      </c>
      <c r="I2492" s="4">
        <f t="shared" si="470"/>
        <v>17016.0584629697</v>
      </c>
      <c r="J2492" s="25">
        <f t="shared" si="465"/>
        <v>15126.098310106458</v>
      </c>
      <c r="K2492" s="15">
        <f t="shared" si="471"/>
        <v>15124.268478990447</v>
      </c>
      <c r="L2492" s="36">
        <f t="shared" si="472"/>
        <v>1889.731521009553</v>
      </c>
      <c r="M2492" s="36">
        <f t="shared" si="473"/>
        <v>1889.731521009553</v>
      </c>
      <c r="N2492" s="36">
        <f t="shared" si="474"/>
        <v>0.11106920894613571</v>
      </c>
      <c r="O2492" s="36">
        <f t="shared" si="475"/>
        <v>3571085.2214970789</v>
      </c>
      <c r="P2492" s="35">
        <f t="shared" si="466"/>
        <v>3571085.2214970789</v>
      </c>
    </row>
    <row r="2493" spans="1:16" x14ac:dyDescent="0.4">
      <c r="A2493" s="1">
        <v>2492</v>
      </c>
      <c r="B2493" s="21">
        <v>42305</v>
      </c>
      <c r="C2493" s="43">
        <v>4</v>
      </c>
      <c r="D2493" s="23">
        <v>14079</v>
      </c>
      <c r="E2493" s="25">
        <f t="shared" si="467"/>
        <v>14782</v>
      </c>
      <c r="F2493" s="25">
        <f t="shared" si="468"/>
        <v>14862</v>
      </c>
      <c r="G2493" s="25">
        <f t="shared" si="469"/>
        <v>0.94731530076705694</v>
      </c>
      <c r="H2493" s="25">
        <f t="shared" si="464"/>
        <v>0.99887394017609554</v>
      </c>
      <c r="I2493" s="4">
        <f t="shared" si="470"/>
        <v>14094.871668709222</v>
      </c>
      <c r="J2493" s="25">
        <f t="shared" si="465"/>
        <v>15126.467164647651</v>
      </c>
      <c r="K2493" s="15">
        <f t="shared" si="471"/>
        <v>15109.433857695931</v>
      </c>
      <c r="L2493" s="36">
        <f t="shared" si="472"/>
        <v>-1030.4338576959308</v>
      </c>
      <c r="M2493" s="36">
        <f t="shared" si="473"/>
        <v>1030.4338576959308</v>
      </c>
      <c r="N2493" s="36">
        <f t="shared" si="474"/>
        <v>7.3189420960006454E-2</v>
      </c>
      <c r="O2493" s="36">
        <f t="shared" si="475"/>
        <v>1061793.9350861178</v>
      </c>
      <c r="P2493" s="35">
        <f t="shared" si="466"/>
        <v>1061793.9350861178</v>
      </c>
    </row>
    <row r="2494" spans="1:16" x14ac:dyDescent="0.4">
      <c r="A2494" s="1">
        <v>2493</v>
      </c>
      <c r="B2494" s="21">
        <v>42306</v>
      </c>
      <c r="C2494" s="43">
        <v>1</v>
      </c>
      <c r="D2494" s="23">
        <v>13575</v>
      </c>
      <c r="E2494" s="25">
        <f t="shared" si="467"/>
        <v>14942</v>
      </c>
      <c r="F2494" s="25">
        <f t="shared" si="468"/>
        <v>14683.75</v>
      </c>
      <c r="G2494" s="25">
        <f t="shared" si="469"/>
        <v>0.92449135949604155</v>
      </c>
      <c r="H2494" s="25">
        <f t="shared" si="464"/>
        <v>1.0002606409424328</v>
      </c>
      <c r="I2494" s="4">
        <f t="shared" si="470"/>
        <v>13571.462721166163</v>
      </c>
      <c r="J2494" s="25">
        <f t="shared" si="465"/>
        <v>15126.836019188844</v>
      </c>
      <c r="K2494" s="15">
        <f t="shared" si="471"/>
        <v>15130.778691984913</v>
      </c>
      <c r="L2494" s="36">
        <f t="shared" si="472"/>
        <v>-1555.7786919849132</v>
      </c>
      <c r="M2494" s="36">
        <f t="shared" si="473"/>
        <v>1555.7786919849132</v>
      </c>
      <c r="N2494" s="36">
        <f t="shared" si="474"/>
        <v>0.11460616515542639</v>
      </c>
      <c r="O2494" s="36">
        <f t="shared" si="475"/>
        <v>2420447.3384342873</v>
      </c>
      <c r="P2494" s="35">
        <f t="shared" si="466"/>
        <v>2420447.3384342873</v>
      </c>
    </row>
    <row r="2495" spans="1:16" x14ac:dyDescent="0.4">
      <c r="A2495" s="1">
        <v>2494</v>
      </c>
      <c r="B2495" s="21">
        <v>42307</v>
      </c>
      <c r="C2495" s="43">
        <v>2</v>
      </c>
      <c r="D2495" s="23">
        <v>15100</v>
      </c>
      <c r="E2495" s="25">
        <f t="shared" si="467"/>
        <v>14425.5</v>
      </c>
      <c r="F2495" s="25">
        <f t="shared" si="468"/>
        <v>14384.625</v>
      </c>
      <c r="G2495" s="25">
        <f t="shared" si="469"/>
        <v>1.0497319186283967</v>
      </c>
      <c r="H2495" s="25">
        <f t="shared" si="464"/>
        <v>1.0009863906666931</v>
      </c>
      <c r="I2495" s="4">
        <f t="shared" si="470"/>
        <v>15085.12017825023</v>
      </c>
      <c r="J2495" s="25">
        <f t="shared" si="465"/>
        <v>15127.204873730037</v>
      </c>
      <c r="K2495" s="15">
        <f t="shared" si="471"/>
        <v>15142.12620743064</v>
      </c>
      <c r="L2495" s="36">
        <f t="shared" si="472"/>
        <v>-42.126207430639624</v>
      </c>
      <c r="M2495" s="36">
        <f t="shared" si="473"/>
        <v>42.126207430639624</v>
      </c>
      <c r="N2495" s="36">
        <f t="shared" si="474"/>
        <v>2.7898150616317632E-3</v>
      </c>
      <c r="O2495" s="36">
        <f t="shared" si="475"/>
        <v>1774.6173524892772</v>
      </c>
      <c r="P2495" s="35">
        <f t="shared" si="466"/>
        <v>1774.6173524892772</v>
      </c>
    </row>
    <row r="2496" spans="1:16" x14ac:dyDescent="0.4">
      <c r="A2496" s="1">
        <v>2495</v>
      </c>
      <c r="B2496" s="21">
        <v>42308</v>
      </c>
      <c r="C2496" s="43">
        <v>3</v>
      </c>
      <c r="D2496" s="23">
        <v>14948</v>
      </c>
      <c r="E2496" s="25">
        <f t="shared" si="467"/>
        <v>14343.75</v>
      </c>
      <c r="F2496" s="25">
        <f t="shared" si="468"/>
        <v>14153.875</v>
      </c>
      <c r="G2496" s="25">
        <f t="shared" si="469"/>
        <v>1.056106543261121</v>
      </c>
      <c r="H2496" s="25">
        <f t="shared" si="464"/>
        <v>0.99987902821477848</v>
      </c>
      <c r="I2496" s="4">
        <f t="shared" si="470"/>
        <v>14949.808505023573</v>
      </c>
      <c r="J2496" s="25">
        <f t="shared" si="465"/>
        <v>15127.573728271229</v>
      </c>
      <c r="K2496" s="15">
        <f t="shared" si="471"/>
        <v>15125.74371867125</v>
      </c>
      <c r="L2496" s="36">
        <f t="shared" si="472"/>
        <v>-177.74371867125046</v>
      </c>
      <c r="M2496" s="36">
        <f t="shared" si="473"/>
        <v>177.74371867125046</v>
      </c>
      <c r="N2496" s="36">
        <f t="shared" si="474"/>
        <v>1.1890802694089542E-2</v>
      </c>
      <c r="O2496" s="36">
        <f t="shared" si="475"/>
        <v>31592.829527084632</v>
      </c>
      <c r="P2496" s="35">
        <f t="shared" si="466"/>
        <v>31592.829527084632</v>
      </c>
    </row>
    <row r="2497" spans="1:16" x14ac:dyDescent="0.4">
      <c r="A2497" s="1">
        <v>2496</v>
      </c>
      <c r="B2497" s="21">
        <v>42309</v>
      </c>
      <c r="C2497" s="43">
        <v>4</v>
      </c>
      <c r="D2497" s="23">
        <v>13752</v>
      </c>
      <c r="E2497" s="25">
        <f t="shared" si="467"/>
        <v>13964</v>
      </c>
      <c r="F2497" s="25">
        <f t="shared" si="468"/>
        <v>14149.875</v>
      </c>
      <c r="G2497" s="25">
        <f t="shared" si="469"/>
        <v>0.97188137704396682</v>
      </c>
      <c r="H2497" s="25">
        <f t="shared" si="464"/>
        <v>0.99887394017609554</v>
      </c>
      <c r="I2497" s="4">
        <f t="shared" si="470"/>
        <v>13767.503032039864</v>
      </c>
      <c r="J2497" s="25">
        <f t="shared" si="465"/>
        <v>15127.942582812422</v>
      </c>
      <c r="K2497" s="15">
        <f t="shared" si="471"/>
        <v>15110.907614451584</v>
      </c>
      <c r="L2497" s="36">
        <f t="shared" si="472"/>
        <v>-1358.9076144515839</v>
      </c>
      <c r="M2497" s="36">
        <f t="shared" si="473"/>
        <v>1358.9076144515839</v>
      </c>
      <c r="N2497" s="36">
        <f t="shared" si="474"/>
        <v>9.8815271556979625E-2</v>
      </c>
      <c r="O2497" s="36">
        <f t="shared" si="475"/>
        <v>1846629.9046144944</v>
      </c>
      <c r="P2497" s="35">
        <f t="shared" si="466"/>
        <v>1846629.9046144944</v>
      </c>
    </row>
    <row r="2498" spans="1:16" x14ac:dyDescent="0.4">
      <c r="A2498" s="1">
        <v>2497</v>
      </c>
      <c r="B2498" s="21">
        <v>42310</v>
      </c>
      <c r="C2498" s="43">
        <v>1</v>
      </c>
      <c r="D2498" s="23">
        <v>12056</v>
      </c>
      <c r="E2498" s="25">
        <f t="shared" si="467"/>
        <v>14335.75</v>
      </c>
      <c r="F2498" s="25">
        <f t="shared" si="468"/>
        <v>14042.875</v>
      </c>
      <c r="G2498" s="25">
        <f t="shared" si="469"/>
        <v>0.85851365906197985</v>
      </c>
      <c r="H2498" s="25">
        <f t="shared" ref="H2498:H2561" si="476">VLOOKUP(C2498,$Q$38:$S$42,3,FALSE)</f>
        <v>1.0002606409424328</v>
      </c>
      <c r="I2498" s="4">
        <f t="shared" si="470"/>
        <v>12052.858531593316</v>
      </c>
      <c r="J2498" s="25">
        <f t="shared" si="465"/>
        <v>15128.311437353615</v>
      </c>
      <c r="K2498" s="15">
        <f t="shared" si="471"/>
        <v>15132.254494704064</v>
      </c>
      <c r="L2498" s="36">
        <f t="shared" si="472"/>
        <v>-3076.2544947040642</v>
      </c>
      <c r="M2498" s="36">
        <f t="shared" si="473"/>
        <v>3076.2544947040642</v>
      </c>
      <c r="N2498" s="36">
        <f t="shared" si="474"/>
        <v>0.25516377693298475</v>
      </c>
      <c r="O2498" s="36">
        <f t="shared" si="475"/>
        <v>9463341.7161869574</v>
      </c>
      <c r="P2498" s="35">
        <f t="shared" si="466"/>
        <v>9463341.7161869574</v>
      </c>
    </row>
    <row r="2499" spans="1:16" x14ac:dyDescent="0.4">
      <c r="A2499" s="1">
        <v>2498</v>
      </c>
      <c r="B2499" s="21">
        <v>42311</v>
      </c>
      <c r="C2499" s="43">
        <v>2</v>
      </c>
      <c r="D2499" s="23">
        <v>16587</v>
      </c>
      <c r="E2499" s="25">
        <f t="shared" si="467"/>
        <v>13750</v>
      </c>
      <c r="F2499" s="25">
        <f t="shared" si="468"/>
        <v>13434.375</v>
      </c>
      <c r="G2499" s="25">
        <f t="shared" si="469"/>
        <v>1.2346685275645499</v>
      </c>
      <c r="H2499" s="25">
        <f t="shared" si="476"/>
        <v>1.0009863906666931</v>
      </c>
      <c r="I2499" s="4">
        <f t="shared" si="470"/>
        <v>16570.654860704406</v>
      </c>
      <c r="J2499" s="25">
        <f t="shared" ref="J2499:J2562" si="477">INTERCEPT($I$2:$I$3896,$A$2:$A$3896)+SLOPE($I$2:$I$3896,$A$2:$A$3896)*A2499</f>
        <v>15128.680291894809</v>
      </c>
      <c r="K2499" s="15">
        <f t="shared" si="471"/>
        <v>15143.603080934119</v>
      </c>
      <c r="L2499" s="36">
        <f t="shared" si="472"/>
        <v>1443.3969190658809</v>
      </c>
      <c r="M2499" s="36">
        <f t="shared" si="473"/>
        <v>1443.3969190658809</v>
      </c>
      <c r="N2499" s="36">
        <f t="shared" si="474"/>
        <v>8.7019769642845649E-2</v>
      </c>
      <c r="O2499" s="36">
        <f t="shared" si="475"/>
        <v>2083394.665968877</v>
      </c>
      <c r="P2499" s="35">
        <f t="shared" ref="P2499:P2562" si="478">(D2499-K2499)^2</f>
        <v>2083394.665968877</v>
      </c>
    </row>
    <row r="2500" spans="1:16" x14ac:dyDescent="0.4">
      <c r="A2500" s="1">
        <v>2499</v>
      </c>
      <c r="B2500" s="21">
        <v>42312</v>
      </c>
      <c r="C2500" s="43">
        <v>3</v>
      </c>
      <c r="D2500" s="23">
        <v>12605</v>
      </c>
      <c r="E2500" s="25">
        <f t="shared" si="467"/>
        <v>13118.75</v>
      </c>
      <c r="F2500" s="25">
        <f t="shared" si="468"/>
        <v>13868.5</v>
      </c>
      <c r="G2500" s="25">
        <f t="shared" si="469"/>
        <v>0.90889425676893676</v>
      </c>
      <c r="H2500" s="25">
        <f t="shared" si="476"/>
        <v>0.99987902821477848</v>
      </c>
      <c r="I2500" s="4">
        <f t="shared" si="470"/>
        <v>12606.525033838783</v>
      </c>
      <c r="J2500" s="25">
        <f t="shared" si="477"/>
        <v>15129.049146436</v>
      </c>
      <c r="K2500" s="15">
        <f t="shared" si="471"/>
        <v>15127.218958352052</v>
      </c>
      <c r="L2500" s="36">
        <f t="shared" si="472"/>
        <v>-2522.2189583520521</v>
      </c>
      <c r="M2500" s="36">
        <f t="shared" si="473"/>
        <v>2522.2189583520521</v>
      </c>
      <c r="N2500" s="36">
        <f t="shared" si="474"/>
        <v>0.20009670435161064</v>
      </c>
      <c r="O2500" s="36">
        <f t="shared" si="475"/>
        <v>6361588.4738705112</v>
      </c>
      <c r="P2500" s="35">
        <f t="shared" si="478"/>
        <v>6361588.4738705112</v>
      </c>
    </row>
    <row r="2501" spans="1:16" x14ac:dyDescent="0.4">
      <c r="A2501" s="1">
        <v>2500</v>
      </c>
      <c r="B2501" s="21">
        <v>42313</v>
      </c>
      <c r="C2501" s="43">
        <v>4</v>
      </c>
      <c r="D2501" s="23">
        <v>11227</v>
      </c>
      <c r="E2501" s="25">
        <f t="shared" ref="E2501:E2564" si="479">AVERAGE(D2499:D2502)</f>
        <v>14618.25</v>
      </c>
      <c r="F2501" s="25">
        <f t="shared" ref="F2501:F2564" si="480">AVERAGE(E2501:E2502)</f>
        <v>14384.125</v>
      </c>
      <c r="G2501" s="25">
        <f t="shared" si="469"/>
        <v>0.78051323942193218</v>
      </c>
      <c r="H2501" s="25">
        <f t="shared" si="476"/>
        <v>0.99887394017609554</v>
      </c>
      <c r="I2501" s="4">
        <f t="shared" si="470"/>
        <v>11239.656525648017</v>
      </c>
      <c r="J2501" s="25">
        <f t="shared" si="477"/>
        <v>15129.418000977194</v>
      </c>
      <c r="K2501" s="15">
        <f t="shared" si="471"/>
        <v>15112.381371207237</v>
      </c>
      <c r="L2501" s="36">
        <f t="shared" si="472"/>
        <v>-3885.381371207237</v>
      </c>
      <c r="M2501" s="36">
        <f t="shared" si="473"/>
        <v>3885.381371207237</v>
      </c>
      <c r="N2501" s="36">
        <f t="shared" si="474"/>
        <v>0.34607476362405248</v>
      </c>
      <c r="O2501" s="36">
        <f t="shared" si="475"/>
        <v>15096188.399724228</v>
      </c>
      <c r="P2501" s="35">
        <f t="shared" si="478"/>
        <v>15096188.399724228</v>
      </c>
    </row>
    <row r="2502" spans="1:16" x14ac:dyDescent="0.4">
      <c r="A2502" s="1">
        <v>2501</v>
      </c>
      <c r="B2502" s="21">
        <v>42314</v>
      </c>
      <c r="C2502" s="43">
        <v>1</v>
      </c>
      <c r="D2502" s="23">
        <v>18054</v>
      </c>
      <c r="E2502" s="25">
        <f t="shared" si="479"/>
        <v>14150</v>
      </c>
      <c r="F2502" s="25">
        <f t="shared" si="480"/>
        <v>14116.875</v>
      </c>
      <c r="G2502" s="25">
        <f t="shared" si="469"/>
        <v>1.2788949395670075</v>
      </c>
      <c r="H2502" s="25">
        <f t="shared" si="476"/>
        <v>1.0002606409424328</v>
      </c>
      <c r="I2502" s="4">
        <f t="shared" si="470"/>
        <v>18049.295614580766</v>
      </c>
      <c r="J2502" s="25">
        <f t="shared" si="477"/>
        <v>15129.786855518387</v>
      </c>
      <c r="K2502" s="15">
        <f t="shared" si="471"/>
        <v>15133.730297423217</v>
      </c>
      <c r="L2502" s="36">
        <f t="shared" si="472"/>
        <v>2920.2697025767829</v>
      </c>
      <c r="M2502" s="36">
        <f t="shared" si="473"/>
        <v>2920.2697025767829</v>
      </c>
      <c r="N2502" s="36">
        <f t="shared" si="474"/>
        <v>0.16175194984916266</v>
      </c>
      <c r="O2502" s="36">
        <f t="shared" si="475"/>
        <v>8527975.1357878931</v>
      </c>
      <c r="P2502" s="35">
        <f t="shared" si="478"/>
        <v>8527975.1357878931</v>
      </c>
    </row>
    <row r="2503" spans="1:16" x14ac:dyDescent="0.4">
      <c r="A2503" s="1">
        <v>2502</v>
      </c>
      <c r="B2503" s="21">
        <v>42315</v>
      </c>
      <c r="C2503" s="43">
        <v>2</v>
      </c>
      <c r="D2503" s="23">
        <v>14714</v>
      </c>
      <c r="E2503" s="25">
        <f t="shared" si="479"/>
        <v>14083.75</v>
      </c>
      <c r="F2503" s="25">
        <f t="shared" si="480"/>
        <v>14840</v>
      </c>
      <c r="G2503" s="25">
        <f t="shared" si="469"/>
        <v>0.9915094339622641</v>
      </c>
      <c r="H2503" s="25">
        <f t="shared" si="476"/>
        <v>1.0009863906666931</v>
      </c>
      <c r="I2503" s="4">
        <f t="shared" si="470"/>
        <v>14699.500549852575</v>
      </c>
      <c r="J2503" s="25">
        <f t="shared" si="477"/>
        <v>15130.15571005958</v>
      </c>
      <c r="K2503" s="15">
        <f t="shared" si="471"/>
        <v>15145.079954437597</v>
      </c>
      <c r="L2503" s="36">
        <f t="shared" si="472"/>
        <v>-431.07995443759683</v>
      </c>
      <c r="M2503" s="36">
        <f t="shared" si="473"/>
        <v>431.07995443759683</v>
      </c>
      <c r="N2503" s="36">
        <f t="shared" si="474"/>
        <v>2.9297264811580591E-2</v>
      </c>
      <c r="O2503" s="36">
        <f t="shared" si="475"/>
        <v>185829.92711792057</v>
      </c>
      <c r="P2503" s="35">
        <f t="shared" si="478"/>
        <v>185829.92711792057</v>
      </c>
    </row>
    <row r="2504" spans="1:16" x14ac:dyDescent="0.4">
      <c r="A2504" s="1">
        <v>2503</v>
      </c>
      <c r="B2504" s="21">
        <v>42316</v>
      </c>
      <c r="C2504" s="43">
        <v>3</v>
      </c>
      <c r="D2504" s="23">
        <v>12340</v>
      </c>
      <c r="E2504" s="25">
        <f t="shared" si="479"/>
        <v>15596.25</v>
      </c>
      <c r="F2504" s="25">
        <f t="shared" si="480"/>
        <v>15115.125</v>
      </c>
      <c r="G2504" s="25">
        <f t="shared" si="469"/>
        <v>0.81640079059882076</v>
      </c>
      <c r="H2504" s="25">
        <f t="shared" si="476"/>
        <v>0.99987902821477848</v>
      </c>
      <c r="I2504" s="4">
        <f t="shared" si="470"/>
        <v>12341.492972437174</v>
      </c>
      <c r="J2504" s="25">
        <f t="shared" si="477"/>
        <v>15130.524564600772</v>
      </c>
      <c r="K2504" s="15">
        <f t="shared" si="471"/>
        <v>15128.694198032854</v>
      </c>
      <c r="L2504" s="36">
        <f t="shared" si="472"/>
        <v>-2788.6941980328538</v>
      </c>
      <c r="M2504" s="36">
        <f t="shared" si="473"/>
        <v>2788.6941980328538</v>
      </c>
      <c r="N2504" s="36">
        <f t="shared" si="474"/>
        <v>0.22598818460557973</v>
      </c>
      <c r="O2504" s="36">
        <f t="shared" si="475"/>
        <v>7776815.3301421013</v>
      </c>
      <c r="P2504" s="35">
        <f t="shared" si="478"/>
        <v>7776815.3301421013</v>
      </c>
    </row>
    <row r="2505" spans="1:16" x14ac:dyDescent="0.4">
      <c r="A2505" s="1">
        <v>2504</v>
      </c>
      <c r="B2505" s="21">
        <v>42317</v>
      </c>
      <c r="C2505" s="43">
        <v>4</v>
      </c>
      <c r="D2505" s="23">
        <v>17277</v>
      </c>
      <c r="E2505" s="25">
        <f t="shared" si="479"/>
        <v>14634</v>
      </c>
      <c r="F2505" s="25">
        <f t="shared" si="480"/>
        <v>14974.625</v>
      </c>
      <c r="G2505" s="25">
        <f t="shared" si="469"/>
        <v>1.1537517633997512</v>
      </c>
      <c r="H2505" s="25">
        <f t="shared" si="476"/>
        <v>0.99887394017609554</v>
      </c>
      <c r="I2505" s="4">
        <f t="shared" si="470"/>
        <v>17296.476867695805</v>
      </c>
      <c r="J2505" s="25">
        <f t="shared" si="477"/>
        <v>15130.893419141965</v>
      </c>
      <c r="K2505" s="15">
        <f t="shared" si="471"/>
        <v>15113.855127962888</v>
      </c>
      <c r="L2505" s="36">
        <f t="shared" si="472"/>
        <v>2163.1448720371118</v>
      </c>
      <c r="M2505" s="36">
        <f t="shared" si="473"/>
        <v>2163.1448720371118</v>
      </c>
      <c r="N2505" s="36">
        <f t="shared" si="474"/>
        <v>0.1252037316685253</v>
      </c>
      <c r="O2505" s="36">
        <f t="shared" si="475"/>
        <v>4679195.7374204528</v>
      </c>
      <c r="P2505" s="35">
        <f t="shared" si="478"/>
        <v>4679195.7374204528</v>
      </c>
    </row>
    <row r="2506" spans="1:16" x14ac:dyDescent="0.4">
      <c r="A2506" s="1">
        <v>2505</v>
      </c>
      <c r="B2506" s="21">
        <v>42318</v>
      </c>
      <c r="C2506" s="43">
        <v>1</v>
      </c>
      <c r="D2506" s="23">
        <v>14205</v>
      </c>
      <c r="E2506" s="25">
        <f t="shared" si="479"/>
        <v>15315.25</v>
      </c>
      <c r="F2506" s="25">
        <f t="shared" si="480"/>
        <v>15365.125</v>
      </c>
      <c r="G2506" s="25">
        <f t="shared" si="469"/>
        <v>0.92449622115016961</v>
      </c>
      <c r="H2506" s="25">
        <f t="shared" si="476"/>
        <v>1.0002606409424328</v>
      </c>
      <c r="I2506" s="4">
        <f t="shared" si="470"/>
        <v>14201.29856015951</v>
      </c>
      <c r="J2506" s="25">
        <f t="shared" si="477"/>
        <v>15131.262273683158</v>
      </c>
      <c r="K2506" s="15">
        <f t="shared" si="471"/>
        <v>15135.20610014237</v>
      </c>
      <c r="L2506" s="36">
        <f t="shared" si="472"/>
        <v>-930.20610014236991</v>
      </c>
      <c r="M2506" s="36">
        <f t="shared" si="473"/>
        <v>930.20610014236991</v>
      </c>
      <c r="N2506" s="36">
        <f t="shared" si="474"/>
        <v>6.5484413948776479E-2</v>
      </c>
      <c r="O2506" s="36">
        <f t="shared" si="475"/>
        <v>865283.3887420767</v>
      </c>
      <c r="P2506" s="35">
        <f t="shared" si="478"/>
        <v>865283.3887420767</v>
      </c>
    </row>
    <row r="2507" spans="1:16" x14ac:dyDescent="0.4">
      <c r="A2507" s="1">
        <v>2506</v>
      </c>
      <c r="B2507" s="21">
        <v>42319</v>
      </c>
      <c r="C2507" s="43">
        <v>2</v>
      </c>
      <c r="D2507" s="23">
        <v>17439</v>
      </c>
      <c r="E2507" s="25">
        <f t="shared" si="479"/>
        <v>15415</v>
      </c>
      <c r="F2507" s="25">
        <f t="shared" si="480"/>
        <v>15458.375</v>
      </c>
      <c r="G2507" s="25">
        <f t="shared" si="469"/>
        <v>1.1281263392821044</v>
      </c>
      <c r="H2507" s="25">
        <f t="shared" si="476"/>
        <v>1.0009863906666931</v>
      </c>
      <c r="I2507" s="4">
        <f t="shared" si="470"/>
        <v>17421.815284007003</v>
      </c>
      <c r="J2507" s="25">
        <f t="shared" si="477"/>
        <v>15131.631128224351</v>
      </c>
      <c r="K2507" s="15">
        <f t="shared" si="471"/>
        <v>15146.556827941076</v>
      </c>
      <c r="L2507" s="36">
        <f t="shared" si="472"/>
        <v>2292.4431720589237</v>
      </c>
      <c r="M2507" s="36">
        <f t="shared" si="473"/>
        <v>2292.4431720589237</v>
      </c>
      <c r="N2507" s="36">
        <f t="shared" si="474"/>
        <v>0.13145496714599023</v>
      </c>
      <c r="O2507" s="36">
        <f t="shared" si="475"/>
        <v>5255295.6971195797</v>
      </c>
      <c r="P2507" s="35">
        <f t="shared" si="478"/>
        <v>5255295.6971195797</v>
      </c>
    </row>
    <row r="2508" spans="1:16" x14ac:dyDescent="0.4">
      <c r="A2508" s="1">
        <v>2507</v>
      </c>
      <c r="B2508" s="21">
        <v>42320</v>
      </c>
      <c r="C2508" s="43">
        <v>3</v>
      </c>
      <c r="D2508" s="23">
        <v>12739</v>
      </c>
      <c r="E2508" s="25">
        <f t="shared" si="479"/>
        <v>15501.75</v>
      </c>
      <c r="F2508" s="25">
        <f t="shared" si="480"/>
        <v>15687.375</v>
      </c>
      <c r="G2508" s="25">
        <f t="shared" si="469"/>
        <v>0.81205427931696672</v>
      </c>
      <c r="H2508" s="25">
        <f t="shared" si="476"/>
        <v>0.99987902821477848</v>
      </c>
      <c r="I2508" s="4">
        <f t="shared" si="470"/>
        <v>12740.54124601922</v>
      </c>
      <c r="J2508" s="25">
        <f t="shared" si="477"/>
        <v>15131.999982765545</v>
      </c>
      <c r="K2508" s="15">
        <f t="shared" si="471"/>
        <v>15130.169437713657</v>
      </c>
      <c r="L2508" s="36">
        <f t="shared" si="472"/>
        <v>-2391.1694377136573</v>
      </c>
      <c r="M2508" s="36">
        <f t="shared" si="473"/>
        <v>2391.1694377136573</v>
      </c>
      <c r="N2508" s="36">
        <f t="shared" si="474"/>
        <v>0.18770464225713615</v>
      </c>
      <c r="O2508" s="36">
        <f t="shared" si="475"/>
        <v>5717691.2798558483</v>
      </c>
      <c r="P2508" s="35">
        <f t="shared" si="478"/>
        <v>5717691.2798558483</v>
      </c>
    </row>
    <row r="2509" spans="1:16" x14ac:dyDescent="0.4">
      <c r="A2509" s="1">
        <v>2508</v>
      </c>
      <c r="B2509" s="21">
        <v>42321</v>
      </c>
      <c r="C2509" s="43">
        <v>4</v>
      </c>
      <c r="D2509" s="23">
        <v>17624</v>
      </c>
      <c r="E2509" s="25">
        <f t="shared" si="479"/>
        <v>15873</v>
      </c>
      <c r="F2509" s="25">
        <f t="shared" si="480"/>
        <v>15499.875</v>
      </c>
      <c r="G2509" s="25">
        <f t="shared" si="469"/>
        <v>1.1370414277534495</v>
      </c>
      <c r="H2509" s="25">
        <f t="shared" si="476"/>
        <v>0.99887394017609554</v>
      </c>
      <c r="I2509" s="4">
        <f t="shared" si="470"/>
        <v>17643.868050950448</v>
      </c>
      <c r="J2509" s="25">
        <f t="shared" si="477"/>
        <v>15132.368837306736</v>
      </c>
      <c r="K2509" s="15">
        <f t="shared" si="471"/>
        <v>15115.328884718541</v>
      </c>
      <c r="L2509" s="36">
        <f t="shared" si="472"/>
        <v>2508.6711152814587</v>
      </c>
      <c r="M2509" s="36">
        <f t="shared" si="473"/>
        <v>2508.6711152814587</v>
      </c>
      <c r="N2509" s="36">
        <f t="shared" si="474"/>
        <v>0.14234402606000107</v>
      </c>
      <c r="O2509" s="36">
        <f t="shared" si="475"/>
        <v>6293430.7646475183</v>
      </c>
      <c r="P2509" s="35">
        <f t="shared" si="478"/>
        <v>6293430.7646475183</v>
      </c>
    </row>
    <row r="2510" spans="1:16" x14ac:dyDescent="0.4">
      <c r="A2510" s="1">
        <v>2509</v>
      </c>
      <c r="B2510" s="21">
        <v>42322</v>
      </c>
      <c r="C2510" s="43">
        <v>1</v>
      </c>
      <c r="D2510" s="23">
        <v>15690</v>
      </c>
      <c r="E2510" s="25">
        <f t="shared" si="479"/>
        <v>15126.75</v>
      </c>
      <c r="F2510" s="25">
        <f t="shared" si="480"/>
        <v>15721.25</v>
      </c>
      <c r="G2510" s="25">
        <f t="shared" si="469"/>
        <v>0.99801224457342763</v>
      </c>
      <c r="H2510" s="25">
        <f t="shared" si="476"/>
        <v>1.0002606409424328</v>
      </c>
      <c r="I2510" s="4">
        <f t="shared" si="470"/>
        <v>15685.911609215256</v>
      </c>
      <c r="J2510" s="25">
        <f t="shared" si="477"/>
        <v>15132.737691847929</v>
      </c>
      <c r="K2510" s="15">
        <f t="shared" si="471"/>
        <v>15136.681902861521</v>
      </c>
      <c r="L2510" s="36">
        <f t="shared" si="472"/>
        <v>553.31809713847906</v>
      </c>
      <c r="M2510" s="36">
        <f t="shared" si="473"/>
        <v>553.31809713847906</v>
      </c>
      <c r="N2510" s="36">
        <f t="shared" si="474"/>
        <v>3.52656530999668E-2</v>
      </c>
      <c r="O2510" s="36">
        <f t="shared" si="475"/>
        <v>306160.91662094736</v>
      </c>
      <c r="P2510" s="35">
        <f t="shared" si="478"/>
        <v>306160.91662094736</v>
      </c>
    </row>
    <row r="2511" spans="1:16" x14ac:dyDescent="0.4">
      <c r="A2511" s="1">
        <v>2510</v>
      </c>
      <c r="B2511" s="21">
        <v>42323</v>
      </c>
      <c r="C2511" s="43">
        <v>2</v>
      </c>
      <c r="D2511" s="23">
        <v>14454</v>
      </c>
      <c r="E2511" s="25">
        <f t="shared" si="479"/>
        <v>16315.75</v>
      </c>
      <c r="F2511" s="25">
        <f t="shared" si="480"/>
        <v>16361.625</v>
      </c>
      <c r="G2511" s="25">
        <f t="shared" si="469"/>
        <v>0.88340858563865143</v>
      </c>
      <c r="H2511" s="25">
        <f t="shared" si="476"/>
        <v>1.0009863906666931</v>
      </c>
      <c r="I2511" s="4">
        <f t="shared" si="470"/>
        <v>14439.756758703896</v>
      </c>
      <c r="J2511" s="25">
        <f t="shared" si="477"/>
        <v>15133.106546389123</v>
      </c>
      <c r="K2511" s="15">
        <f t="shared" si="471"/>
        <v>15148.033701444554</v>
      </c>
      <c r="L2511" s="36">
        <f t="shared" si="472"/>
        <v>-694.03370144455403</v>
      </c>
      <c r="M2511" s="36">
        <f t="shared" si="473"/>
        <v>694.03370144455403</v>
      </c>
      <c r="N2511" s="36">
        <f t="shared" si="474"/>
        <v>4.8016722114608688E-2</v>
      </c>
      <c r="O2511" s="36">
        <f t="shared" si="475"/>
        <v>481682.77874082833</v>
      </c>
      <c r="P2511" s="35">
        <f t="shared" si="478"/>
        <v>481682.77874082833</v>
      </c>
    </row>
    <row r="2512" spans="1:16" x14ac:dyDescent="0.4">
      <c r="A2512" s="1">
        <v>2511</v>
      </c>
      <c r="B2512" s="21">
        <v>42324</v>
      </c>
      <c r="C2512" s="43">
        <v>3</v>
      </c>
      <c r="D2512" s="23">
        <v>17495</v>
      </c>
      <c r="E2512" s="25">
        <f t="shared" si="479"/>
        <v>16407.5</v>
      </c>
      <c r="F2512" s="25">
        <f t="shared" si="480"/>
        <v>16762.5</v>
      </c>
      <c r="G2512" s="25">
        <f t="shared" si="469"/>
        <v>1.0436987322893363</v>
      </c>
      <c r="H2512" s="25">
        <f t="shared" si="476"/>
        <v>0.99987902821477848</v>
      </c>
      <c r="I2512" s="4">
        <f t="shared" si="470"/>
        <v>17497.116657438281</v>
      </c>
      <c r="J2512" s="25">
        <f t="shared" si="477"/>
        <v>15133.475400930316</v>
      </c>
      <c r="K2512" s="15">
        <f t="shared" si="471"/>
        <v>15131.644677394459</v>
      </c>
      <c r="L2512" s="36">
        <f t="shared" si="472"/>
        <v>2363.355322605541</v>
      </c>
      <c r="M2512" s="36">
        <f t="shared" si="473"/>
        <v>2363.355322605541</v>
      </c>
      <c r="N2512" s="36">
        <f t="shared" si="474"/>
        <v>0.13508747199803034</v>
      </c>
      <c r="O2512" s="36">
        <f t="shared" si="475"/>
        <v>5585448.3808879405</v>
      </c>
      <c r="P2512" s="35">
        <f t="shared" si="478"/>
        <v>5585448.3808879405</v>
      </c>
    </row>
    <row r="2513" spans="1:16" x14ac:dyDescent="0.4">
      <c r="A2513" s="1">
        <v>2512</v>
      </c>
      <c r="B2513" s="21">
        <v>42325</v>
      </c>
      <c r="C2513" s="43">
        <v>4</v>
      </c>
      <c r="D2513" s="23">
        <v>17991</v>
      </c>
      <c r="E2513" s="25">
        <f t="shared" si="479"/>
        <v>17117.5</v>
      </c>
      <c r="F2513" s="25">
        <f t="shared" si="480"/>
        <v>17142.875</v>
      </c>
      <c r="G2513" s="25">
        <f t="shared" si="469"/>
        <v>1.0494739067980137</v>
      </c>
      <c r="H2513" s="25">
        <f t="shared" si="476"/>
        <v>0.99887394017609554</v>
      </c>
      <c r="I2513" s="4">
        <f t="shared" si="470"/>
        <v>18011.28178079037</v>
      </c>
      <c r="J2513" s="25">
        <f t="shared" si="477"/>
        <v>15133.844255471507</v>
      </c>
      <c r="K2513" s="15">
        <f t="shared" si="471"/>
        <v>15116.802641474194</v>
      </c>
      <c r="L2513" s="36">
        <f t="shared" si="472"/>
        <v>2874.1973585258056</v>
      </c>
      <c r="M2513" s="36">
        <f t="shared" si="473"/>
        <v>2874.1973585258056</v>
      </c>
      <c r="N2513" s="36">
        <f t="shared" si="474"/>
        <v>0.15975750978410347</v>
      </c>
      <c r="O2513" s="36">
        <f t="shared" si="475"/>
        <v>8261010.4557567183</v>
      </c>
      <c r="P2513" s="35">
        <f t="shared" si="478"/>
        <v>8261010.4557567183</v>
      </c>
    </row>
    <row r="2514" spans="1:16" x14ac:dyDescent="0.4">
      <c r="A2514" s="1">
        <v>2513</v>
      </c>
      <c r="B2514" s="21">
        <v>42326</v>
      </c>
      <c r="C2514" s="43">
        <v>1</v>
      </c>
      <c r="D2514" s="23">
        <v>18530</v>
      </c>
      <c r="E2514" s="25">
        <f t="shared" si="479"/>
        <v>17168.25</v>
      </c>
      <c r="F2514" s="25">
        <f t="shared" si="480"/>
        <v>17325.125</v>
      </c>
      <c r="G2514" s="25">
        <f t="shared" si="469"/>
        <v>1.0695449527781185</v>
      </c>
      <c r="H2514" s="25">
        <f t="shared" si="476"/>
        <v>1.0002606409424328</v>
      </c>
      <c r="I2514" s="4">
        <f t="shared" si="470"/>
        <v>18525.171581820185</v>
      </c>
      <c r="J2514" s="25">
        <f t="shared" si="477"/>
        <v>15134.213110012701</v>
      </c>
      <c r="K2514" s="15">
        <f t="shared" si="471"/>
        <v>15138.157705580674</v>
      </c>
      <c r="L2514" s="36">
        <f t="shared" si="472"/>
        <v>3391.8422944193262</v>
      </c>
      <c r="M2514" s="36">
        <f t="shared" si="473"/>
        <v>3391.8422944193262</v>
      </c>
      <c r="N2514" s="36">
        <f t="shared" si="474"/>
        <v>0.18304599538150709</v>
      </c>
      <c r="O2514" s="36">
        <f t="shared" si="475"/>
        <v>11504594.150211759</v>
      </c>
      <c r="P2514" s="35">
        <f t="shared" si="478"/>
        <v>11504594.150211759</v>
      </c>
    </row>
    <row r="2515" spans="1:16" x14ac:dyDescent="0.4">
      <c r="A2515" s="1">
        <v>2514</v>
      </c>
      <c r="B2515" s="21">
        <v>42327</v>
      </c>
      <c r="C2515" s="43">
        <v>2</v>
      </c>
      <c r="D2515" s="23">
        <v>14657</v>
      </c>
      <c r="E2515" s="25">
        <f t="shared" si="479"/>
        <v>17482</v>
      </c>
      <c r="F2515" s="25">
        <f t="shared" si="480"/>
        <v>17308.375</v>
      </c>
      <c r="G2515" s="25">
        <f t="shared" si="469"/>
        <v>0.8468154867224682</v>
      </c>
      <c r="H2515" s="25">
        <f t="shared" si="476"/>
        <v>1.0009863906666931</v>
      </c>
      <c r="I2515" s="4">
        <f t="shared" si="470"/>
        <v>14642.556718716134</v>
      </c>
      <c r="J2515" s="25">
        <f t="shared" si="477"/>
        <v>15134.581964553894</v>
      </c>
      <c r="K2515" s="15">
        <f t="shared" si="471"/>
        <v>15149.510574948032</v>
      </c>
      <c r="L2515" s="36">
        <f t="shared" si="472"/>
        <v>-492.51057494803172</v>
      </c>
      <c r="M2515" s="36">
        <f t="shared" si="473"/>
        <v>492.51057494803172</v>
      </c>
      <c r="N2515" s="36">
        <f t="shared" si="474"/>
        <v>3.3602413519003324E-2</v>
      </c>
      <c r="O2515" s="36">
        <f t="shared" si="475"/>
        <v>242566.66643564077</v>
      </c>
      <c r="P2515" s="35">
        <f t="shared" si="478"/>
        <v>242566.66643564077</v>
      </c>
    </row>
    <row r="2516" spans="1:16" x14ac:dyDescent="0.4">
      <c r="A2516" s="1">
        <v>2515</v>
      </c>
      <c r="B2516" s="21">
        <v>42328</v>
      </c>
      <c r="C2516" s="43">
        <v>3</v>
      </c>
      <c r="D2516" s="23">
        <v>18750</v>
      </c>
      <c r="E2516" s="25">
        <f t="shared" si="479"/>
        <v>17134.75</v>
      </c>
      <c r="F2516" s="25">
        <f t="shared" si="480"/>
        <v>16716.875</v>
      </c>
      <c r="G2516" s="25">
        <f t="shared" si="469"/>
        <v>1.1216211163868846</v>
      </c>
      <c r="H2516" s="25">
        <f t="shared" si="476"/>
        <v>0.99987902821477848</v>
      </c>
      <c r="I2516" s="4">
        <f t="shared" si="470"/>
        <v>18752.268495396842</v>
      </c>
      <c r="J2516" s="25">
        <f t="shared" si="477"/>
        <v>15134.950819095087</v>
      </c>
      <c r="K2516" s="15">
        <f t="shared" si="471"/>
        <v>15133.119917075261</v>
      </c>
      <c r="L2516" s="36">
        <f t="shared" si="472"/>
        <v>3616.8800829247393</v>
      </c>
      <c r="M2516" s="36">
        <f t="shared" si="473"/>
        <v>3616.8800829247393</v>
      </c>
      <c r="N2516" s="36">
        <f t="shared" si="474"/>
        <v>0.19290027108931943</v>
      </c>
      <c r="O2516" s="36">
        <f t="shared" si="475"/>
        <v>13081821.534257669</v>
      </c>
      <c r="P2516" s="35">
        <f t="shared" si="478"/>
        <v>13081821.534257669</v>
      </c>
    </row>
    <row r="2517" spans="1:16" x14ac:dyDescent="0.4">
      <c r="A2517" s="1">
        <v>2516</v>
      </c>
      <c r="B2517" s="21">
        <v>42329</v>
      </c>
      <c r="C2517" s="43">
        <v>4</v>
      </c>
      <c r="D2517" s="23">
        <v>16602</v>
      </c>
      <c r="E2517" s="25">
        <f t="shared" si="479"/>
        <v>16299</v>
      </c>
      <c r="F2517" s="25">
        <f t="shared" si="480"/>
        <v>16769.875</v>
      </c>
      <c r="G2517" s="25">
        <f t="shared" si="469"/>
        <v>0.98998949008266313</v>
      </c>
      <c r="H2517" s="25">
        <f t="shared" si="476"/>
        <v>0.99887394017609554</v>
      </c>
      <c r="I2517" s="4">
        <f t="shared" si="470"/>
        <v>16620.715920442541</v>
      </c>
      <c r="J2517" s="25">
        <f t="shared" si="477"/>
        <v>15135.319673636279</v>
      </c>
      <c r="K2517" s="15">
        <f t="shared" si="471"/>
        <v>15118.276398229846</v>
      </c>
      <c r="L2517" s="36">
        <f t="shared" si="472"/>
        <v>1483.7236017701543</v>
      </c>
      <c r="M2517" s="36">
        <f t="shared" si="473"/>
        <v>1483.7236017701543</v>
      </c>
      <c r="N2517" s="36">
        <f t="shared" si="474"/>
        <v>8.9370172375024357E-2</v>
      </c>
      <c r="O2517" s="36">
        <f t="shared" si="475"/>
        <v>2201435.7264497997</v>
      </c>
      <c r="P2517" s="35">
        <f t="shared" si="478"/>
        <v>2201435.7264497997</v>
      </c>
    </row>
    <row r="2518" spans="1:16" x14ac:dyDescent="0.4">
      <c r="A2518" s="1">
        <v>2517</v>
      </c>
      <c r="B2518" s="21">
        <v>42330</v>
      </c>
      <c r="C2518" s="43">
        <v>1</v>
      </c>
      <c r="D2518" s="23">
        <v>15187</v>
      </c>
      <c r="E2518" s="25">
        <f t="shared" si="479"/>
        <v>17240.75</v>
      </c>
      <c r="F2518" s="25">
        <f t="shared" si="480"/>
        <v>17283</v>
      </c>
      <c r="G2518" s="25">
        <f t="shared" si="469"/>
        <v>0.87872475843314235</v>
      </c>
      <c r="H2518" s="25">
        <f t="shared" si="476"/>
        <v>1.0002606409424328</v>
      </c>
      <c r="I2518" s="4">
        <f t="shared" si="470"/>
        <v>15183.042677447553</v>
      </c>
      <c r="J2518" s="25">
        <f t="shared" si="477"/>
        <v>15135.688528177472</v>
      </c>
      <c r="K2518" s="15">
        <f t="shared" si="471"/>
        <v>15139.633508299827</v>
      </c>
      <c r="L2518" s="36">
        <f t="shared" si="472"/>
        <v>47.366491700173356</v>
      </c>
      <c r="M2518" s="36">
        <f t="shared" si="473"/>
        <v>47.366491700173356</v>
      </c>
      <c r="N2518" s="36">
        <f t="shared" si="474"/>
        <v>3.1188840258229641E-3</v>
      </c>
      <c r="O2518" s="36">
        <f t="shared" si="475"/>
        <v>2243.5845359825912</v>
      </c>
      <c r="P2518" s="35">
        <f t="shared" si="478"/>
        <v>2243.5845359825912</v>
      </c>
    </row>
    <row r="2519" spans="1:16" x14ac:dyDescent="0.4">
      <c r="A2519" s="1">
        <v>2518</v>
      </c>
      <c r="B2519" s="21">
        <v>42331</v>
      </c>
      <c r="C2519" s="43">
        <v>2</v>
      </c>
      <c r="D2519" s="23">
        <v>18424</v>
      </c>
      <c r="E2519" s="25">
        <f t="shared" si="479"/>
        <v>17325.25</v>
      </c>
      <c r="F2519" s="25">
        <f t="shared" si="480"/>
        <v>17641</v>
      </c>
      <c r="G2519" s="25">
        <f t="shared" si="469"/>
        <v>1.0443852389320334</v>
      </c>
      <c r="H2519" s="25">
        <f t="shared" si="476"/>
        <v>1.0009863906666931</v>
      </c>
      <c r="I2519" s="4">
        <f t="shared" si="470"/>
        <v>18405.844646627964</v>
      </c>
      <c r="J2519" s="25">
        <f t="shared" si="477"/>
        <v>15136.057382718665</v>
      </c>
      <c r="K2519" s="15">
        <f t="shared" si="471"/>
        <v>15150.987448451511</v>
      </c>
      <c r="L2519" s="36">
        <f t="shared" si="472"/>
        <v>3273.0125515484888</v>
      </c>
      <c r="M2519" s="36">
        <f t="shared" si="473"/>
        <v>3273.0125515484888</v>
      </c>
      <c r="N2519" s="36">
        <f t="shared" si="474"/>
        <v>0.1776494003228663</v>
      </c>
      <c r="O2519" s="36">
        <f t="shared" si="475"/>
        <v>10712611.16259395</v>
      </c>
      <c r="P2519" s="35">
        <f t="shared" si="478"/>
        <v>10712611.16259395</v>
      </c>
    </row>
    <row r="2520" spans="1:16" x14ac:dyDescent="0.4">
      <c r="A2520" s="1">
        <v>2519</v>
      </c>
      <c r="B2520" s="21">
        <v>42332</v>
      </c>
      <c r="C2520" s="43">
        <v>3</v>
      </c>
      <c r="D2520" s="23">
        <v>19088</v>
      </c>
      <c r="E2520" s="25">
        <f t="shared" si="479"/>
        <v>17956.75</v>
      </c>
      <c r="F2520" s="25">
        <f t="shared" si="480"/>
        <v>17970.625</v>
      </c>
      <c r="G2520" s="25">
        <f t="shared" si="469"/>
        <v>1.0621778597015963</v>
      </c>
      <c r="H2520" s="25">
        <f t="shared" si="476"/>
        <v>0.99987902821477848</v>
      </c>
      <c r="I2520" s="4">
        <f t="shared" si="470"/>
        <v>19090.309388807196</v>
      </c>
      <c r="J2520" s="25">
        <f t="shared" si="477"/>
        <v>15136.426237259859</v>
      </c>
      <c r="K2520" s="15">
        <f t="shared" si="471"/>
        <v>15134.595156756064</v>
      </c>
      <c r="L2520" s="36">
        <f t="shared" si="472"/>
        <v>3953.4048432439358</v>
      </c>
      <c r="M2520" s="36">
        <f t="shared" si="473"/>
        <v>3953.4048432439358</v>
      </c>
      <c r="N2520" s="36">
        <f t="shared" si="474"/>
        <v>0.20711467116743168</v>
      </c>
      <c r="O2520" s="36">
        <f t="shared" si="475"/>
        <v>15629409.854584608</v>
      </c>
      <c r="P2520" s="35">
        <f t="shared" si="478"/>
        <v>15629409.854584608</v>
      </c>
    </row>
    <row r="2521" spans="1:16" x14ac:dyDescent="0.4">
      <c r="A2521" s="1">
        <v>2520</v>
      </c>
      <c r="B2521" s="21">
        <v>42333</v>
      </c>
      <c r="C2521" s="43">
        <v>4</v>
      </c>
      <c r="D2521" s="23">
        <v>19128</v>
      </c>
      <c r="E2521" s="25">
        <f t="shared" si="479"/>
        <v>17984.5</v>
      </c>
      <c r="F2521" s="25">
        <f t="shared" si="480"/>
        <v>18111.375</v>
      </c>
      <c r="G2521" s="25">
        <f t="shared" si="469"/>
        <v>1.0561318508395967</v>
      </c>
      <c r="H2521" s="25">
        <f t="shared" si="476"/>
        <v>0.99887394017609554</v>
      </c>
      <c r="I2521" s="4">
        <f t="shared" si="470"/>
        <v>19149.563554163647</v>
      </c>
      <c r="J2521" s="25">
        <f t="shared" si="477"/>
        <v>15136.79509180105</v>
      </c>
      <c r="K2521" s="15">
        <f t="shared" si="471"/>
        <v>15119.750154985499</v>
      </c>
      <c r="L2521" s="36">
        <f t="shared" si="472"/>
        <v>4008.2498450145013</v>
      </c>
      <c r="M2521" s="36">
        <f t="shared" si="473"/>
        <v>4008.2498450145013</v>
      </c>
      <c r="N2521" s="36">
        <f t="shared" si="474"/>
        <v>0.20954882083931939</v>
      </c>
      <c r="O2521" s="36">
        <f t="shared" si="475"/>
        <v>16066066.820058774</v>
      </c>
      <c r="P2521" s="35">
        <f t="shared" si="478"/>
        <v>16066066.820058774</v>
      </c>
    </row>
    <row r="2522" spans="1:16" x14ac:dyDescent="0.4">
      <c r="A2522" s="1">
        <v>2521</v>
      </c>
      <c r="B2522" s="21">
        <v>42334</v>
      </c>
      <c r="C2522" s="43">
        <v>1</v>
      </c>
      <c r="D2522" s="23">
        <v>15298</v>
      </c>
      <c r="E2522" s="25">
        <f t="shared" si="479"/>
        <v>18238.25</v>
      </c>
      <c r="F2522" s="25">
        <f t="shared" si="480"/>
        <v>18059.75</v>
      </c>
      <c r="G2522" s="25">
        <f t="shared" si="469"/>
        <v>0.84707706363598612</v>
      </c>
      <c r="H2522" s="25">
        <f t="shared" si="476"/>
        <v>1.0002606409424328</v>
      </c>
      <c r="I2522" s="4">
        <f t="shared" si="470"/>
        <v>15294.013753841618</v>
      </c>
      <c r="J2522" s="25">
        <f t="shared" si="477"/>
        <v>15137.163946342243</v>
      </c>
      <c r="K2522" s="15">
        <f t="shared" si="471"/>
        <v>15141.109311018978</v>
      </c>
      <c r="L2522" s="36">
        <f t="shared" si="472"/>
        <v>156.89068898102232</v>
      </c>
      <c r="M2522" s="36">
        <f t="shared" si="473"/>
        <v>156.89068898102232</v>
      </c>
      <c r="N2522" s="36">
        <f t="shared" si="474"/>
        <v>1.0255634003204492E-2</v>
      </c>
      <c r="O2522" s="36">
        <f t="shared" si="475"/>
        <v>24614.68828893988</v>
      </c>
      <c r="P2522" s="35">
        <f t="shared" si="478"/>
        <v>24614.68828893988</v>
      </c>
    </row>
    <row r="2523" spans="1:16" x14ac:dyDescent="0.4">
      <c r="A2523" s="1">
        <v>2522</v>
      </c>
      <c r="B2523" s="21">
        <v>42335</v>
      </c>
      <c r="C2523" s="43">
        <v>2</v>
      </c>
      <c r="D2523" s="23">
        <v>19439</v>
      </c>
      <c r="E2523" s="25">
        <f t="shared" si="479"/>
        <v>17881.25</v>
      </c>
      <c r="F2523" s="25">
        <f t="shared" si="480"/>
        <v>17490.125</v>
      </c>
      <c r="G2523" s="25">
        <f t="shared" si="469"/>
        <v>1.111427162470251</v>
      </c>
      <c r="H2523" s="25">
        <f t="shared" si="476"/>
        <v>1.0009863906666931</v>
      </c>
      <c r="I2523" s="4">
        <f t="shared" si="470"/>
        <v>19419.844446689152</v>
      </c>
      <c r="J2523" s="25">
        <f t="shared" si="477"/>
        <v>15137.532800883437</v>
      </c>
      <c r="K2523" s="15">
        <f t="shared" si="471"/>
        <v>15152.464321954989</v>
      </c>
      <c r="L2523" s="36">
        <f t="shared" si="472"/>
        <v>4286.5356780450111</v>
      </c>
      <c r="M2523" s="36">
        <f t="shared" si="473"/>
        <v>4286.5356780450111</v>
      </c>
      <c r="N2523" s="36">
        <f t="shared" si="474"/>
        <v>0.22051214970137409</v>
      </c>
      <c r="O2523" s="36">
        <f t="shared" si="475"/>
        <v>18374388.119152803</v>
      </c>
      <c r="P2523" s="35">
        <f t="shared" si="478"/>
        <v>18374388.119152803</v>
      </c>
    </row>
    <row r="2524" spans="1:16" x14ac:dyDescent="0.4">
      <c r="A2524" s="1">
        <v>2523</v>
      </c>
      <c r="B2524" s="21">
        <v>42336</v>
      </c>
      <c r="C2524" s="43">
        <v>3</v>
      </c>
      <c r="D2524" s="23">
        <v>17660</v>
      </c>
      <c r="E2524" s="25">
        <f t="shared" si="479"/>
        <v>17099</v>
      </c>
      <c r="F2524" s="25">
        <f t="shared" si="480"/>
        <v>17715.625</v>
      </c>
      <c r="G2524" s="25">
        <f t="shared" si="469"/>
        <v>0.99686011642264949</v>
      </c>
      <c r="H2524" s="25">
        <f t="shared" si="476"/>
        <v>0.99987902821477848</v>
      </c>
      <c r="I2524" s="4">
        <f t="shared" si="470"/>
        <v>17662.136620197773</v>
      </c>
      <c r="J2524" s="25">
        <f t="shared" si="477"/>
        <v>15137.90165542463</v>
      </c>
      <c r="K2524" s="15">
        <f t="shared" si="471"/>
        <v>15136.070396436866</v>
      </c>
      <c r="L2524" s="36">
        <f t="shared" si="472"/>
        <v>2523.9296035631342</v>
      </c>
      <c r="M2524" s="36">
        <f t="shared" si="473"/>
        <v>2523.9296035631342</v>
      </c>
      <c r="N2524" s="36">
        <f t="shared" si="474"/>
        <v>0.14291787109644022</v>
      </c>
      <c r="O2524" s="36">
        <f t="shared" si="475"/>
        <v>6370220.6437423592</v>
      </c>
      <c r="P2524" s="35">
        <f t="shared" si="478"/>
        <v>6370220.6437423592</v>
      </c>
    </row>
    <row r="2525" spans="1:16" x14ac:dyDescent="0.4">
      <c r="A2525" s="1">
        <v>2524</v>
      </c>
      <c r="B2525" s="21">
        <v>42337</v>
      </c>
      <c r="C2525" s="43">
        <v>4</v>
      </c>
      <c r="D2525" s="23">
        <v>15999</v>
      </c>
      <c r="E2525" s="25">
        <f t="shared" si="479"/>
        <v>18332.25</v>
      </c>
      <c r="F2525" s="25">
        <f t="shared" si="480"/>
        <v>18448.25</v>
      </c>
      <c r="G2525" s="25">
        <f t="shared" si="469"/>
        <v>0.86723672977111654</v>
      </c>
      <c r="H2525" s="25">
        <f t="shared" si="476"/>
        <v>0.99887394017609554</v>
      </c>
      <c r="I2525" s="4">
        <f t="shared" si="470"/>
        <v>16017.036140896289</v>
      </c>
      <c r="J2525" s="25">
        <f t="shared" si="477"/>
        <v>15138.270509965823</v>
      </c>
      <c r="K2525" s="15">
        <f t="shared" si="471"/>
        <v>15121.223911741154</v>
      </c>
      <c r="L2525" s="36">
        <f t="shared" si="472"/>
        <v>877.77608825884636</v>
      </c>
      <c r="M2525" s="36">
        <f t="shared" si="473"/>
        <v>877.77608825884636</v>
      </c>
      <c r="N2525" s="36">
        <f t="shared" si="474"/>
        <v>5.4864434543336858E-2</v>
      </c>
      <c r="O2525" s="36">
        <f t="shared" si="475"/>
        <v>770490.86111900199</v>
      </c>
      <c r="P2525" s="35">
        <f t="shared" si="478"/>
        <v>770490.86111900199</v>
      </c>
    </row>
    <row r="2526" spans="1:16" x14ac:dyDescent="0.4">
      <c r="A2526" s="1">
        <v>2525</v>
      </c>
      <c r="B2526" s="21">
        <v>42338</v>
      </c>
      <c r="C2526" s="43">
        <v>1</v>
      </c>
      <c r="D2526" s="23">
        <v>20231</v>
      </c>
      <c r="E2526" s="25">
        <f t="shared" si="479"/>
        <v>18564.25</v>
      </c>
      <c r="F2526" s="25">
        <f t="shared" si="480"/>
        <v>18844.625</v>
      </c>
      <c r="G2526" s="25">
        <f t="shared" si="469"/>
        <v>1.0735687231770332</v>
      </c>
      <c r="H2526" s="25">
        <f t="shared" si="476"/>
        <v>1.0002606409424328</v>
      </c>
      <c r="I2526" s="4">
        <f t="shared" si="470"/>
        <v>20225.72834710222</v>
      </c>
      <c r="J2526" s="25">
        <f t="shared" si="477"/>
        <v>15138.639364507015</v>
      </c>
      <c r="K2526" s="15">
        <f t="shared" si="471"/>
        <v>15142.585113738131</v>
      </c>
      <c r="L2526" s="36">
        <f t="shared" si="472"/>
        <v>5088.4148862618695</v>
      </c>
      <c r="M2526" s="36">
        <f t="shared" si="473"/>
        <v>5088.4148862618695</v>
      </c>
      <c r="N2526" s="36">
        <f t="shared" si="474"/>
        <v>0.251515737544455</v>
      </c>
      <c r="O2526" s="36">
        <f t="shared" si="475"/>
        <v>25891966.054731395</v>
      </c>
      <c r="P2526" s="35">
        <f t="shared" si="478"/>
        <v>25891966.054731395</v>
      </c>
    </row>
    <row r="2527" spans="1:16" x14ac:dyDescent="0.4">
      <c r="A2527" s="1">
        <v>2526</v>
      </c>
      <c r="B2527" s="21">
        <v>42339</v>
      </c>
      <c r="C2527" s="43">
        <v>2</v>
      </c>
      <c r="D2527" s="23">
        <v>20367</v>
      </c>
      <c r="E2527" s="25">
        <f t="shared" si="479"/>
        <v>19125</v>
      </c>
      <c r="F2527" s="25">
        <f t="shared" si="480"/>
        <v>19132.25</v>
      </c>
      <c r="G2527" s="25">
        <f t="shared" si="469"/>
        <v>1.0645376262593265</v>
      </c>
      <c r="H2527" s="25">
        <f t="shared" si="476"/>
        <v>1.0009863906666931</v>
      </c>
      <c r="I2527" s="4">
        <f t="shared" si="470"/>
        <v>20346.92997817367</v>
      </c>
      <c r="J2527" s="25">
        <f t="shared" si="477"/>
        <v>15139.008219048208</v>
      </c>
      <c r="K2527" s="15">
        <f t="shared" si="471"/>
        <v>15153.941195458468</v>
      </c>
      <c r="L2527" s="36">
        <f t="shared" si="472"/>
        <v>5213.0588045415316</v>
      </c>
      <c r="M2527" s="36">
        <f t="shared" si="473"/>
        <v>5213.0588045415316</v>
      </c>
      <c r="N2527" s="36">
        <f t="shared" si="474"/>
        <v>0.25595614496693336</v>
      </c>
      <c r="O2527" s="36">
        <f t="shared" si="475"/>
        <v>27175982.099607982</v>
      </c>
      <c r="P2527" s="35">
        <f t="shared" si="478"/>
        <v>27175982.099607982</v>
      </c>
    </row>
    <row r="2528" spans="1:16" x14ac:dyDescent="0.4">
      <c r="A2528" s="1">
        <v>2527</v>
      </c>
      <c r="B2528" s="21">
        <v>42340</v>
      </c>
      <c r="C2528" s="43">
        <v>3</v>
      </c>
      <c r="D2528" s="23">
        <v>19903</v>
      </c>
      <c r="E2528" s="25">
        <f t="shared" si="479"/>
        <v>19139.5</v>
      </c>
      <c r="F2528" s="25">
        <f t="shared" si="480"/>
        <v>19132</v>
      </c>
      <c r="G2528" s="25">
        <f t="shared" si="469"/>
        <v>1.0402989755383651</v>
      </c>
      <c r="H2528" s="25">
        <f t="shared" si="476"/>
        <v>0.99987902821477848</v>
      </c>
      <c r="I2528" s="4">
        <f t="shared" si="470"/>
        <v>19905.407992740445</v>
      </c>
      <c r="J2528" s="25">
        <f t="shared" si="477"/>
        <v>15139.377073589401</v>
      </c>
      <c r="K2528" s="15">
        <f t="shared" si="471"/>
        <v>15137.545636117668</v>
      </c>
      <c r="L2528" s="36">
        <f t="shared" si="472"/>
        <v>4765.4543638823325</v>
      </c>
      <c r="M2528" s="36">
        <f t="shared" si="473"/>
        <v>4765.4543638823325</v>
      </c>
      <c r="N2528" s="36">
        <f t="shared" si="474"/>
        <v>0.2394339729629871</v>
      </c>
      <c r="O2528" s="36">
        <f t="shared" si="475"/>
        <v>22709555.294245165</v>
      </c>
      <c r="P2528" s="35">
        <f t="shared" si="478"/>
        <v>22709555.294245165</v>
      </c>
    </row>
    <row r="2529" spans="1:16" x14ac:dyDescent="0.4">
      <c r="A2529" s="1">
        <v>2528</v>
      </c>
      <c r="B2529" s="21">
        <v>42341</v>
      </c>
      <c r="C2529" s="43">
        <v>4</v>
      </c>
      <c r="D2529" s="23">
        <v>16057</v>
      </c>
      <c r="E2529" s="25">
        <f t="shared" si="479"/>
        <v>19124.5</v>
      </c>
      <c r="F2529" s="25">
        <f t="shared" si="480"/>
        <v>18863</v>
      </c>
      <c r="G2529" s="25">
        <f t="shared" si="469"/>
        <v>0.85124317446853626</v>
      </c>
      <c r="H2529" s="25">
        <f t="shared" si="476"/>
        <v>0.99887394017609554</v>
      </c>
      <c r="I2529" s="4">
        <f t="shared" si="470"/>
        <v>16075.101525993607</v>
      </c>
      <c r="J2529" s="25">
        <f t="shared" si="477"/>
        <v>15139.745928130595</v>
      </c>
      <c r="K2529" s="15">
        <f t="shared" si="471"/>
        <v>15122.697668496805</v>
      </c>
      <c r="L2529" s="36">
        <f t="shared" si="472"/>
        <v>934.30233150319509</v>
      </c>
      <c r="M2529" s="36">
        <f t="shared" si="473"/>
        <v>934.30233150319509</v>
      </c>
      <c r="N2529" s="36">
        <f t="shared" si="474"/>
        <v>5.8186605935305169E-2</v>
      </c>
      <c r="O2529" s="36">
        <f t="shared" si="475"/>
        <v>872920.84665230627</v>
      </c>
      <c r="P2529" s="35">
        <f t="shared" si="478"/>
        <v>872920.84665230627</v>
      </c>
    </row>
    <row r="2530" spans="1:16" x14ac:dyDescent="0.4">
      <c r="A2530" s="1">
        <v>2529</v>
      </c>
      <c r="B2530" s="21">
        <v>42342</v>
      </c>
      <c r="C2530" s="43">
        <v>1</v>
      </c>
      <c r="D2530" s="23">
        <v>20171</v>
      </c>
      <c r="E2530" s="25">
        <f t="shared" si="479"/>
        <v>18601.5</v>
      </c>
      <c r="F2530" s="25">
        <f t="shared" si="480"/>
        <v>18226.125</v>
      </c>
      <c r="G2530" s="25">
        <f t="shared" si="469"/>
        <v>1.1067080907214233</v>
      </c>
      <c r="H2530" s="25">
        <f t="shared" si="476"/>
        <v>1.0002606409424328</v>
      </c>
      <c r="I2530" s="4">
        <f t="shared" si="470"/>
        <v>20165.743981483807</v>
      </c>
      <c r="J2530" s="25">
        <f t="shared" si="477"/>
        <v>15140.114782671786</v>
      </c>
      <c r="K2530" s="15">
        <f t="shared" si="471"/>
        <v>15144.060916457283</v>
      </c>
      <c r="L2530" s="36">
        <f t="shared" si="472"/>
        <v>5026.9390835427166</v>
      </c>
      <c r="M2530" s="36">
        <f t="shared" si="473"/>
        <v>5026.9390835427166</v>
      </c>
      <c r="N2530" s="36">
        <f t="shared" si="474"/>
        <v>0.24921615604296846</v>
      </c>
      <c r="O2530" s="36">
        <f t="shared" si="475"/>
        <v>25270116.549649287</v>
      </c>
      <c r="P2530" s="35">
        <f t="shared" si="478"/>
        <v>25270116.549649287</v>
      </c>
    </row>
    <row r="2531" spans="1:16" x14ac:dyDescent="0.4">
      <c r="A2531" s="1">
        <v>2530</v>
      </c>
      <c r="B2531" s="21">
        <v>42343</v>
      </c>
      <c r="C2531" s="43">
        <v>2</v>
      </c>
      <c r="D2531" s="23">
        <v>18275</v>
      </c>
      <c r="E2531" s="25">
        <f t="shared" si="479"/>
        <v>17850.75</v>
      </c>
      <c r="F2531" s="25">
        <f t="shared" si="480"/>
        <v>17837.375</v>
      </c>
      <c r="G2531" s="25">
        <f t="shared" si="469"/>
        <v>1.0245341593143611</v>
      </c>
      <c r="H2531" s="25">
        <f t="shared" si="476"/>
        <v>1.0009863906666931</v>
      </c>
      <c r="I2531" s="4">
        <f t="shared" si="470"/>
        <v>18256.99147400814</v>
      </c>
      <c r="J2531" s="25">
        <f t="shared" si="477"/>
        <v>15140.483637212979</v>
      </c>
      <c r="K2531" s="15">
        <f t="shared" si="471"/>
        <v>15155.418068961946</v>
      </c>
      <c r="L2531" s="36">
        <f t="shared" si="472"/>
        <v>3119.5819310380539</v>
      </c>
      <c r="M2531" s="36">
        <f t="shared" si="473"/>
        <v>3119.5819310380539</v>
      </c>
      <c r="N2531" s="36">
        <f t="shared" si="474"/>
        <v>0.17070215764914112</v>
      </c>
      <c r="O2531" s="36">
        <f t="shared" si="475"/>
        <v>9731791.4244591128</v>
      </c>
      <c r="P2531" s="35">
        <f t="shared" si="478"/>
        <v>9731791.4244591128</v>
      </c>
    </row>
    <row r="2532" spans="1:16" x14ac:dyDescent="0.4">
      <c r="A2532" s="1">
        <v>2531</v>
      </c>
      <c r="B2532" s="21">
        <v>42344</v>
      </c>
      <c r="C2532" s="43">
        <v>3</v>
      </c>
      <c r="D2532" s="23">
        <v>16900</v>
      </c>
      <c r="E2532" s="25">
        <f t="shared" si="479"/>
        <v>17824</v>
      </c>
      <c r="F2532" s="25">
        <f t="shared" si="480"/>
        <v>17394.5</v>
      </c>
      <c r="G2532" s="25">
        <f t="shared" si="469"/>
        <v>0.97157147374169994</v>
      </c>
      <c r="H2532" s="25">
        <f t="shared" si="476"/>
        <v>0.99987902821477848</v>
      </c>
      <c r="I2532" s="4">
        <f t="shared" si="470"/>
        <v>16902.044670517687</v>
      </c>
      <c r="J2532" s="25">
        <f t="shared" si="477"/>
        <v>15140.852491754173</v>
      </c>
      <c r="K2532" s="15">
        <f t="shared" si="471"/>
        <v>15139.020875798469</v>
      </c>
      <c r="L2532" s="36">
        <f t="shared" si="472"/>
        <v>1760.9791242015308</v>
      </c>
      <c r="M2532" s="36">
        <f t="shared" si="473"/>
        <v>1760.9791242015308</v>
      </c>
      <c r="N2532" s="36">
        <f t="shared" si="474"/>
        <v>0.10419994817760538</v>
      </c>
      <c r="O2532" s="36">
        <f t="shared" si="475"/>
        <v>3101047.4758735904</v>
      </c>
      <c r="P2532" s="35">
        <f t="shared" si="478"/>
        <v>3101047.4758735904</v>
      </c>
    </row>
    <row r="2533" spans="1:16" x14ac:dyDescent="0.4">
      <c r="A2533" s="1">
        <v>2532</v>
      </c>
      <c r="B2533" s="21">
        <v>42345</v>
      </c>
      <c r="C2533" s="43">
        <v>4</v>
      </c>
      <c r="D2533" s="23">
        <v>15950</v>
      </c>
      <c r="E2533" s="25">
        <f t="shared" si="479"/>
        <v>16965</v>
      </c>
      <c r="F2533" s="25">
        <f t="shared" si="480"/>
        <v>16601.625</v>
      </c>
      <c r="G2533" s="25">
        <f t="shared" si="469"/>
        <v>0.96074932423783821</v>
      </c>
      <c r="H2533" s="25">
        <f t="shared" si="476"/>
        <v>0.99887394017609554</v>
      </c>
      <c r="I2533" s="4">
        <f t="shared" si="470"/>
        <v>15967.980901762348</v>
      </c>
      <c r="J2533" s="25">
        <f t="shared" si="477"/>
        <v>15141.221346295366</v>
      </c>
      <c r="K2533" s="15">
        <f t="shared" si="471"/>
        <v>15124.171425252458</v>
      </c>
      <c r="L2533" s="36">
        <f t="shared" si="472"/>
        <v>825.82857474754201</v>
      </c>
      <c r="M2533" s="36">
        <f t="shared" si="473"/>
        <v>825.82857474754201</v>
      </c>
      <c r="N2533" s="36">
        <f t="shared" si="474"/>
        <v>5.1776086191068466E-2</v>
      </c>
      <c r="O2533" s="36">
        <f t="shared" si="475"/>
        <v>681992.83486955659</v>
      </c>
      <c r="P2533" s="35">
        <f t="shared" si="478"/>
        <v>681992.83486955659</v>
      </c>
    </row>
    <row r="2534" spans="1:16" x14ac:dyDescent="0.4">
      <c r="A2534" s="1">
        <v>2533</v>
      </c>
      <c r="B2534" s="21">
        <v>42346</v>
      </c>
      <c r="C2534" s="43">
        <v>1</v>
      </c>
      <c r="D2534" s="23">
        <v>16735</v>
      </c>
      <c r="E2534" s="25">
        <f t="shared" si="479"/>
        <v>16238.25</v>
      </c>
      <c r="F2534" s="25">
        <f t="shared" si="480"/>
        <v>15910</v>
      </c>
      <c r="G2534" s="25">
        <f t="shared" si="469"/>
        <v>1.0518541797611565</v>
      </c>
      <c r="H2534" s="25">
        <f t="shared" si="476"/>
        <v>1.0002606409424328</v>
      </c>
      <c r="I2534" s="4">
        <f t="shared" si="470"/>
        <v>16730.639310402632</v>
      </c>
      <c r="J2534" s="25">
        <f t="shared" si="477"/>
        <v>15141.590200836557</v>
      </c>
      <c r="K2534" s="15">
        <f t="shared" si="471"/>
        <v>15145.536719176434</v>
      </c>
      <c r="L2534" s="36">
        <f t="shared" si="472"/>
        <v>1589.4632808235656</v>
      </c>
      <c r="M2534" s="36">
        <f t="shared" si="473"/>
        <v>1589.4632808235656</v>
      </c>
      <c r="N2534" s="36">
        <f t="shared" si="474"/>
        <v>9.4978385468991067E-2</v>
      </c>
      <c r="O2534" s="36">
        <f t="shared" si="475"/>
        <v>2526393.5210864129</v>
      </c>
      <c r="P2534" s="35">
        <f t="shared" si="478"/>
        <v>2526393.5210864129</v>
      </c>
    </row>
    <row r="2535" spans="1:16" x14ac:dyDescent="0.4">
      <c r="A2535" s="1">
        <v>2534</v>
      </c>
      <c r="B2535" s="21">
        <v>42347</v>
      </c>
      <c r="C2535" s="43">
        <v>2</v>
      </c>
      <c r="D2535" s="23">
        <v>15368</v>
      </c>
      <c r="E2535" s="25">
        <f t="shared" si="479"/>
        <v>15581.75</v>
      </c>
      <c r="F2535" s="25">
        <f t="shared" si="480"/>
        <v>15870.625</v>
      </c>
      <c r="G2535" s="25">
        <f t="shared" si="469"/>
        <v>0.96832985468436183</v>
      </c>
      <c r="H2535" s="25">
        <f t="shared" si="476"/>
        <v>1.0009863906666931</v>
      </c>
      <c r="I2535" s="4">
        <f t="shared" si="470"/>
        <v>15352.856086049638</v>
      </c>
      <c r="J2535" s="25">
        <f t="shared" si="477"/>
        <v>15141.959055377751</v>
      </c>
      <c r="K2535" s="15">
        <f t="shared" si="471"/>
        <v>15156.894942465426</v>
      </c>
      <c r="L2535" s="36">
        <f t="shared" si="472"/>
        <v>211.10505753457437</v>
      </c>
      <c r="M2535" s="36">
        <f t="shared" si="473"/>
        <v>211.10505753457437</v>
      </c>
      <c r="N2535" s="36">
        <f t="shared" si="474"/>
        <v>1.3736664337231544E-2</v>
      </c>
      <c r="O2535" s="36">
        <f t="shared" si="475"/>
        <v>44565.345316675957</v>
      </c>
      <c r="P2535" s="35">
        <f t="shared" si="478"/>
        <v>44565.345316675957</v>
      </c>
    </row>
    <row r="2536" spans="1:16" x14ac:dyDescent="0.4">
      <c r="A2536" s="1">
        <v>2535</v>
      </c>
      <c r="B2536" s="21">
        <v>42348</v>
      </c>
      <c r="C2536" s="43">
        <v>3</v>
      </c>
      <c r="D2536" s="23">
        <v>14274</v>
      </c>
      <c r="E2536" s="25">
        <f t="shared" si="479"/>
        <v>16159.5</v>
      </c>
      <c r="F2536" s="25">
        <f t="shared" si="480"/>
        <v>16129</v>
      </c>
      <c r="G2536" s="25">
        <f t="shared" si="469"/>
        <v>0.88498976997953993</v>
      </c>
      <c r="H2536" s="25">
        <f t="shared" si="476"/>
        <v>0.99987902821477848</v>
      </c>
      <c r="I2536" s="4">
        <f t="shared" si="470"/>
        <v>14275.726960175707</v>
      </c>
      <c r="J2536" s="25">
        <f t="shared" si="477"/>
        <v>15142.327909918944</v>
      </c>
      <c r="K2536" s="15">
        <f t="shared" si="471"/>
        <v>15140.496115479271</v>
      </c>
      <c r="L2536" s="36">
        <f t="shared" si="472"/>
        <v>-866.49611547927088</v>
      </c>
      <c r="M2536" s="36">
        <f t="shared" si="473"/>
        <v>866.49611547927088</v>
      </c>
      <c r="N2536" s="36">
        <f t="shared" si="474"/>
        <v>6.0704505778287156E-2</v>
      </c>
      <c r="O2536" s="36">
        <f t="shared" si="475"/>
        <v>750815.51814066595</v>
      </c>
      <c r="P2536" s="35">
        <f t="shared" si="478"/>
        <v>750815.51814066595</v>
      </c>
    </row>
    <row r="2537" spans="1:16" x14ac:dyDescent="0.4">
      <c r="A2537" s="1">
        <v>2536</v>
      </c>
      <c r="B2537" s="21">
        <v>42349</v>
      </c>
      <c r="C2537" s="43">
        <v>4</v>
      </c>
      <c r="D2537" s="23">
        <v>18261</v>
      </c>
      <c r="E2537" s="25">
        <f t="shared" si="479"/>
        <v>16098.5</v>
      </c>
      <c r="F2537" s="25">
        <f t="shared" si="480"/>
        <v>16122.75</v>
      </c>
      <c r="G2537" s="25">
        <f t="shared" si="469"/>
        <v>1.1326231567195422</v>
      </c>
      <c r="H2537" s="25">
        <f t="shared" si="476"/>
        <v>0.99887394017609554</v>
      </c>
      <c r="I2537" s="4">
        <f t="shared" si="470"/>
        <v>18281.586159691677</v>
      </c>
      <c r="J2537" s="25">
        <f t="shared" si="477"/>
        <v>15142.696764460137</v>
      </c>
      <c r="K2537" s="15">
        <f t="shared" si="471"/>
        <v>15125.645182008111</v>
      </c>
      <c r="L2537" s="36">
        <f t="shared" si="472"/>
        <v>3135.3548179918889</v>
      </c>
      <c r="M2537" s="36">
        <f t="shared" si="473"/>
        <v>3135.3548179918889</v>
      </c>
      <c r="N2537" s="36">
        <f t="shared" si="474"/>
        <v>0.17169677553211155</v>
      </c>
      <c r="O2537" s="36">
        <f t="shared" si="475"/>
        <v>9830449.8347049505</v>
      </c>
      <c r="P2537" s="35">
        <f t="shared" si="478"/>
        <v>9830449.8347049505</v>
      </c>
    </row>
    <row r="2538" spans="1:16" x14ac:dyDescent="0.4">
      <c r="A2538" s="1">
        <v>2537</v>
      </c>
      <c r="B2538" s="21">
        <v>42350</v>
      </c>
      <c r="C2538" s="43">
        <v>1</v>
      </c>
      <c r="D2538" s="23">
        <v>16491</v>
      </c>
      <c r="E2538" s="25">
        <f t="shared" si="479"/>
        <v>16147</v>
      </c>
      <c r="F2538" s="25">
        <f t="shared" si="480"/>
        <v>16680.625</v>
      </c>
      <c r="G2538" s="25">
        <f t="shared" si="469"/>
        <v>0.9886320206826783</v>
      </c>
      <c r="H2538" s="25">
        <f t="shared" si="476"/>
        <v>1.0002606409424328</v>
      </c>
      <c r="I2538" s="4">
        <f t="shared" si="470"/>
        <v>16486.702890221084</v>
      </c>
      <c r="J2538" s="25">
        <f t="shared" si="477"/>
        <v>15143.065619001329</v>
      </c>
      <c r="K2538" s="15">
        <f t="shared" si="471"/>
        <v>15147.012521895587</v>
      </c>
      <c r="L2538" s="36">
        <f t="shared" si="472"/>
        <v>1343.9874781044127</v>
      </c>
      <c r="M2538" s="36">
        <f t="shared" si="473"/>
        <v>1343.9874781044127</v>
      </c>
      <c r="N2538" s="36">
        <f t="shared" si="474"/>
        <v>8.1498240137312036E-2</v>
      </c>
      <c r="O2538" s="36">
        <f t="shared" si="475"/>
        <v>1806302.3413014594</v>
      </c>
      <c r="P2538" s="35">
        <f t="shared" si="478"/>
        <v>1806302.3413014594</v>
      </c>
    </row>
    <row r="2539" spans="1:16" x14ac:dyDescent="0.4">
      <c r="A2539" s="1">
        <v>2538</v>
      </c>
      <c r="B2539" s="21">
        <v>42351</v>
      </c>
      <c r="C2539" s="43">
        <v>2</v>
      </c>
      <c r="D2539" s="23">
        <v>15562</v>
      </c>
      <c r="E2539" s="25">
        <f t="shared" si="479"/>
        <v>17214.25</v>
      </c>
      <c r="F2539" s="25">
        <f t="shared" si="480"/>
        <v>17293.875</v>
      </c>
      <c r="G2539" s="25">
        <f t="shared" si="469"/>
        <v>0.89985616294786452</v>
      </c>
      <c r="H2539" s="25">
        <f t="shared" si="476"/>
        <v>1.0009863906666931</v>
      </c>
      <c r="I2539" s="4">
        <f t="shared" si="470"/>
        <v>15546.664914829806</v>
      </c>
      <c r="J2539" s="25">
        <f t="shared" si="477"/>
        <v>15143.434473542522</v>
      </c>
      <c r="K2539" s="15">
        <f t="shared" si="471"/>
        <v>15158.371815968903</v>
      </c>
      <c r="L2539" s="36">
        <f t="shared" si="472"/>
        <v>403.62818403109668</v>
      </c>
      <c r="M2539" s="36">
        <f t="shared" si="473"/>
        <v>403.62818403109668</v>
      </c>
      <c r="N2539" s="36">
        <f t="shared" si="474"/>
        <v>2.5936780878492268E-2</v>
      </c>
      <c r="O2539" s="36">
        <f t="shared" si="475"/>
        <v>162915.71094424085</v>
      </c>
      <c r="P2539" s="35">
        <f t="shared" si="478"/>
        <v>162915.71094424085</v>
      </c>
    </row>
    <row r="2540" spans="1:16" x14ac:dyDescent="0.4">
      <c r="A2540" s="1">
        <v>2539</v>
      </c>
      <c r="B2540" s="21">
        <v>42352</v>
      </c>
      <c r="C2540" s="43">
        <v>3</v>
      </c>
      <c r="D2540" s="23">
        <v>18543</v>
      </c>
      <c r="E2540" s="25">
        <f t="shared" si="479"/>
        <v>17373.5</v>
      </c>
      <c r="F2540" s="25">
        <f t="shared" si="480"/>
        <v>17743.125</v>
      </c>
      <c r="G2540" s="25">
        <f t="shared" si="469"/>
        <v>1.0450808411708761</v>
      </c>
      <c r="H2540" s="25">
        <f t="shared" si="476"/>
        <v>0.99987902821477848</v>
      </c>
      <c r="I2540" s="4">
        <f t="shared" si="470"/>
        <v>18545.243451207662</v>
      </c>
      <c r="J2540" s="25">
        <f t="shared" si="477"/>
        <v>15143.803328083715</v>
      </c>
      <c r="K2540" s="15">
        <f t="shared" si="471"/>
        <v>15141.971355160073</v>
      </c>
      <c r="L2540" s="36">
        <f t="shared" si="472"/>
        <v>3401.0286448399274</v>
      </c>
      <c r="M2540" s="36">
        <f t="shared" si="473"/>
        <v>3401.0286448399274</v>
      </c>
      <c r="N2540" s="36">
        <f t="shared" si="474"/>
        <v>0.18341307473655435</v>
      </c>
      <c r="O2540" s="36">
        <f t="shared" si="475"/>
        <v>11566995.843021713</v>
      </c>
      <c r="P2540" s="35">
        <f t="shared" si="478"/>
        <v>11566995.843021713</v>
      </c>
    </row>
    <row r="2541" spans="1:16" x14ac:dyDescent="0.4">
      <c r="A2541" s="1">
        <v>2540</v>
      </c>
      <c r="B2541" s="21">
        <v>42353</v>
      </c>
      <c r="C2541" s="43">
        <v>4</v>
      </c>
      <c r="D2541" s="23">
        <v>18898</v>
      </c>
      <c r="E2541" s="25">
        <f t="shared" si="479"/>
        <v>18112.75</v>
      </c>
      <c r="F2541" s="25">
        <f t="shared" si="480"/>
        <v>18185.875</v>
      </c>
      <c r="G2541" s="25">
        <f t="shared" ref="G2541:G2604" si="481">D2541/F2541</f>
        <v>1.0391581378404944</v>
      </c>
      <c r="H2541" s="25">
        <f t="shared" si="476"/>
        <v>0.99887394017609554</v>
      </c>
      <c r="I2541" s="4">
        <f t="shared" ref="I2541:I2604" si="482">D2541/H2541</f>
        <v>18919.304268432905</v>
      </c>
      <c r="J2541" s="25">
        <f t="shared" si="477"/>
        <v>15144.172182624909</v>
      </c>
      <c r="K2541" s="15">
        <f t="shared" ref="K2541:K2604" si="483">H2541*J2541</f>
        <v>15127.118938763762</v>
      </c>
      <c r="L2541" s="36">
        <f t="shared" ref="L2541:L2604" si="484">D2541-K2541</f>
        <v>3770.8810612362377</v>
      </c>
      <c r="M2541" s="36">
        <f t="shared" ref="M2541:M2604" si="485">ABS(L2541)</f>
        <v>3770.8810612362377</v>
      </c>
      <c r="N2541" s="36">
        <f t="shared" ref="N2541:N2604" si="486">M2541/D2541</f>
        <v>0.19953863166664396</v>
      </c>
      <c r="O2541" s="36">
        <f t="shared" ref="O2541:O2604" si="487">L2541^2</f>
        <v>14219543.977990134</v>
      </c>
      <c r="P2541" s="35">
        <f t="shared" si="478"/>
        <v>14219543.977990134</v>
      </c>
    </row>
    <row r="2542" spans="1:16" x14ac:dyDescent="0.4">
      <c r="A2542" s="1">
        <v>2541</v>
      </c>
      <c r="B2542" s="21">
        <v>42354</v>
      </c>
      <c r="C2542" s="43">
        <v>1</v>
      </c>
      <c r="D2542" s="23">
        <v>19448</v>
      </c>
      <c r="E2542" s="25">
        <f t="shared" si="479"/>
        <v>18259</v>
      </c>
      <c r="F2542" s="25">
        <f t="shared" si="480"/>
        <v>18473.5</v>
      </c>
      <c r="G2542" s="25">
        <f t="shared" si="481"/>
        <v>1.0527512382602107</v>
      </c>
      <c r="H2542" s="25">
        <f t="shared" si="476"/>
        <v>1.0002606409424328</v>
      </c>
      <c r="I2542" s="4">
        <f t="shared" si="482"/>
        <v>19442.932375781918</v>
      </c>
      <c r="J2542" s="25">
        <f t="shared" si="477"/>
        <v>15144.5410371661</v>
      </c>
      <c r="K2542" s="15">
        <f t="shared" si="483"/>
        <v>15148.48832461474</v>
      </c>
      <c r="L2542" s="36">
        <f t="shared" si="484"/>
        <v>4299.5116753852599</v>
      </c>
      <c r="M2542" s="36">
        <f t="shared" si="485"/>
        <v>4299.5116753852599</v>
      </c>
      <c r="N2542" s="36">
        <f t="shared" si="486"/>
        <v>0.22107731773885542</v>
      </c>
      <c r="O2542" s="36">
        <f t="shared" si="487"/>
        <v>18485800.646774165</v>
      </c>
      <c r="P2542" s="35">
        <f t="shared" si="478"/>
        <v>18485800.646774165</v>
      </c>
    </row>
    <row r="2543" spans="1:16" x14ac:dyDescent="0.4">
      <c r="A2543" s="1">
        <v>2542</v>
      </c>
      <c r="B2543" s="21">
        <v>42355</v>
      </c>
      <c r="C2543" s="43">
        <v>2</v>
      </c>
      <c r="D2543" s="23">
        <v>16147</v>
      </c>
      <c r="E2543" s="25">
        <f t="shared" si="479"/>
        <v>18688</v>
      </c>
      <c r="F2543" s="25">
        <f t="shared" si="480"/>
        <v>18607.25</v>
      </c>
      <c r="G2543" s="25">
        <f t="shared" si="481"/>
        <v>0.86778003197678322</v>
      </c>
      <c r="H2543" s="25">
        <f t="shared" si="476"/>
        <v>1.0009863906666931</v>
      </c>
      <c r="I2543" s="4">
        <f t="shared" si="482"/>
        <v>16131.088444914334</v>
      </c>
      <c r="J2543" s="25">
        <f t="shared" si="477"/>
        <v>15144.909891707293</v>
      </c>
      <c r="K2543" s="15">
        <f t="shared" si="483"/>
        <v>15159.848689472383</v>
      </c>
      <c r="L2543" s="36">
        <f t="shared" si="484"/>
        <v>987.15131052761717</v>
      </c>
      <c r="M2543" s="36">
        <f t="shared" si="485"/>
        <v>987.15131052761717</v>
      </c>
      <c r="N2543" s="36">
        <f t="shared" si="486"/>
        <v>6.1135276554630406E-2</v>
      </c>
      <c r="O2543" s="36">
        <f t="shared" si="487"/>
        <v>974467.70987639204</v>
      </c>
      <c r="P2543" s="35">
        <f t="shared" si="478"/>
        <v>974467.70987639204</v>
      </c>
    </row>
    <row r="2544" spans="1:16" x14ac:dyDescent="0.4">
      <c r="A2544" s="1">
        <v>2543</v>
      </c>
      <c r="B2544" s="21">
        <v>42356</v>
      </c>
      <c r="C2544" s="43">
        <v>3</v>
      </c>
      <c r="D2544" s="23">
        <v>20259</v>
      </c>
      <c r="E2544" s="25">
        <f t="shared" si="479"/>
        <v>18526.5</v>
      </c>
      <c r="F2544" s="25">
        <f t="shared" si="480"/>
        <v>18178.25</v>
      </c>
      <c r="G2544" s="25">
        <f t="shared" si="481"/>
        <v>1.1144637135037752</v>
      </c>
      <c r="H2544" s="25">
        <f t="shared" si="476"/>
        <v>0.99987902821477848</v>
      </c>
      <c r="I2544" s="4">
        <f t="shared" si="482"/>
        <v>20261.451063906381</v>
      </c>
      <c r="J2544" s="25">
        <f t="shared" si="477"/>
        <v>15145.278746248487</v>
      </c>
      <c r="K2544" s="15">
        <f t="shared" si="483"/>
        <v>15143.446594840876</v>
      </c>
      <c r="L2544" s="36">
        <f t="shared" si="484"/>
        <v>5115.5534051591239</v>
      </c>
      <c r="M2544" s="36">
        <f t="shared" si="485"/>
        <v>5115.5534051591239</v>
      </c>
      <c r="N2544" s="36">
        <f t="shared" si="486"/>
        <v>0.25250769559993702</v>
      </c>
      <c r="O2544" s="36">
        <f t="shared" si="487"/>
        <v>26168886.64103511</v>
      </c>
      <c r="P2544" s="35">
        <f t="shared" si="478"/>
        <v>26168886.64103511</v>
      </c>
    </row>
    <row r="2545" spans="1:16" x14ac:dyDescent="0.4">
      <c r="A2545" s="1">
        <v>2544</v>
      </c>
      <c r="B2545" s="21">
        <v>42357</v>
      </c>
      <c r="C2545" s="43">
        <v>4</v>
      </c>
      <c r="D2545" s="23">
        <v>18252</v>
      </c>
      <c r="E2545" s="25">
        <f t="shared" si="479"/>
        <v>17830</v>
      </c>
      <c r="F2545" s="25">
        <f t="shared" si="480"/>
        <v>18219.5</v>
      </c>
      <c r="G2545" s="25">
        <f t="shared" si="481"/>
        <v>1.0017838030681412</v>
      </c>
      <c r="H2545" s="25">
        <f t="shared" si="476"/>
        <v>0.99887394017609554</v>
      </c>
      <c r="I2545" s="4">
        <f t="shared" si="482"/>
        <v>18272.5760137283</v>
      </c>
      <c r="J2545" s="25">
        <f t="shared" si="477"/>
        <v>15145.64760078968</v>
      </c>
      <c r="K2545" s="15">
        <f t="shared" si="483"/>
        <v>15128.592695519415</v>
      </c>
      <c r="L2545" s="36">
        <f t="shared" si="484"/>
        <v>3123.4073044805846</v>
      </c>
      <c r="M2545" s="36">
        <f t="shared" si="485"/>
        <v>3123.4073044805846</v>
      </c>
      <c r="N2545" s="36">
        <f t="shared" si="486"/>
        <v>0.17112685209733644</v>
      </c>
      <c r="O2545" s="36">
        <f t="shared" si="487"/>
        <v>9755673.1896826718</v>
      </c>
      <c r="P2545" s="35">
        <f t="shared" si="478"/>
        <v>9755673.1896826718</v>
      </c>
    </row>
    <row r="2546" spans="1:16" x14ac:dyDescent="0.4">
      <c r="A2546" s="1">
        <v>2545</v>
      </c>
      <c r="B2546" s="21">
        <v>42358</v>
      </c>
      <c r="C2546" s="43">
        <v>1</v>
      </c>
      <c r="D2546" s="23">
        <v>16662</v>
      </c>
      <c r="E2546" s="25">
        <f t="shared" si="479"/>
        <v>18609</v>
      </c>
      <c r="F2546" s="25">
        <f t="shared" si="480"/>
        <v>18533.375</v>
      </c>
      <c r="G2546" s="25">
        <f t="shared" si="481"/>
        <v>0.89902675578517133</v>
      </c>
      <c r="H2546" s="25">
        <f t="shared" si="476"/>
        <v>1.0002606409424328</v>
      </c>
      <c r="I2546" s="4">
        <f t="shared" si="482"/>
        <v>16657.658332233561</v>
      </c>
      <c r="J2546" s="25">
        <f t="shared" si="477"/>
        <v>15146.016455330871</v>
      </c>
      <c r="K2546" s="15">
        <f t="shared" si="483"/>
        <v>15149.964127333891</v>
      </c>
      <c r="L2546" s="36">
        <f t="shared" si="484"/>
        <v>1512.0358726661088</v>
      </c>
      <c r="M2546" s="36">
        <f t="shared" si="485"/>
        <v>1512.0358726661088</v>
      </c>
      <c r="N2546" s="36">
        <f t="shared" si="486"/>
        <v>9.074756167723616E-2</v>
      </c>
      <c r="O2546" s="36">
        <f t="shared" si="487"/>
        <v>2286252.4802291612</v>
      </c>
      <c r="P2546" s="35">
        <f t="shared" si="478"/>
        <v>2286252.4802291612</v>
      </c>
    </row>
    <row r="2547" spans="1:16" x14ac:dyDescent="0.4">
      <c r="A2547" s="1">
        <v>2546</v>
      </c>
      <c r="B2547" s="21">
        <v>42359</v>
      </c>
      <c r="C2547" s="43">
        <v>2</v>
      </c>
      <c r="D2547" s="23">
        <v>19263</v>
      </c>
      <c r="E2547" s="25">
        <f t="shared" si="479"/>
        <v>18457.75</v>
      </c>
      <c r="F2547" s="25">
        <f t="shared" si="480"/>
        <v>18558.25</v>
      </c>
      <c r="G2547" s="25">
        <f t="shared" si="481"/>
        <v>1.0379750245847534</v>
      </c>
      <c r="H2547" s="25">
        <f t="shared" si="476"/>
        <v>1.0009863906666931</v>
      </c>
      <c r="I2547" s="4">
        <f t="shared" si="482"/>
        <v>19244.017880373125</v>
      </c>
      <c r="J2547" s="25">
        <f t="shared" si="477"/>
        <v>15146.385309872065</v>
      </c>
      <c r="K2547" s="15">
        <f t="shared" si="483"/>
        <v>15161.325562975861</v>
      </c>
      <c r="L2547" s="36">
        <f t="shared" si="484"/>
        <v>4101.6744370241395</v>
      </c>
      <c r="M2547" s="36">
        <f t="shared" si="485"/>
        <v>4101.6744370241395</v>
      </c>
      <c r="N2547" s="36">
        <f t="shared" si="486"/>
        <v>0.21293019971054039</v>
      </c>
      <c r="O2547" s="36">
        <f t="shared" si="487"/>
        <v>16823733.18733729</v>
      </c>
      <c r="P2547" s="35">
        <f t="shared" si="478"/>
        <v>16823733.18733729</v>
      </c>
    </row>
    <row r="2548" spans="1:16" x14ac:dyDescent="0.4">
      <c r="A2548" s="1">
        <v>2547</v>
      </c>
      <c r="B2548" s="21">
        <v>42360</v>
      </c>
      <c r="C2548" s="43">
        <v>3</v>
      </c>
      <c r="D2548" s="23">
        <v>19654</v>
      </c>
      <c r="E2548" s="25">
        <f t="shared" si="479"/>
        <v>18658.75</v>
      </c>
      <c r="F2548" s="25">
        <f t="shared" si="480"/>
        <v>18384.625</v>
      </c>
      <c r="G2548" s="25">
        <f t="shared" si="481"/>
        <v>1.0690454659804047</v>
      </c>
      <c r="H2548" s="25">
        <f t="shared" si="476"/>
        <v>0.99987902821477848</v>
      </c>
      <c r="I2548" s="4">
        <f t="shared" si="482"/>
        <v>19656.377867121573</v>
      </c>
      <c r="J2548" s="25">
        <f t="shared" si="477"/>
        <v>15146.754164413258</v>
      </c>
      <c r="K2548" s="15">
        <f t="shared" si="483"/>
        <v>15144.921834521678</v>
      </c>
      <c r="L2548" s="36">
        <f t="shared" si="484"/>
        <v>4509.0781654783223</v>
      </c>
      <c r="M2548" s="36">
        <f t="shared" si="485"/>
        <v>4509.0781654783223</v>
      </c>
      <c r="N2548" s="36">
        <f t="shared" si="486"/>
        <v>0.22942292487424049</v>
      </c>
      <c r="O2548" s="36">
        <f t="shared" si="487"/>
        <v>20331785.902393352</v>
      </c>
      <c r="P2548" s="35">
        <f t="shared" si="478"/>
        <v>20331785.902393352</v>
      </c>
    </row>
    <row r="2549" spans="1:16" x14ac:dyDescent="0.4">
      <c r="A2549" s="1">
        <v>2548</v>
      </c>
      <c r="B2549" s="21">
        <v>42361</v>
      </c>
      <c r="C2549" s="43">
        <v>4</v>
      </c>
      <c r="D2549" s="23">
        <v>19056</v>
      </c>
      <c r="E2549" s="25">
        <f t="shared" si="479"/>
        <v>18110.5</v>
      </c>
      <c r="F2549" s="25">
        <f t="shared" si="480"/>
        <v>17699.875</v>
      </c>
      <c r="G2549" s="25">
        <f t="shared" si="481"/>
        <v>1.0766177727243837</v>
      </c>
      <c r="H2549" s="25">
        <f t="shared" si="476"/>
        <v>0.99887394017609554</v>
      </c>
      <c r="I2549" s="4">
        <f t="shared" si="482"/>
        <v>19077.482386456635</v>
      </c>
      <c r="J2549" s="25">
        <f t="shared" si="477"/>
        <v>15147.123018954451</v>
      </c>
      <c r="K2549" s="15">
        <f t="shared" si="483"/>
        <v>15130.066452275069</v>
      </c>
      <c r="L2549" s="36">
        <f t="shared" si="484"/>
        <v>3925.9335477249315</v>
      </c>
      <c r="M2549" s="36">
        <f t="shared" si="485"/>
        <v>3925.9335477249315</v>
      </c>
      <c r="N2549" s="36">
        <f t="shared" si="486"/>
        <v>0.20602086207624534</v>
      </c>
      <c r="O2549" s="36">
        <f t="shared" si="487"/>
        <v>15412954.221152067</v>
      </c>
      <c r="P2549" s="35">
        <f t="shared" si="478"/>
        <v>15412954.221152067</v>
      </c>
    </row>
    <row r="2550" spans="1:16" x14ac:dyDescent="0.4">
      <c r="A2550" s="1">
        <v>2549</v>
      </c>
      <c r="B2550" s="21">
        <v>42362</v>
      </c>
      <c r="C2550" s="43">
        <v>1</v>
      </c>
      <c r="D2550" s="23">
        <v>14469</v>
      </c>
      <c r="E2550" s="25">
        <f t="shared" si="479"/>
        <v>17289.25</v>
      </c>
      <c r="F2550" s="25">
        <f t="shared" si="480"/>
        <v>16584.875</v>
      </c>
      <c r="G2550" s="25">
        <f t="shared" si="481"/>
        <v>0.87242140806005475</v>
      </c>
      <c r="H2550" s="25">
        <f t="shared" si="476"/>
        <v>1.0002606409424328</v>
      </c>
      <c r="I2550" s="4">
        <f t="shared" si="482"/>
        <v>14465.229768880532</v>
      </c>
      <c r="J2550" s="25">
        <f t="shared" si="477"/>
        <v>15147.491873495645</v>
      </c>
      <c r="K2550" s="15">
        <f t="shared" si="483"/>
        <v>15151.439930053046</v>
      </c>
      <c r="L2550" s="36">
        <f t="shared" si="484"/>
        <v>-682.43993005304583</v>
      </c>
      <c r="M2550" s="36">
        <f t="shared" si="485"/>
        <v>682.43993005304583</v>
      </c>
      <c r="N2550" s="36">
        <f t="shared" si="486"/>
        <v>4.7165659689891892E-2</v>
      </c>
      <c r="O2550" s="36">
        <f t="shared" si="487"/>
        <v>465724.25813080609</v>
      </c>
      <c r="P2550" s="35">
        <f t="shared" si="478"/>
        <v>465724.25813080609</v>
      </c>
    </row>
    <row r="2551" spans="1:16" x14ac:dyDescent="0.4">
      <c r="A2551" s="1">
        <v>2550</v>
      </c>
      <c r="B2551" s="21">
        <v>42363</v>
      </c>
      <c r="C2551" s="43">
        <v>2</v>
      </c>
      <c r="D2551" s="23">
        <v>15978</v>
      </c>
      <c r="E2551" s="25">
        <f t="shared" si="479"/>
        <v>15880.5</v>
      </c>
      <c r="F2551" s="25">
        <f t="shared" si="480"/>
        <v>15385.375</v>
      </c>
      <c r="G2551" s="25">
        <f t="shared" si="481"/>
        <v>1.0385187231380451</v>
      </c>
      <c r="H2551" s="25">
        <f t="shared" si="476"/>
        <v>1.0009863906666931</v>
      </c>
      <c r="I2551" s="4">
        <f t="shared" si="482"/>
        <v>15962.254980667693</v>
      </c>
      <c r="J2551" s="25">
        <f t="shared" si="477"/>
        <v>15147.860728036836</v>
      </c>
      <c r="K2551" s="15">
        <f t="shared" si="483"/>
        <v>15162.80243647934</v>
      </c>
      <c r="L2551" s="36">
        <f t="shared" si="484"/>
        <v>815.19756352065997</v>
      </c>
      <c r="M2551" s="36">
        <f t="shared" si="485"/>
        <v>815.19756352065997</v>
      </c>
      <c r="N2551" s="36">
        <f t="shared" si="486"/>
        <v>5.1020000220344218E-2</v>
      </c>
      <c r="O2551" s="36">
        <f t="shared" si="487"/>
        <v>664547.06757002044</v>
      </c>
      <c r="P2551" s="35">
        <f t="shared" si="478"/>
        <v>664547.06757002044</v>
      </c>
    </row>
    <row r="2552" spans="1:16" x14ac:dyDescent="0.4">
      <c r="A2552" s="1">
        <v>2551</v>
      </c>
      <c r="B2552" s="21">
        <v>42364</v>
      </c>
      <c r="C2552" s="43">
        <v>3</v>
      </c>
      <c r="D2552" s="23">
        <v>14019</v>
      </c>
      <c r="E2552" s="25">
        <f t="shared" si="479"/>
        <v>14890.25</v>
      </c>
      <c r="F2552" s="25">
        <f t="shared" si="480"/>
        <v>15367.125</v>
      </c>
      <c r="G2552" s="25">
        <f t="shared" si="481"/>
        <v>0.9122721393884673</v>
      </c>
      <c r="H2552" s="25">
        <f t="shared" si="476"/>
        <v>0.99987902821477848</v>
      </c>
      <c r="I2552" s="4">
        <f t="shared" si="482"/>
        <v>14020.696108638311</v>
      </c>
      <c r="J2552" s="25">
        <f t="shared" si="477"/>
        <v>15148.229582578029</v>
      </c>
      <c r="K2552" s="15">
        <f t="shared" si="483"/>
        <v>15146.397074202479</v>
      </c>
      <c r="L2552" s="36">
        <f t="shared" si="484"/>
        <v>-1127.3970742024794</v>
      </c>
      <c r="M2552" s="36">
        <f t="shared" si="485"/>
        <v>1127.3970742024794</v>
      </c>
      <c r="N2552" s="36">
        <f t="shared" si="486"/>
        <v>8.0419222070224658E-2</v>
      </c>
      <c r="O2552" s="36">
        <f t="shared" si="487"/>
        <v>1271024.1629203109</v>
      </c>
      <c r="P2552" s="35">
        <f t="shared" si="478"/>
        <v>1271024.1629203109</v>
      </c>
    </row>
    <row r="2553" spans="1:16" x14ac:dyDescent="0.4">
      <c r="A2553" s="1">
        <v>2552</v>
      </c>
      <c r="B2553" s="21">
        <v>42365</v>
      </c>
      <c r="C2553" s="43">
        <v>4</v>
      </c>
      <c r="D2553" s="23">
        <v>15095</v>
      </c>
      <c r="E2553" s="25">
        <f t="shared" si="479"/>
        <v>15844</v>
      </c>
      <c r="F2553" s="25">
        <f t="shared" si="480"/>
        <v>16121.625</v>
      </c>
      <c r="G2553" s="25">
        <f t="shared" si="481"/>
        <v>0.93632000496227896</v>
      </c>
      <c r="H2553" s="25">
        <f t="shared" si="476"/>
        <v>0.99887394017609554</v>
      </c>
      <c r="I2553" s="4">
        <f t="shared" si="482"/>
        <v>15112.017035241544</v>
      </c>
      <c r="J2553" s="25">
        <f t="shared" si="477"/>
        <v>15148.598437119223</v>
      </c>
      <c r="K2553" s="15">
        <f t="shared" si="483"/>
        <v>15131.540209030722</v>
      </c>
      <c r="L2553" s="36">
        <f t="shared" si="484"/>
        <v>-36.540209030721599</v>
      </c>
      <c r="M2553" s="36">
        <f t="shared" si="485"/>
        <v>36.540209030721599</v>
      </c>
      <c r="N2553" s="36">
        <f t="shared" si="486"/>
        <v>2.4206829434065317E-3</v>
      </c>
      <c r="O2553" s="36">
        <f t="shared" si="487"/>
        <v>1335.1868760088282</v>
      </c>
      <c r="P2553" s="35">
        <f t="shared" si="478"/>
        <v>1335.1868760088282</v>
      </c>
    </row>
    <row r="2554" spans="1:16" x14ac:dyDescent="0.4">
      <c r="A2554" s="1">
        <v>2553</v>
      </c>
      <c r="B2554" s="21">
        <v>42366</v>
      </c>
      <c r="C2554" s="43">
        <v>1</v>
      </c>
      <c r="D2554" s="23">
        <v>18284</v>
      </c>
      <c r="E2554" s="25">
        <f t="shared" si="479"/>
        <v>16399.25</v>
      </c>
      <c r="F2554" s="25">
        <f t="shared" si="480"/>
        <v>16857.5</v>
      </c>
      <c r="G2554" s="25">
        <f t="shared" si="481"/>
        <v>1.0846210885362597</v>
      </c>
      <c r="H2554" s="25">
        <f t="shared" si="476"/>
        <v>1.0002606409424328</v>
      </c>
      <c r="I2554" s="4">
        <f t="shared" si="482"/>
        <v>18279.235682784689</v>
      </c>
      <c r="J2554" s="25">
        <f t="shared" si="477"/>
        <v>15148.967291660416</v>
      </c>
      <c r="K2554" s="15">
        <f t="shared" si="483"/>
        <v>15152.915732772199</v>
      </c>
      <c r="L2554" s="36">
        <f t="shared" si="484"/>
        <v>3131.0842672278013</v>
      </c>
      <c r="M2554" s="36">
        <f t="shared" si="485"/>
        <v>3131.0842672278013</v>
      </c>
      <c r="N2554" s="36">
        <f t="shared" si="486"/>
        <v>0.17124722529139144</v>
      </c>
      <c r="O2554" s="36">
        <f t="shared" si="487"/>
        <v>9803688.6884814575</v>
      </c>
      <c r="P2554" s="35">
        <f t="shared" si="478"/>
        <v>9803688.6884814575</v>
      </c>
    </row>
    <row r="2555" spans="1:16" x14ac:dyDescent="0.4">
      <c r="A2555" s="1">
        <v>2554</v>
      </c>
      <c r="B2555" s="21">
        <v>42367</v>
      </c>
      <c r="C2555" s="43">
        <v>2</v>
      </c>
      <c r="D2555" s="23">
        <v>18199</v>
      </c>
      <c r="E2555" s="25">
        <f t="shared" si="479"/>
        <v>17315.75</v>
      </c>
      <c r="F2555" s="25">
        <f t="shared" si="480"/>
        <v>17182.625</v>
      </c>
      <c r="G2555" s="25">
        <f t="shared" si="481"/>
        <v>1.059151322920683</v>
      </c>
      <c r="H2555" s="25">
        <f t="shared" si="476"/>
        <v>1.0009863906666931</v>
      </c>
      <c r="I2555" s="4">
        <f t="shared" si="482"/>
        <v>18181.06636582622</v>
      </c>
      <c r="J2555" s="25">
        <f t="shared" si="477"/>
        <v>15149.336146201607</v>
      </c>
      <c r="K2555" s="15">
        <f t="shared" si="483"/>
        <v>15164.279309982818</v>
      </c>
      <c r="L2555" s="36">
        <f t="shared" si="484"/>
        <v>3034.7206900171823</v>
      </c>
      <c r="M2555" s="36">
        <f t="shared" si="485"/>
        <v>3034.7206900171823</v>
      </c>
      <c r="N2555" s="36">
        <f t="shared" si="486"/>
        <v>0.16675205725683731</v>
      </c>
      <c r="O2555" s="36">
        <f t="shared" si="487"/>
        <v>9209529.6664183624</v>
      </c>
      <c r="P2555" s="35">
        <f t="shared" si="478"/>
        <v>9209529.6664183624</v>
      </c>
    </row>
    <row r="2556" spans="1:16" x14ac:dyDescent="0.4">
      <c r="A2556" s="1">
        <v>2555</v>
      </c>
      <c r="B2556" s="21">
        <v>42368</v>
      </c>
      <c r="C2556" s="43">
        <v>3</v>
      </c>
      <c r="D2556" s="23">
        <v>17685</v>
      </c>
      <c r="E2556" s="25">
        <f t="shared" si="479"/>
        <v>17049.5</v>
      </c>
      <c r="F2556" s="25">
        <f t="shared" si="480"/>
        <v>16452.375</v>
      </c>
      <c r="G2556" s="25">
        <f t="shared" si="481"/>
        <v>1.0749207941102727</v>
      </c>
      <c r="H2556" s="25">
        <f t="shared" si="476"/>
        <v>0.99987902821477848</v>
      </c>
      <c r="I2556" s="4">
        <f t="shared" si="482"/>
        <v>17687.1396448583</v>
      </c>
      <c r="J2556" s="25">
        <f t="shared" si="477"/>
        <v>15149.705000742801</v>
      </c>
      <c r="K2556" s="15">
        <f t="shared" si="483"/>
        <v>15147.872313883281</v>
      </c>
      <c r="L2556" s="36">
        <f t="shared" si="484"/>
        <v>2537.1276861167189</v>
      </c>
      <c r="M2556" s="36">
        <f t="shared" si="485"/>
        <v>2537.1276861167189</v>
      </c>
      <c r="N2556" s="36">
        <f t="shared" si="486"/>
        <v>0.14346212531052976</v>
      </c>
      <c r="O2556" s="36">
        <f t="shared" si="487"/>
        <v>6437016.8956599757</v>
      </c>
      <c r="P2556" s="35">
        <f t="shared" si="478"/>
        <v>6437016.8956599757</v>
      </c>
    </row>
    <row r="2557" spans="1:16" x14ac:dyDescent="0.4">
      <c r="A2557" s="1">
        <v>2556</v>
      </c>
      <c r="B2557" s="21">
        <v>42369</v>
      </c>
      <c r="C2557" s="43">
        <v>4</v>
      </c>
      <c r="D2557" s="23">
        <v>14030</v>
      </c>
      <c r="E2557" s="25">
        <f t="shared" si="479"/>
        <v>15855.25</v>
      </c>
      <c r="F2557" s="25">
        <f t="shared" si="480"/>
        <v>15016.625</v>
      </c>
      <c r="G2557" s="25">
        <f t="shared" si="481"/>
        <v>0.93429781991625949</v>
      </c>
      <c r="H2557" s="25">
        <f t="shared" si="476"/>
        <v>0.99887394017609554</v>
      </c>
      <c r="I2557" s="4">
        <f t="shared" si="482"/>
        <v>14045.816429575281</v>
      </c>
      <c r="J2557" s="25">
        <f t="shared" si="477"/>
        <v>15150.073855283994</v>
      </c>
      <c r="K2557" s="15">
        <f t="shared" si="483"/>
        <v>15133.013965786373</v>
      </c>
      <c r="L2557" s="36">
        <f t="shared" si="484"/>
        <v>-1103.0139657863729</v>
      </c>
      <c r="M2557" s="36">
        <f t="shared" si="485"/>
        <v>1103.0139657863729</v>
      </c>
      <c r="N2557" s="36">
        <f t="shared" si="486"/>
        <v>7.8618244175792787E-2</v>
      </c>
      <c r="O2557" s="36">
        <f t="shared" si="487"/>
        <v>1216639.8087197817</v>
      </c>
      <c r="P2557" s="35">
        <f t="shared" si="478"/>
        <v>1216639.8087197817</v>
      </c>
    </row>
    <row r="2558" spans="1:16" x14ac:dyDescent="0.4">
      <c r="A2558" s="1">
        <v>2557</v>
      </c>
      <c r="B2558" s="21">
        <v>42370</v>
      </c>
      <c r="C2558" s="43">
        <v>1</v>
      </c>
      <c r="D2558" s="23">
        <v>13507</v>
      </c>
      <c r="E2558" s="25">
        <f t="shared" si="479"/>
        <v>14178</v>
      </c>
      <c r="F2558" s="25">
        <f t="shared" si="480"/>
        <v>13487.625</v>
      </c>
      <c r="G2558" s="25">
        <f t="shared" si="481"/>
        <v>1.0014365019786657</v>
      </c>
      <c r="H2558" s="25">
        <f t="shared" si="476"/>
        <v>1.0002606409424328</v>
      </c>
      <c r="I2558" s="4">
        <f t="shared" si="482"/>
        <v>13503.480440131962</v>
      </c>
      <c r="J2558" s="25">
        <f t="shared" si="477"/>
        <v>15150.442709825187</v>
      </c>
      <c r="K2558" s="15">
        <f t="shared" si="483"/>
        <v>15154.391535491352</v>
      </c>
      <c r="L2558" s="36">
        <f t="shared" si="484"/>
        <v>-1647.3915354913515</v>
      </c>
      <c r="M2558" s="36">
        <f t="shared" si="485"/>
        <v>1647.3915354913515</v>
      </c>
      <c r="N2558" s="36">
        <f t="shared" si="486"/>
        <v>0.12196576112322141</v>
      </c>
      <c r="O2558" s="36">
        <f t="shared" si="487"/>
        <v>2713898.8712085527</v>
      </c>
      <c r="P2558" s="35">
        <f t="shared" si="478"/>
        <v>2713898.8712085527</v>
      </c>
    </row>
    <row r="2559" spans="1:16" x14ac:dyDescent="0.4">
      <c r="A2559" s="1">
        <v>2558</v>
      </c>
      <c r="B2559" s="21">
        <v>42371</v>
      </c>
      <c r="C2559" s="43">
        <v>2</v>
      </c>
      <c r="D2559" s="23">
        <v>11490</v>
      </c>
      <c r="E2559" s="25">
        <f t="shared" si="479"/>
        <v>12797.25</v>
      </c>
      <c r="F2559" s="25">
        <f t="shared" si="480"/>
        <v>12953.25</v>
      </c>
      <c r="G2559" s="25">
        <f t="shared" si="481"/>
        <v>0.88703607202825541</v>
      </c>
      <c r="H2559" s="25">
        <f t="shared" si="476"/>
        <v>1.0009863906666931</v>
      </c>
      <c r="I2559" s="4">
        <f t="shared" si="482"/>
        <v>11478.677539608949</v>
      </c>
      <c r="J2559" s="25">
        <f t="shared" si="477"/>
        <v>15150.811564366379</v>
      </c>
      <c r="K2559" s="15">
        <f t="shared" si="483"/>
        <v>15165.756183486295</v>
      </c>
      <c r="L2559" s="36">
        <f t="shared" si="484"/>
        <v>-3675.7561834862954</v>
      </c>
      <c r="M2559" s="36">
        <f t="shared" si="485"/>
        <v>3675.7561834862954</v>
      </c>
      <c r="N2559" s="36">
        <f t="shared" si="486"/>
        <v>0.31990915435041734</v>
      </c>
      <c r="O2559" s="36">
        <f t="shared" si="487"/>
        <v>13511183.520437736</v>
      </c>
      <c r="P2559" s="35">
        <f t="shared" si="478"/>
        <v>13511183.520437736</v>
      </c>
    </row>
    <row r="2560" spans="1:16" x14ac:dyDescent="0.4">
      <c r="A2560" s="1">
        <v>2559</v>
      </c>
      <c r="B2560" s="21">
        <v>42372</v>
      </c>
      <c r="C2560" s="43">
        <v>3</v>
      </c>
      <c r="D2560" s="23">
        <v>12162</v>
      </c>
      <c r="E2560" s="25">
        <f t="shared" si="479"/>
        <v>13109.25</v>
      </c>
      <c r="F2560" s="25">
        <f t="shared" si="480"/>
        <v>13406.75</v>
      </c>
      <c r="G2560" s="25">
        <f t="shared" si="481"/>
        <v>0.90715497790292199</v>
      </c>
      <c r="H2560" s="25">
        <f t="shared" si="476"/>
        <v>0.99987902821477848</v>
      </c>
      <c r="I2560" s="4">
        <f t="shared" si="482"/>
        <v>12163.471436854208</v>
      </c>
      <c r="J2560" s="25">
        <f t="shared" si="477"/>
        <v>15151.180418907572</v>
      </c>
      <c r="K2560" s="15">
        <f t="shared" si="483"/>
        <v>15149.347553564083</v>
      </c>
      <c r="L2560" s="36">
        <f t="shared" si="484"/>
        <v>-2987.3475535640828</v>
      </c>
      <c r="M2560" s="36">
        <f t="shared" si="485"/>
        <v>2987.3475535640828</v>
      </c>
      <c r="N2560" s="36">
        <f t="shared" si="486"/>
        <v>0.24562962946588413</v>
      </c>
      <c r="O2560" s="36">
        <f t="shared" si="487"/>
        <v>8924245.405785311</v>
      </c>
      <c r="P2560" s="35">
        <f t="shared" si="478"/>
        <v>8924245.405785311</v>
      </c>
    </row>
    <row r="2561" spans="1:16" x14ac:dyDescent="0.4">
      <c r="A2561" s="1">
        <v>2560</v>
      </c>
      <c r="B2561" s="21">
        <v>42373</v>
      </c>
      <c r="C2561" s="43">
        <v>4</v>
      </c>
      <c r="D2561" s="23">
        <v>15278</v>
      </c>
      <c r="E2561" s="25">
        <f t="shared" si="479"/>
        <v>13704.25</v>
      </c>
      <c r="F2561" s="25">
        <f t="shared" si="480"/>
        <v>14166.875</v>
      </c>
      <c r="G2561" s="25">
        <f t="shared" si="481"/>
        <v>1.0784311995411833</v>
      </c>
      <c r="H2561" s="25">
        <f t="shared" si="476"/>
        <v>0.99887394017609554</v>
      </c>
      <c r="I2561" s="4">
        <f t="shared" si="482"/>
        <v>15295.223336496874</v>
      </c>
      <c r="J2561" s="25">
        <f t="shared" si="477"/>
        <v>15151.549273448765</v>
      </c>
      <c r="K2561" s="15">
        <f t="shared" si="483"/>
        <v>15134.487722542026</v>
      </c>
      <c r="L2561" s="36">
        <f t="shared" si="484"/>
        <v>143.51227745797405</v>
      </c>
      <c r="M2561" s="36">
        <f t="shared" si="485"/>
        <v>143.51227745797405</v>
      </c>
      <c r="N2561" s="36">
        <f t="shared" si="486"/>
        <v>9.3933942569691085E-3</v>
      </c>
      <c r="O2561" s="36">
        <f t="shared" si="487"/>
        <v>20595.773781174528</v>
      </c>
      <c r="P2561" s="35">
        <f t="shared" si="478"/>
        <v>20595.773781174528</v>
      </c>
    </row>
    <row r="2562" spans="1:16" x14ac:dyDescent="0.4">
      <c r="A2562" s="1">
        <v>2561</v>
      </c>
      <c r="B2562" s="21">
        <v>42374</v>
      </c>
      <c r="C2562" s="43">
        <v>1</v>
      </c>
      <c r="D2562" s="23">
        <v>15887</v>
      </c>
      <c r="E2562" s="25">
        <f t="shared" si="479"/>
        <v>14629.5</v>
      </c>
      <c r="F2562" s="25">
        <f t="shared" si="480"/>
        <v>14357.25</v>
      </c>
      <c r="G2562" s="25">
        <f t="shared" si="481"/>
        <v>1.1065489561023176</v>
      </c>
      <c r="H2562" s="25">
        <f t="shared" ref="H2562:H2625" si="488">VLOOKUP(C2562,$Q$38:$S$42,3,FALSE)</f>
        <v>1.0002606409424328</v>
      </c>
      <c r="I2562" s="4">
        <f t="shared" si="482"/>
        <v>15882.860276329049</v>
      </c>
      <c r="J2562" s="25">
        <f t="shared" si="477"/>
        <v>15151.918127989959</v>
      </c>
      <c r="K2562" s="15">
        <f t="shared" si="483"/>
        <v>15155.867338210503</v>
      </c>
      <c r="L2562" s="36">
        <f t="shared" si="484"/>
        <v>731.13266178949743</v>
      </c>
      <c r="M2562" s="36">
        <f t="shared" si="485"/>
        <v>731.13266178949743</v>
      </c>
      <c r="N2562" s="36">
        <f t="shared" si="486"/>
        <v>4.6020813356171551E-2</v>
      </c>
      <c r="O2562" s="36">
        <f t="shared" si="487"/>
        <v>534554.9691353956</v>
      </c>
      <c r="P2562" s="35">
        <f t="shared" si="478"/>
        <v>534554.9691353956</v>
      </c>
    </row>
    <row r="2563" spans="1:16" x14ac:dyDescent="0.4">
      <c r="A2563" s="1">
        <v>2562</v>
      </c>
      <c r="B2563" s="21">
        <v>42375</v>
      </c>
      <c r="C2563" s="43">
        <v>2</v>
      </c>
      <c r="D2563" s="23">
        <v>15191</v>
      </c>
      <c r="E2563" s="25">
        <f t="shared" si="479"/>
        <v>14085</v>
      </c>
      <c r="F2563" s="25">
        <f t="shared" si="480"/>
        <v>13940.25</v>
      </c>
      <c r="G2563" s="25">
        <f t="shared" si="481"/>
        <v>1.0897222072774879</v>
      </c>
      <c r="H2563" s="25">
        <f t="shared" si="488"/>
        <v>1.0009863906666931</v>
      </c>
      <c r="I2563" s="4">
        <f t="shared" si="482"/>
        <v>15176.030505152266</v>
      </c>
      <c r="J2563" s="25">
        <f t="shared" ref="J2563:J2626" si="489">INTERCEPT($I$2:$I$3896,$A$2:$A$3896)+SLOPE($I$2:$I$3896,$A$2:$A$3896)*A2563</f>
        <v>15152.28698253115</v>
      </c>
      <c r="K2563" s="15">
        <f t="shared" si="483"/>
        <v>15167.233056989775</v>
      </c>
      <c r="L2563" s="36">
        <f t="shared" si="484"/>
        <v>23.766943010225077</v>
      </c>
      <c r="M2563" s="36">
        <f t="shared" si="485"/>
        <v>23.766943010225077</v>
      </c>
      <c r="N2563" s="36">
        <f t="shared" si="486"/>
        <v>1.5645410447123348E-3</v>
      </c>
      <c r="O2563" s="36">
        <f t="shared" si="487"/>
        <v>564.86758005128661</v>
      </c>
      <c r="P2563" s="35">
        <f t="shared" ref="P2563:P2626" si="490">(D2563-K2563)^2</f>
        <v>564.86758005128661</v>
      </c>
    </row>
    <row r="2564" spans="1:16" x14ac:dyDescent="0.4">
      <c r="A2564" s="1">
        <v>2563</v>
      </c>
      <c r="B2564" s="21">
        <v>42376</v>
      </c>
      <c r="C2564" s="43">
        <v>3</v>
      </c>
      <c r="D2564" s="23">
        <v>9984</v>
      </c>
      <c r="E2564" s="25">
        <f t="shared" si="479"/>
        <v>13795.5</v>
      </c>
      <c r="F2564" s="25">
        <f t="shared" si="480"/>
        <v>13495</v>
      </c>
      <c r="G2564" s="25">
        <f t="shared" si="481"/>
        <v>0.73982956650611342</v>
      </c>
      <c r="H2564" s="25">
        <f t="shared" si="488"/>
        <v>0.99987902821477848</v>
      </c>
      <c r="I2564" s="4">
        <f t="shared" si="482"/>
        <v>9985.2079284289102</v>
      </c>
      <c r="J2564" s="25">
        <f t="shared" si="489"/>
        <v>15152.655837072343</v>
      </c>
      <c r="K2564" s="15">
        <f t="shared" si="483"/>
        <v>15150.822793244884</v>
      </c>
      <c r="L2564" s="36">
        <f t="shared" si="484"/>
        <v>-5166.8227932448845</v>
      </c>
      <c r="M2564" s="36">
        <f t="shared" si="485"/>
        <v>5166.8227932448845</v>
      </c>
      <c r="N2564" s="36">
        <f t="shared" si="486"/>
        <v>0.51751029579776486</v>
      </c>
      <c r="O2564" s="36">
        <f t="shared" si="487"/>
        <v>26696057.776794869</v>
      </c>
      <c r="P2564" s="35">
        <f t="shared" si="490"/>
        <v>26696057.776794869</v>
      </c>
    </row>
    <row r="2565" spans="1:16" x14ac:dyDescent="0.4">
      <c r="A2565" s="1">
        <v>2564</v>
      </c>
      <c r="B2565" s="21">
        <v>42377</v>
      </c>
      <c r="C2565" s="43">
        <v>4</v>
      </c>
      <c r="D2565" s="23">
        <v>14120</v>
      </c>
      <c r="E2565" s="25">
        <f t="shared" ref="E2565:E2628" si="491">AVERAGE(D2563:D2566)</f>
        <v>13194.5</v>
      </c>
      <c r="F2565" s="25">
        <f t="shared" ref="F2565:F2628" si="492">AVERAGE(E2565:E2566)</f>
        <v>12930.75</v>
      </c>
      <c r="G2565" s="25">
        <f t="shared" si="481"/>
        <v>1.0919706900218471</v>
      </c>
      <c r="H2565" s="25">
        <f t="shared" si="488"/>
        <v>0.99887394017609554</v>
      </c>
      <c r="I2565" s="4">
        <f t="shared" si="482"/>
        <v>14135.917889209051</v>
      </c>
      <c r="J2565" s="25">
        <f t="shared" si="489"/>
        <v>15153.024691613537</v>
      </c>
      <c r="K2565" s="15">
        <f t="shared" si="483"/>
        <v>15135.961479297679</v>
      </c>
      <c r="L2565" s="36">
        <f t="shared" si="484"/>
        <v>-1015.961479297679</v>
      </c>
      <c r="M2565" s="36">
        <f t="shared" si="485"/>
        <v>1015.961479297679</v>
      </c>
      <c r="N2565" s="36">
        <f t="shared" si="486"/>
        <v>7.1951946125897948E-2</v>
      </c>
      <c r="O2565" s="36">
        <f t="shared" si="487"/>
        <v>1032177.7274167283</v>
      </c>
      <c r="P2565" s="35">
        <f t="shared" si="490"/>
        <v>1032177.7274167283</v>
      </c>
    </row>
    <row r="2566" spans="1:16" x14ac:dyDescent="0.4">
      <c r="A2566" s="1">
        <v>2565</v>
      </c>
      <c r="B2566" s="21">
        <v>42378</v>
      </c>
      <c r="C2566" s="43">
        <v>1</v>
      </c>
      <c r="D2566" s="23">
        <v>13483</v>
      </c>
      <c r="E2566" s="25">
        <f t="shared" si="491"/>
        <v>12667</v>
      </c>
      <c r="F2566" s="25">
        <f t="shared" si="492"/>
        <v>13388.75</v>
      </c>
      <c r="G2566" s="25">
        <f t="shared" si="481"/>
        <v>1.007039492110914</v>
      </c>
      <c r="H2566" s="25">
        <f t="shared" si="488"/>
        <v>1.0002606409424328</v>
      </c>
      <c r="I2566" s="4">
        <f t="shared" si="482"/>
        <v>13479.486693884595</v>
      </c>
      <c r="J2566" s="25">
        <f t="shared" si="489"/>
        <v>15153.39354615473</v>
      </c>
      <c r="K2566" s="15">
        <f t="shared" si="483"/>
        <v>15157.343140929655</v>
      </c>
      <c r="L2566" s="36">
        <f t="shared" si="484"/>
        <v>-1674.3431409296554</v>
      </c>
      <c r="M2566" s="36">
        <f t="shared" si="485"/>
        <v>1674.3431409296554</v>
      </c>
      <c r="N2566" s="36">
        <f t="shared" si="486"/>
        <v>0.12418179492172776</v>
      </c>
      <c r="O2566" s="36">
        <f t="shared" si="487"/>
        <v>2803424.9535781839</v>
      </c>
      <c r="P2566" s="35">
        <f t="shared" si="490"/>
        <v>2803424.9535781839</v>
      </c>
    </row>
    <row r="2567" spans="1:16" x14ac:dyDescent="0.4">
      <c r="A2567" s="1">
        <v>2566</v>
      </c>
      <c r="B2567" s="21">
        <v>42379</v>
      </c>
      <c r="C2567" s="43">
        <v>2</v>
      </c>
      <c r="D2567" s="23">
        <v>13081</v>
      </c>
      <c r="E2567" s="25">
        <f t="shared" si="491"/>
        <v>14110.5</v>
      </c>
      <c r="F2567" s="25">
        <f t="shared" si="492"/>
        <v>14338.125</v>
      </c>
      <c r="G2567" s="25">
        <f t="shared" si="481"/>
        <v>0.91232291530447673</v>
      </c>
      <c r="H2567" s="25">
        <f t="shared" si="488"/>
        <v>1.0009863906666931</v>
      </c>
      <c r="I2567" s="4">
        <f t="shared" si="482"/>
        <v>13068.1097385226</v>
      </c>
      <c r="J2567" s="25">
        <f t="shared" si="489"/>
        <v>15153.762400695923</v>
      </c>
      <c r="K2567" s="15">
        <f t="shared" si="483"/>
        <v>15168.709930493254</v>
      </c>
      <c r="L2567" s="36">
        <f t="shared" si="484"/>
        <v>-2087.7099304932544</v>
      </c>
      <c r="M2567" s="36">
        <f t="shared" si="485"/>
        <v>2087.7099304932544</v>
      </c>
      <c r="N2567" s="36">
        <f t="shared" si="486"/>
        <v>0.15959864922354977</v>
      </c>
      <c r="O2567" s="36">
        <f t="shared" si="487"/>
        <v>4358532.7538801497</v>
      </c>
      <c r="P2567" s="35">
        <f t="shared" si="490"/>
        <v>4358532.7538801497</v>
      </c>
    </row>
    <row r="2568" spans="1:16" x14ac:dyDescent="0.4">
      <c r="A2568" s="1">
        <v>2567</v>
      </c>
      <c r="B2568" s="21">
        <v>42380</v>
      </c>
      <c r="C2568" s="43">
        <v>3</v>
      </c>
      <c r="D2568" s="23">
        <v>15758</v>
      </c>
      <c r="E2568" s="25">
        <f t="shared" si="491"/>
        <v>14565.75</v>
      </c>
      <c r="F2568" s="25">
        <f t="shared" si="492"/>
        <v>14867</v>
      </c>
      <c r="G2568" s="25">
        <f t="shared" si="481"/>
        <v>1.0599313916728323</v>
      </c>
      <c r="H2568" s="25">
        <f t="shared" si="488"/>
        <v>0.99987902821477848</v>
      </c>
      <c r="I2568" s="4">
        <f t="shared" si="482"/>
        <v>15759.906504024717</v>
      </c>
      <c r="J2568" s="25">
        <f t="shared" si="489"/>
        <v>15154.131255237115</v>
      </c>
      <c r="K2568" s="15">
        <f t="shared" si="483"/>
        <v>15152.298032925688</v>
      </c>
      <c r="L2568" s="36">
        <f t="shared" si="484"/>
        <v>605.70196707431205</v>
      </c>
      <c r="M2568" s="36">
        <f t="shared" si="485"/>
        <v>605.70196707431205</v>
      </c>
      <c r="N2568" s="36">
        <f t="shared" si="486"/>
        <v>3.8437743817382415E-2</v>
      </c>
      <c r="O2568" s="36">
        <f t="shared" si="487"/>
        <v>366874.87291769101</v>
      </c>
      <c r="P2568" s="35">
        <f t="shared" si="490"/>
        <v>366874.87291769101</v>
      </c>
    </row>
    <row r="2569" spans="1:16" x14ac:dyDescent="0.4">
      <c r="A2569" s="1">
        <v>2568</v>
      </c>
      <c r="B2569" s="21">
        <v>42381</v>
      </c>
      <c r="C2569" s="43">
        <v>4</v>
      </c>
      <c r="D2569" s="23">
        <v>15941</v>
      </c>
      <c r="E2569" s="25">
        <f t="shared" si="491"/>
        <v>15168.25</v>
      </c>
      <c r="F2569" s="25">
        <f t="shared" si="492"/>
        <v>15120.75</v>
      </c>
      <c r="G2569" s="25">
        <f t="shared" si="481"/>
        <v>1.0542466478183952</v>
      </c>
      <c r="H2569" s="25">
        <f t="shared" si="488"/>
        <v>0.99887394017609554</v>
      </c>
      <c r="I2569" s="4">
        <f t="shared" si="482"/>
        <v>15958.970755798971</v>
      </c>
      <c r="J2569" s="25">
        <f t="shared" si="489"/>
        <v>15154.500109778308</v>
      </c>
      <c r="K2569" s="15">
        <f t="shared" si="483"/>
        <v>15137.43523605333</v>
      </c>
      <c r="L2569" s="36">
        <f t="shared" si="484"/>
        <v>803.5647639466697</v>
      </c>
      <c r="M2569" s="36">
        <f t="shared" si="485"/>
        <v>803.5647639466697</v>
      </c>
      <c r="N2569" s="36">
        <f t="shared" si="486"/>
        <v>5.0408679753256989E-2</v>
      </c>
      <c r="O2569" s="36">
        <f t="shared" si="487"/>
        <v>645716.32985666697</v>
      </c>
      <c r="P2569" s="35">
        <f t="shared" si="490"/>
        <v>645716.32985666697</v>
      </c>
    </row>
    <row r="2570" spans="1:16" x14ac:dyDescent="0.4">
      <c r="A2570" s="1">
        <v>2569</v>
      </c>
      <c r="B2570" s="21">
        <v>42382</v>
      </c>
      <c r="C2570" s="43">
        <v>1</v>
      </c>
      <c r="D2570" s="23">
        <v>15893</v>
      </c>
      <c r="E2570" s="25">
        <f t="shared" si="491"/>
        <v>15073.25</v>
      </c>
      <c r="F2570" s="25">
        <f t="shared" si="492"/>
        <v>15083.375</v>
      </c>
      <c r="G2570" s="25">
        <f t="shared" si="481"/>
        <v>1.0536766473020793</v>
      </c>
      <c r="H2570" s="25">
        <f t="shared" si="488"/>
        <v>1.0002606409424328</v>
      </c>
      <c r="I2570" s="4">
        <f t="shared" si="482"/>
        <v>15888.858712890889</v>
      </c>
      <c r="J2570" s="25">
        <f t="shared" si="489"/>
        <v>15154.868964319501</v>
      </c>
      <c r="K2570" s="15">
        <f t="shared" si="483"/>
        <v>15158.818943648808</v>
      </c>
      <c r="L2570" s="36">
        <f t="shared" si="484"/>
        <v>734.18105635119173</v>
      </c>
      <c r="M2570" s="36">
        <f t="shared" si="485"/>
        <v>734.18105635119173</v>
      </c>
      <c r="N2570" s="36">
        <f t="shared" si="486"/>
        <v>4.6195246734486363E-2</v>
      </c>
      <c r="O2570" s="36">
        <f t="shared" si="487"/>
        <v>539021.82350495178</v>
      </c>
      <c r="P2570" s="35">
        <f t="shared" si="490"/>
        <v>539021.82350495178</v>
      </c>
    </row>
    <row r="2571" spans="1:16" x14ac:dyDescent="0.4">
      <c r="A2571" s="1">
        <v>2570</v>
      </c>
      <c r="B2571" s="21">
        <v>42383</v>
      </c>
      <c r="C2571" s="43">
        <v>2</v>
      </c>
      <c r="D2571" s="23">
        <v>12701</v>
      </c>
      <c r="E2571" s="25">
        <f t="shared" si="491"/>
        <v>15093.5</v>
      </c>
      <c r="F2571" s="25">
        <f t="shared" si="492"/>
        <v>14843.625</v>
      </c>
      <c r="G2571" s="25">
        <f t="shared" si="481"/>
        <v>0.85565352129281091</v>
      </c>
      <c r="H2571" s="25">
        <f t="shared" si="488"/>
        <v>1.0009863906666931</v>
      </c>
      <c r="I2571" s="4">
        <f t="shared" si="482"/>
        <v>12688.484197612992</v>
      </c>
      <c r="J2571" s="25">
        <f t="shared" si="489"/>
        <v>15155.237818860694</v>
      </c>
      <c r="K2571" s="15">
        <f t="shared" si="483"/>
        <v>15170.186803996734</v>
      </c>
      <c r="L2571" s="36">
        <f t="shared" si="484"/>
        <v>-2469.1868039967339</v>
      </c>
      <c r="M2571" s="36">
        <f t="shared" si="485"/>
        <v>2469.1868039967339</v>
      </c>
      <c r="N2571" s="36">
        <f t="shared" si="486"/>
        <v>0.19440885001155295</v>
      </c>
      <c r="O2571" s="36">
        <f t="shared" si="487"/>
        <v>6096883.4730316056</v>
      </c>
      <c r="P2571" s="35">
        <f t="shared" si="490"/>
        <v>6096883.4730316056</v>
      </c>
    </row>
    <row r="2572" spans="1:16" x14ac:dyDescent="0.4">
      <c r="A2572" s="1">
        <v>2571</v>
      </c>
      <c r="B2572" s="21">
        <v>42384</v>
      </c>
      <c r="C2572" s="43">
        <v>3</v>
      </c>
      <c r="D2572" s="23">
        <v>15839</v>
      </c>
      <c r="E2572" s="25">
        <f t="shared" si="491"/>
        <v>14593.75</v>
      </c>
      <c r="F2572" s="25">
        <f t="shared" si="492"/>
        <v>14086.25</v>
      </c>
      <c r="G2572" s="25">
        <f t="shared" si="481"/>
        <v>1.1244298518058391</v>
      </c>
      <c r="H2572" s="25">
        <f t="shared" si="488"/>
        <v>0.99987902821477848</v>
      </c>
      <c r="I2572" s="4">
        <f t="shared" si="482"/>
        <v>15840.916303924831</v>
      </c>
      <c r="J2572" s="25">
        <f t="shared" si="489"/>
        <v>15155.606673401886</v>
      </c>
      <c r="K2572" s="15">
        <f t="shared" si="483"/>
        <v>15153.77327260649</v>
      </c>
      <c r="L2572" s="36">
        <f t="shared" si="484"/>
        <v>685.22672739351037</v>
      </c>
      <c r="M2572" s="36">
        <f t="shared" si="485"/>
        <v>685.22672739351037</v>
      </c>
      <c r="N2572" s="36">
        <f t="shared" si="486"/>
        <v>4.3261994279532194E-2</v>
      </c>
      <c r="O2572" s="36">
        <f t="shared" si="487"/>
        <v>469535.66793442017</v>
      </c>
      <c r="P2572" s="35">
        <f t="shared" si="490"/>
        <v>469535.66793442017</v>
      </c>
    </row>
    <row r="2573" spans="1:16" x14ac:dyDescent="0.4">
      <c r="A2573" s="1">
        <v>2572</v>
      </c>
      <c r="B2573" s="21">
        <v>42385</v>
      </c>
      <c r="C2573" s="43">
        <v>4</v>
      </c>
      <c r="D2573" s="23">
        <v>13942</v>
      </c>
      <c r="E2573" s="25">
        <f t="shared" si="491"/>
        <v>13578.75</v>
      </c>
      <c r="F2573" s="25">
        <f t="shared" si="492"/>
        <v>13988.625</v>
      </c>
      <c r="G2573" s="25">
        <f t="shared" si="481"/>
        <v>0.99666693474162038</v>
      </c>
      <c r="H2573" s="25">
        <f t="shared" si="488"/>
        <v>0.99887394017609554</v>
      </c>
      <c r="I2573" s="4">
        <f t="shared" si="482"/>
        <v>13957.717224600041</v>
      </c>
      <c r="J2573" s="25">
        <f t="shared" si="489"/>
        <v>15155.975527943079</v>
      </c>
      <c r="K2573" s="15">
        <f t="shared" si="483"/>
        <v>15138.908992808983</v>
      </c>
      <c r="L2573" s="36">
        <f t="shared" si="484"/>
        <v>-1196.9089928089834</v>
      </c>
      <c r="M2573" s="36">
        <f t="shared" si="485"/>
        <v>1196.9089928089834</v>
      </c>
      <c r="N2573" s="36">
        <f t="shared" si="486"/>
        <v>8.5849160293285279E-2</v>
      </c>
      <c r="O2573" s="36">
        <f t="shared" si="487"/>
        <v>1432591.137067015</v>
      </c>
      <c r="P2573" s="35">
        <f t="shared" si="490"/>
        <v>1432591.137067015</v>
      </c>
    </row>
    <row r="2574" spans="1:16" x14ac:dyDescent="0.4">
      <c r="A2574" s="1">
        <v>2573</v>
      </c>
      <c r="B2574" s="21">
        <v>42386</v>
      </c>
      <c r="C2574" s="43">
        <v>1</v>
      </c>
      <c r="D2574" s="23">
        <v>11833</v>
      </c>
      <c r="E2574" s="25">
        <f t="shared" si="491"/>
        <v>14398.5</v>
      </c>
      <c r="F2574" s="25">
        <f t="shared" si="492"/>
        <v>14439.125</v>
      </c>
      <c r="G2574" s="25">
        <f t="shared" si="481"/>
        <v>0.81950949243808058</v>
      </c>
      <c r="H2574" s="25">
        <f t="shared" si="488"/>
        <v>1.0002606409424328</v>
      </c>
      <c r="I2574" s="4">
        <f t="shared" si="482"/>
        <v>11829.916639378211</v>
      </c>
      <c r="J2574" s="25">
        <f t="shared" si="489"/>
        <v>15156.344382484273</v>
      </c>
      <c r="K2574" s="15">
        <f t="shared" si="483"/>
        <v>15160.294746367959</v>
      </c>
      <c r="L2574" s="36">
        <f t="shared" si="484"/>
        <v>-3327.2947463679593</v>
      </c>
      <c r="M2574" s="36">
        <f t="shared" si="485"/>
        <v>3327.2947463679593</v>
      </c>
      <c r="N2574" s="36">
        <f t="shared" si="486"/>
        <v>0.28118775850316569</v>
      </c>
      <c r="O2574" s="36">
        <f t="shared" si="487"/>
        <v>11070890.329207823</v>
      </c>
      <c r="P2574" s="35">
        <f t="shared" si="490"/>
        <v>11070890.329207823</v>
      </c>
    </row>
    <row r="2575" spans="1:16" x14ac:dyDescent="0.4">
      <c r="A2575" s="1">
        <v>2574</v>
      </c>
      <c r="B2575" s="21">
        <v>42387</v>
      </c>
      <c r="C2575" s="43">
        <v>2</v>
      </c>
      <c r="D2575" s="23">
        <v>15980</v>
      </c>
      <c r="E2575" s="25">
        <f t="shared" si="491"/>
        <v>14479.75</v>
      </c>
      <c r="F2575" s="25">
        <f t="shared" si="492"/>
        <v>14568.375</v>
      </c>
      <c r="G2575" s="25">
        <f t="shared" si="481"/>
        <v>1.0968965310132393</v>
      </c>
      <c r="H2575" s="25">
        <f t="shared" si="488"/>
        <v>1.0009863906666931</v>
      </c>
      <c r="I2575" s="4">
        <f t="shared" si="482"/>
        <v>15964.253009830376</v>
      </c>
      <c r="J2575" s="25">
        <f t="shared" si="489"/>
        <v>15156.713237025466</v>
      </c>
      <c r="K2575" s="15">
        <f t="shared" si="483"/>
        <v>15171.663677500212</v>
      </c>
      <c r="L2575" s="36">
        <f t="shared" si="484"/>
        <v>808.33632249978837</v>
      </c>
      <c r="M2575" s="36">
        <f t="shared" si="485"/>
        <v>808.33632249978837</v>
      </c>
      <c r="N2575" s="36">
        <f t="shared" si="486"/>
        <v>5.0584250469323425E-2</v>
      </c>
      <c r="O2575" s="36">
        <f t="shared" si="487"/>
        <v>653407.61027248192</v>
      </c>
      <c r="P2575" s="35">
        <f t="shared" si="490"/>
        <v>653407.61027248192</v>
      </c>
    </row>
    <row r="2576" spans="1:16" x14ac:dyDescent="0.4">
      <c r="A2576" s="1">
        <v>2575</v>
      </c>
      <c r="B2576" s="21">
        <v>42388</v>
      </c>
      <c r="C2576" s="43">
        <v>3</v>
      </c>
      <c r="D2576" s="23">
        <v>16164</v>
      </c>
      <c r="E2576" s="25">
        <f t="shared" si="491"/>
        <v>14657</v>
      </c>
      <c r="F2576" s="25">
        <f t="shared" si="492"/>
        <v>14796.5</v>
      </c>
      <c r="G2576" s="25">
        <f t="shared" si="481"/>
        <v>1.0924205048491198</v>
      </c>
      <c r="H2576" s="25">
        <f t="shared" si="488"/>
        <v>0.99987902821477848</v>
      </c>
      <c r="I2576" s="4">
        <f t="shared" si="482"/>
        <v>16165.955624511709</v>
      </c>
      <c r="J2576" s="25">
        <f t="shared" si="489"/>
        <v>15157.082091566657</v>
      </c>
      <c r="K2576" s="15">
        <f t="shared" si="483"/>
        <v>15155.248512287291</v>
      </c>
      <c r="L2576" s="36">
        <f t="shared" si="484"/>
        <v>1008.7514877127087</v>
      </c>
      <c r="M2576" s="36">
        <f t="shared" si="485"/>
        <v>1008.7514877127087</v>
      </c>
      <c r="N2576" s="36">
        <f t="shared" si="486"/>
        <v>6.2407293226472947E-2</v>
      </c>
      <c r="O2576" s="36">
        <f t="shared" si="487"/>
        <v>1017579.5639626031</v>
      </c>
      <c r="P2576" s="35">
        <f t="shared" si="490"/>
        <v>1017579.5639626031</v>
      </c>
    </row>
    <row r="2577" spans="1:16" x14ac:dyDescent="0.4">
      <c r="A2577" s="1">
        <v>2576</v>
      </c>
      <c r="B2577" s="21">
        <v>42389</v>
      </c>
      <c r="C2577" s="43">
        <v>4</v>
      </c>
      <c r="D2577" s="23">
        <v>14651</v>
      </c>
      <c r="E2577" s="25">
        <f t="shared" si="491"/>
        <v>14936</v>
      </c>
      <c r="F2577" s="25">
        <f t="shared" si="492"/>
        <v>14467.5</v>
      </c>
      <c r="G2577" s="25">
        <f t="shared" si="481"/>
        <v>1.0126836011750475</v>
      </c>
      <c r="H2577" s="25">
        <f t="shared" si="488"/>
        <v>0.99887394017609554</v>
      </c>
      <c r="I2577" s="4">
        <f t="shared" si="482"/>
        <v>14667.516501048287</v>
      </c>
      <c r="J2577" s="25">
        <f t="shared" si="489"/>
        <v>15157.450946107851</v>
      </c>
      <c r="K2577" s="15">
        <f t="shared" si="483"/>
        <v>15140.382749564636</v>
      </c>
      <c r="L2577" s="36">
        <f t="shared" si="484"/>
        <v>-489.38274956463647</v>
      </c>
      <c r="M2577" s="36">
        <f t="shared" si="485"/>
        <v>489.38274956463647</v>
      </c>
      <c r="N2577" s="36">
        <f t="shared" si="486"/>
        <v>3.3402685793777656E-2</v>
      </c>
      <c r="O2577" s="36">
        <f t="shared" si="487"/>
        <v>239495.47557144371</v>
      </c>
      <c r="P2577" s="35">
        <f t="shared" si="490"/>
        <v>239495.47557144371</v>
      </c>
    </row>
    <row r="2578" spans="1:16" x14ac:dyDescent="0.4">
      <c r="A2578" s="1">
        <v>2577</v>
      </c>
      <c r="B2578" s="21">
        <v>42390</v>
      </c>
      <c r="C2578" s="43">
        <v>1</v>
      </c>
      <c r="D2578" s="23">
        <v>12949</v>
      </c>
      <c r="E2578" s="25">
        <f t="shared" si="491"/>
        <v>13999</v>
      </c>
      <c r="F2578" s="25">
        <f t="shared" si="492"/>
        <v>13571.125</v>
      </c>
      <c r="G2578" s="25">
        <f t="shared" si="481"/>
        <v>0.95415818511729866</v>
      </c>
      <c r="H2578" s="25">
        <f t="shared" si="488"/>
        <v>1.0002606409424328</v>
      </c>
      <c r="I2578" s="4">
        <f t="shared" si="482"/>
        <v>12945.625839880711</v>
      </c>
      <c r="J2578" s="25">
        <f t="shared" si="489"/>
        <v>15157.819800649044</v>
      </c>
      <c r="K2578" s="15">
        <f t="shared" si="483"/>
        <v>15161.770549087112</v>
      </c>
      <c r="L2578" s="36">
        <f t="shared" si="484"/>
        <v>-2212.7705490871122</v>
      </c>
      <c r="M2578" s="36">
        <f t="shared" si="485"/>
        <v>2212.7705490871122</v>
      </c>
      <c r="N2578" s="36">
        <f t="shared" si="486"/>
        <v>0.17088350830852669</v>
      </c>
      <c r="O2578" s="36">
        <f t="shared" si="487"/>
        <v>4896353.5029072799</v>
      </c>
      <c r="P2578" s="35">
        <f t="shared" si="490"/>
        <v>4896353.5029072799</v>
      </c>
    </row>
    <row r="2579" spans="1:16" x14ac:dyDescent="0.4">
      <c r="A2579" s="1">
        <v>2578</v>
      </c>
      <c r="B2579" s="21">
        <v>42391</v>
      </c>
      <c r="C2579" s="43">
        <v>2</v>
      </c>
      <c r="D2579" s="23">
        <v>12232</v>
      </c>
      <c r="E2579" s="25">
        <f t="shared" si="491"/>
        <v>13143.25</v>
      </c>
      <c r="F2579" s="25">
        <f t="shared" si="492"/>
        <v>13242.5</v>
      </c>
      <c r="G2579" s="25">
        <f t="shared" si="481"/>
        <v>0.92369265622050212</v>
      </c>
      <c r="H2579" s="25">
        <f t="shared" si="488"/>
        <v>1.0009863906666931</v>
      </c>
      <c r="I2579" s="4">
        <f t="shared" si="482"/>
        <v>12219.946358964027</v>
      </c>
      <c r="J2579" s="25">
        <f t="shared" si="489"/>
        <v>15158.188655190237</v>
      </c>
      <c r="K2579" s="15">
        <f t="shared" si="483"/>
        <v>15173.140551003691</v>
      </c>
      <c r="L2579" s="36">
        <f t="shared" si="484"/>
        <v>-2941.1405510036911</v>
      </c>
      <c r="M2579" s="36">
        <f t="shared" si="485"/>
        <v>2941.1405510036911</v>
      </c>
      <c r="N2579" s="36">
        <f t="shared" si="486"/>
        <v>0.24044641522266932</v>
      </c>
      <c r="O2579" s="36">
        <f t="shared" si="487"/>
        <v>8650307.7407582961</v>
      </c>
      <c r="P2579" s="35">
        <f t="shared" si="490"/>
        <v>8650307.7407582961</v>
      </c>
    </row>
    <row r="2580" spans="1:16" x14ac:dyDescent="0.4">
      <c r="A2580" s="1">
        <v>2579</v>
      </c>
      <c r="B2580" s="21">
        <v>42392</v>
      </c>
      <c r="C2580" s="43">
        <v>3</v>
      </c>
      <c r="D2580" s="23">
        <v>12741</v>
      </c>
      <c r="E2580" s="25">
        <f t="shared" si="491"/>
        <v>13341.75</v>
      </c>
      <c r="F2580" s="25">
        <f t="shared" si="492"/>
        <v>13861.625</v>
      </c>
      <c r="G2580" s="25">
        <f t="shared" si="481"/>
        <v>0.91915630382440727</v>
      </c>
      <c r="H2580" s="25">
        <f t="shared" si="488"/>
        <v>0.99987902821477848</v>
      </c>
      <c r="I2580" s="4">
        <f t="shared" si="482"/>
        <v>12742.541487992061</v>
      </c>
      <c r="J2580" s="25">
        <f t="shared" si="489"/>
        <v>15158.557509731429</v>
      </c>
      <c r="K2580" s="15">
        <f t="shared" si="483"/>
        <v>15156.723751968093</v>
      </c>
      <c r="L2580" s="36">
        <f t="shared" si="484"/>
        <v>-2415.723751968093</v>
      </c>
      <c r="M2580" s="36">
        <f t="shared" si="485"/>
        <v>2415.723751968093</v>
      </c>
      <c r="N2580" s="36">
        <f t="shared" si="486"/>
        <v>0.18960236653073487</v>
      </c>
      <c r="O2580" s="36">
        <f t="shared" si="487"/>
        <v>5835721.2458228003</v>
      </c>
      <c r="P2580" s="35">
        <f t="shared" si="490"/>
        <v>5835721.2458228003</v>
      </c>
    </row>
    <row r="2581" spans="1:16" x14ac:dyDescent="0.4">
      <c r="A2581" s="1">
        <v>2580</v>
      </c>
      <c r="B2581" s="21">
        <v>42393</v>
      </c>
      <c r="C2581" s="43">
        <v>4</v>
      </c>
      <c r="D2581" s="23">
        <v>15445</v>
      </c>
      <c r="E2581" s="25">
        <f t="shared" si="491"/>
        <v>14381.5</v>
      </c>
      <c r="F2581" s="25">
        <f t="shared" si="492"/>
        <v>14842.25</v>
      </c>
      <c r="G2581" s="25">
        <f t="shared" si="481"/>
        <v>1.0406104195792416</v>
      </c>
      <c r="H2581" s="25">
        <f t="shared" si="488"/>
        <v>0.99887394017609554</v>
      </c>
      <c r="I2581" s="4">
        <f t="shared" si="482"/>
        <v>15462.41160048398</v>
      </c>
      <c r="J2581" s="25">
        <f t="shared" si="489"/>
        <v>15158.926364272622</v>
      </c>
      <c r="K2581" s="15">
        <f t="shared" si="483"/>
        <v>15141.856506320288</v>
      </c>
      <c r="L2581" s="36">
        <f t="shared" si="484"/>
        <v>303.14349367971226</v>
      </c>
      <c r="M2581" s="36">
        <f t="shared" si="485"/>
        <v>303.14349367971226</v>
      </c>
      <c r="N2581" s="36">
        <f t="shared" si="486"/>
        <v>1.9627289976025399E-2</v>
      </c>
      <c r="O2581" s="36">
        <f t="shared" si="487"/>
        <v>91895.977760341746</v>
      </c>
      <c r="P2581" s="35">
        <f t="shared" si="490"/>
        <v>91895.977760341746</v>
      </c>
    </row>
    <row r="2582" spans="1:16" x14ac:dyDescent="0.4">
      <c r="A2582" s="1">
        <v>2581</v>
      </c>
      <c r="B2582" s="21">
        <v>42394</v>
      </c>
      <c r="C2582" s="43">
        <v>1</v>
      </c>
      <c r="D2582" s="23">
        <v>17108</v>
      </c>
      <c r="E2582" s="25">
        <f t="shared" si="491"/>
        <v>15303</v>
      </c>
      <c r="F2582" s="25">
        <f t="shared" si="492"/>
        <v>15894.875</v>
      </c>
      <c r="G2582" s="25">
        <f t="shared" si="481"/>
        <v>1.0763217703819628</v>
      </c>
      <c r="H2582" s="25">
        <f t="shared" si="488"/>
        <v>1.0002606409424328</v>
      </c>
      <c r="I2582" s="4">
        <f t="shared" si="482"/>
        <v>17103.542116663772</v>
      </c>
      <c r="J2582" s="25">
        <f t="shared" si="489"/>
        <v>15159.295218813815</v>
      </c>
      <c r="K2582" s="15">
        <f t="shared" si="483"/>
        <v>15163.246351806265</v>
      </c>
      <c r="L2582" s="36">
        <f t="shared" si="484"/>
        <v>1944.753648193735</v>
      </c>
      <c r="M2582" s="36">
        <f t="shared" si="485"/>
        <v>1944.753648193735</v>
      </c>
      <c r="N2582" s="36">
        <f t="shared" si="486"/>
        <v>0.11367510218574556</v>
      </c>
      <c r="O2582" s="36">
        <f t="shared" si="487"/>
        <v>3782066.7521628416</v>
      </c>
      <c r="P2582" s="35">
        <f t="shared" si="490"/>
        <v>3782066.7521628416</v>
      </c>
    </row>
    <row r="2583" spans="1:16" x14ac:dyDescent="0.4">
      <c r="A2583" s="1">
        <v>2582</v>
      </c>
      <c r="B2583" s="21">
        <v>42395</v>
      </c>
      <c r="C2583" s="43">
        <v>2</v>
      </c>
      <c r="D2583" s="23">
        <v>15918</v>
      </c>
      <c r="E2583" s="25">
        <f t="shared" si="491"/>
        <v>16486.75</v>
      </c>
      <c r="F2583" s="25">
        <f t="shared" si="492"/>
        <v>16119</v>
      </c>
      <c r="G2583" s="25">
        <f t="shared" si="481"/>
        <v>0.98753024381165089</v>
      </c>
      <c r="H2583" s="25">
        <f t="shared" si="488"/>
        <v>1.0009863906666931</v>
      </c>
      <c r="I2583" s="4">
        <f t="shared" si="482"/>
        <v>15902.314105787229</v>
      </c>
      <c r="J2583" s="25">
        <f t="shared" si="489"/>
        <v>15159.664073355008</v>
      </c>
      <c r="K2583" s="15">
        <f t="shared" si="483"/>
        <v>15174.617424507169</v>
      </c>
      <c r="L2583" s="36">
        <f t="shared" si="484"/>
        <v>743.38257549283117</v>
      </c>
      <c r="M2583" s="36">
        <f t="shared" si="485"/>
        <v>743.38257549283117</v>
      </c>
      <c r="N2583" s="36">
        <f t="shared" si="486"/>
        <v>4.6700752323962251E-2</v>
      </c>
      <c r="O2583" s="36">
        <f t="shared" si="487"/>
        <v>552617.65354635485</v>
      </c>
      <c r="P2583" s="35">
        <f t="shared" si="490"/>
        <v>552617.65354635485</v>
      </c>
    </row>
    <row r="2584" spans="1:16" x14ac:dyDescent="0.4">
      <c r="A2584" s="1">
        <v>2583</v>
      </c>
      <c r="B2584" s="21">
        <v>42396</v>
      </c>
      <c r="C2584" s="43">
        <v>3</v>
      </c>
      <c r="D2584" s="23">
        <v>17476</v>
      </c>
      <c r="E2584" s="25">
        <f t="shared" si="491"/>
        <v>15751.25</v>
      </c>
      <c r="F2584" s="25">
        <f t="shared" si="492"/>
        <v>15197.375</v>
      </c>
      <c r="G2584" s="25">
        <f t="shared" si="481"/>
        <v>1.149935432928384</v>
      </c>
      <c r="H2584" s="25">
        <f t="shared" si="488"/>
        <v>0.99987902821477848</v>
      </c>
      <c r="I2584" s="4">
        <f t="shared" si="482"/>
        <v>17478.114358696279</v>
      </c>
      <c r="J2584" s="25">
        <f t="shared" si="489"/>
        <v>15160.0329278962</v>
      </c>
      <c r="K2584" s="15">
        <f t="shared" si="483"/>
        <v>15158.198991648895</v>
      </c>
      <c r="L2584" s="36">
        <f t="shared" si="484"/>
        <v>2317.8010083511053</v>
      </c>
      <c r="M2584" s="36">
        <f t="shared" si="485"/>
        <v>2317.8010083511053</v>
      </c>
      <c r="N2584" s="36">
        <f t="shared" si="486"/>
        <v>0.1326276612698046</v>
      </c>
      <c r="O2584" s="36">
        <f t="shared" si="487"/>
        <v>5372201.5143134007</v>
      </c>
      <c r="P2584" s="35">
        <f t="shared" si="490"/>
        <v>5372201.5143134007</v>
      </c>
    </row>
    <row r="2585" spans="1:16" x14ac:dyDescent="0.4">
      <c r="A2585" s="1">
        <v>2584</v>
      </c>
      <c r="B2585" s="21">
        <v>42397</v>
      </c>
      <c r="C2585" s="43">
        <v>4</v>
      </c>
      <c r="D2585" s="23">
        <v>12503</v>
      </c>
      <c r="E2585" s="25">
        <f t="shared" si="491"/>
        <v>14643.5</v>
      </c>
      <c r="F2585" s="25">
        <f t="shared" si="492"/>
        <v>14047.75</v>
      </c>
      <c r="G2585" s="25">
        <f t="shared" si="481"/>
        <v>0.89003577085298358</v>
      </c>
      <c r="H2585" s="25">
        <f t="shared" si="488"/>
        <v>0.99887394017609554</v>
      </c>
      <c r="I2585" s="4">
        <f t="shared" si="482"/>
        <v>12517.094997789005</v>
      </c>
      <c r="J2585" s="25">
        <f t="shared" si="489"/>
        <v>15160.401782437393</v>
      </c>
      <c r="K2585" s="15">
        <f t="shared" si="483"/>
        <v>15143.330263075941</v>
      </c>
      <c r="L2585" s="36">
        <f t="shared" si="484"/>
        <v>-2640.3302630759408</v>
      </c>
      <c r="M2585" s="36">
        <f t="shared" si="485"/>
        <v>2640.3302630759408</v>
      </c>
      <c r="N2585" s="36">
        <f t="shared" si="486"/>
        <v>0.21117573886874677</v>
      </c>
      <c r="O2585" s="36">
        <f t="shared" si="487"/>
        <v>6971343.8981146673</v>
      </c>
      <c r="P2585" s="35">
        <f t="shared" si="490"/>
        <v>6971343.8981146673</v>
      </c>
    </row>
    <row r="2586" spans="1:16" x14ac:dyDescent="0.4">
      <c r="A2586" s="1">
        <v>2585</v>
      </c>
      <c r="B2586" s="21">
        <v>42398</v>
      </c>
      <c r="C2586" s="43">
        <v>1</v>
      </c>
      <c r="D2586" s="23">
        <v>12677</v>
      </c>
      <c r="E2586" s="25">
        <f t="shared" si="491"/>
        <v>13452</v>
      </c>
      <c r="F2586" s="25">
        <f t="shared" si="492"/>
        <v>12560</v>
      </c>
      <c r="G2586" s="25">
        <f t="shared" si="481"/>
        <v>1.0093152866242039</v>
      </c>
      <c r="H2586" s="25">
        <f t="shared" si="488"/>
        <v>1.0002606409424328</v>
      </c>
      <c r="I2586" s="4">
        <f t="shared" si="482"/>
        <v>12673.696715743901</v>
      </c>
      <c r="J2586" s="25">
        <f t="shared" si="489"/>
        <v>15160.770636978586</v>
      </c>
      <c r="K2586" s="15">
        <f t="shared" si="483"/>
        <v>15164.722154525416</v>
      </c>
      <c r="L2586" s="36">
        <f t="shared" si="484"/>
        <v>-2487.722154525416</v>
      </c>
      <c r="M2586" s="36">
        <f t="shared" si="485"/>
        <v>2487.722154525416</v>
      </c>
      <c r="N2586" s="36">
        <f t="shared" si="486"/>
        <v>0.1962390277293852</v>
      </c>
      <c r="O2586" s="36">
        <f t="shared" si="487"/>
        <v>6188761.5181165775</v>
      </c>
      <c r="P2586" s="35">
        <f t="shared" si="490"/>
        <v>6188761.5181165775</v>
      </c>
    </row>
    <row r="2587" spans="1:16" x14ac:dyDescent="0.4">
      <c r="A2587" s="1">
        <v>2586</v>
      </c>
      <c r="B2587" s="21">
        <v>42399</v>
      </c>
      <c r="C2587" s="43">
        <v>2</v>
      </c>
      <c r="D2587" s="23">
        <v>11152</v>
      </c>
      <c r="E2587" s="25">
        <f t="shared" si="491"/>
        <v>11668</v>
      </c>
      <c r="F2587" s="25">
        <f t="shared" si="492"/>
        <v>11762.5</v>
      </c>
      <c r="G2587" s="25">
        <f t="shared" si="481"/>
        <v>0.94809776833156212</v>
      </c>
      <c r="H2587" s="25">
        <f t="shared" si="488"/>
        <v>1.0009863906666931</v>
      </c>
      <c r="I2587" s="4">
        <f t="shared" si="482"/>
        <v>11141.010611115666</v>
      </c>
      <c r="J2587" s="25">
        <f t="shared" si="489"/>
        <v>15161.13949151978</v>
      </c>
      <c r="K2587" s="15">
        <f t="shared" si="483"/>
        <v>15176.094298010648</v>
      </c>
      <c r="L2587" s="36">
        <f t="shared" si="484"/>
        <v>-4024.0942980106483</v>
      </c>
      <c r="M2587" s="36">
        <f t="shared" si="485"/>
        <v>4024.0942980106483</v>
      </c>
      <c r="N2587" s="36">
        <f t="shared" si="486"/>
        <v>0.36084059343710978</v>
      </c>
      <c r="O2587" s="36">
        <f t="shared" si="487"/>
        <v>16193334.919281812</v>
      </c>
      <c r="P2587" s="35">
        <f t="shared" si="490"/>
        <v>16193334.919281812</v>
      </c>
    </row>
    <row r="2588" spans="1:16" x14ac:dyDescent="0.4">
      <c r="A2588" s="1">
        <v>2587</v>
      </c>
      <c r="B2588" s="21">
        <v>42400</v>
      </c>
      <c r="C2588" s="43">
        <v>3</v>
      </c>
      <c r="D2588" s="23">
        <v>10340</v>
      </c>
      <c r="E2588" s="25">
        <f t="shared" si="491"/>
        <v>11857</v>
      </c>
      <c r="F2588" s="25">
        <f t="shared" si="492"/>
        <v>11944.5</v>
      </c>
      <c r="G2588" s="25">
        <f t="shared" si="481"/>
        <v>0.86567039223073383</v>
      </c>
      <c r="H2588" s="25">
        <f t="shared" si="488"/>
        <v>0.99987902821477848</v>
      </c>
      <c r="I2588" s="4">
        <f t="shared" si="482"/>
        <v>10341.250999594844</v>
      </c>
      <c r="J2588" s="25">
        <f t="shared" si="489"/>
        <v>15161.508346060971</v>
      </c>
      <c r="K2588" s="15">
        <f t="shared" si="483"/>
        <v>15159.674231329696</v>
      </c>
      <c r="L2588" s="36">
        <f t="shared" si="484"/>
        <v>-4819.6742313296963</v>
      </c>
      <c r="M2588" s="36">
        <f t="shared" si="485"/>
        <v>4819.6742313296963</v>
      </c>
      <c r="N2588" s="36">
        <f t="shared" si="486"/>
        <v>0.46611936473207893</v>
      </c>
      <c r="O2588" s="36">
        <f t="shared" si="487"/>
        <v>23229259.696143501</v>
      </c>
      <c r="P2588" s="35">
        <f t="shared" si="490"/>
        <v>23229259.696143501</v>
      </c>
    </row>
    <row r="2589" spans="1:16" x14ac:dyDescent="0.4">
      <c r="A2589" s="1">
        <v>2588</v>
      </c>
      <c r="B2589" s="21">
        <v>42401</v>
      </c>
      <c r="C2589" s="43">
        <v>4</v>
      </c>
      <c r="D2589" s="23">
        <v>13259</v>
      </c>
      <c r="E2589" s="25">
        <f t="shared" si="491"/>
        <v>12032</v>
      </c>
      <c r="F2589" s="25">
        <f t="shared" si="492"/>
        <v>12298.25</v>
      </c>
      <c r="G2589" s="25">
        <f t="shared" si="481"/>
        <v>1.0781208708556096</v>
      </c>
      <c r="H2589" s="25">
        <f t="shared" si="488"/>
        <v>0.99887394017609554</v>
      </c>
      <c r="I2589" s="4">
        <f t="shared" si="482"/>
        <v>13273.947258712664</v>
      </c>
      <c r="J2589" s="25">
        <f t="shared" si="489"/>
        <v>15161.877200602165</v>
      </c>
      <c r="K2589" s="15">
        <f t="shared" si="483"/>
        <v>15144.804019831594</v>
      </c>
      <c r="L2589" s="36">
        <f t="shared" si="484"/>
        <v>-1885.8040198315939</v>
      </c>
      <c r="M2589" s="36">
        <f t="shared" si="485"/>
        <v>1885.8040198315939</v>
      </c>
      <c r="N2589" s="36">
        <f t="shared" si="486"/>
        <v>0.14222822383525108</v>
      </c>
      <c r="O2589" s="36">
        <f t="shared" si="487"/>
        <v>3556256.8012129986</v>
      </c>
      <c r="P2589" s="35">
        <f t="shared" si="490"/>
        <v>3556256.8012129986</v>
      </c>
    </row>
    <row r="2590" spans="1:16" x14ac:dyDescent="0.4">
      <c r="A2590" s="1">
        <v>2589</v>
      </c>
      <c r="B2590" s="21">
        <v>42402</v>
      </c>
      <c r="C2590" s="43">
        <v>1</v>
      </c>
      <c r="D2590" s="23">
        <v>13377</v>
      </c>
      <c r="E2590" s="25">
        <f t="shared" si="491"/>
        <v>12564.5</v>
      </c>
      <c r="F2590" s="25">
        <f t="shared" si="492"/>
        <v>12588.375</v>
      </c>
      <c r="G2590" s="25">
        <f t="shared" si="481"/>
        <v>1.0626470851082845</v>
      </c>
      <c r="H2590" s="25">
        <f t="shared" si="488"/>
        <v>1.0002606409424328</v>
      </c>
      <c r="I2590" s="4">
        <f t="shared" si="482"/>
        <v>13373.514314625398</v>
      </c>
      <c r="J2590" s="25">
        <f t="shared" si="489"/>
        <v>15162.246055143358</v>
      </c>
      <c r="K2590" s="15">
        <f t="shared" si="483"/>
        <v>15166.197957244569</v>
      </c>
      <c r="L2590" s="36">
        <f t="shared" si="484"/>
        <v>-1789.1979572445689</v>
      </c>
      <c r="M2590" s="36">
        <f t="shared" si="485"/>
        <v>1789.1979572445689</v>
      </c>
      <c r="N2590" s="36">
        <f t="shared" si="486"/>
        <v>0.13375180961684749</v>
      </c>
      <c r="O2590" s="36">
        <f t="shared" si="487"/>
        <v>3201229.3302081381</v>
      </c>
      <c r="P2590" s="35">
        <f t="shared" si="490"/>
        <v>3201229.3302081381</v>
      </c>
    </row>
    <row r="2591" spans="1:16" x14ac:dyDescent="0.4">
      <c r="A2591" s="1">
        <v>2590</v>
      </c>
      <c r="B2591" s="21">
        <v>42403</v>
      </c>
      <c r="C2591" s="43">
        <v>2</v>
      </c>
      <c r="D2591" s="23">
        <v>13282</v>
      </c>
      <c r="E2591" s="25">
        <f t="shared" si="491"/>
        <v>12612.25</v>
      </c>
      <c r="F2591" s="25">
        <f t="shared" si="492"/>
        <v>12564.375</v>
      </c>
      <c r="G2591" s="25">
        <f t="shared" si="481"/>
        <v>1.0571158533552205</v>
      </c>
      <c r="H2591" s="25">
        <f t="shared" si="488"/>
        <v>1.0009863906666931</v>
      </c>
      <c r="I2591" s="4">
        <f t="shared" si="482"/>
        <v>13268.911669372155</v>
      </c>
      <c r="J2591" s="25">
        <f t="shared" si="489"/>
        <v>15162.614909684551</v>
      </c>
      <c r="K2591" s="15">
        <f t="shared" si="483"/>
        <v>15177.571171514126</v>
      </c>
      <c r="L2591" s="36">
        <f t="shared" si="484"/>
        <v>-1895.571171514126</v>
      </c>
      <c r="M2591" s="36">
        <f t="shared" si="485"/>
        <v>1895.571171514126</v>
      </c>
      <c r="N2591" s="36">
        <f t="shared" si="486"/>
        <v>0.14271729946650549</v>
      </c>
      <c r="O2591" s="36">
        <f t="shared" si="487"/>
        <v>3593190.0662754364</v>
      </c>
      <c r="P2591" s="35">
        <f t="shared" si="490"/>
        <v>3593190.0662754364</v>
      </c>
    </row>
    <row r="2592" spans="1:16" x14ac:dyDescent="0.4">
      <c r="A2592" s="1">
        <v>2591</v>
      </c>
      <c r="B2592" s="21">
        <v>42404</v>
      </c>
      <c r="C2592" s="43">
        <v>3</v>
      </c>
      <c r="D2592" s="23">
        <v>10531</v>
      </c>
      <c r="E2592" s="25">
        <f t="shared" si="491"/>
        <v>12516.5</v>
      </c>
      <c r="F2592" s="25">
        <f t="shared" si="492"/>
        <v>12265.875</v>
      </c>
      <c r="G2592" s="25">
        <f t="shared" si="481"/>
        <v>0.85856084461972748</v>
      </c>
      <c r="H2592" s="25">
        <f t="shared" si="488"/>
        <v>0.99987902821477848</v>
      </c>
      <c r="I2592" s="4">
        <f t="shared" si="482"/>
        <v>10532.274108001287</v>
      </c>
      <c r="J2592" s="25">
        <f t="shared" si="489"/>
        <v>15162.983764225744</v>
      </c>
      <c r="K2592" s="15">
        <f t="shared" si="483"/>
        <v>15161.149471010502</v>
      </c>
      <c r="L2592" s="36">
        <f t="shared" si="484"/>
        <v>-4630.1494710105017</v>
      </c>
      <c r="M2592" s="36">
        <f t="shared" si="485"/>
        <v>4630.1494710105017</v>
      </c>
      <c r="N2592" s="36">
        <f t="shared" si="486"/>
        <v>0.43966854724247478</v>
      </c>
      <c r="O2592" s="36">
        <f t="shared" si="487"/>
        <v>21438284.123898827</v>
      </c>
      <c r="P2592" s="35">
        <f t="shared" si="490"/>
        <v>21438284.123898827</v>
      </c>
    </row>
    <row r="2593" spans="1:16" x14ac:dyDescent="0.4">
      <c r="A2593" s="1">
        <v>2592</v>
      </c>
      <c r="B2593" s="21">
        <v>42405</v>
      </c>
      <c r="C2593" s="43">
        <v>4</v>
      </c>
      <c r="D2593" s="23">
        <v>12876</v>
      </c>
      <c r="E2593" s="25">
        <f t="shared" si="491"/>
        <v>12015.25</v>
      </c>
      <c r="F2593" s="25">
        <f t="shared" si="492"/>
        <v>11649.25</v>
      </c>
      <c r="G2593" s="25">
        <f t="shared" si="481"/>
        <v>1.1053072086185807</v>
      </c>
      <c r="H2593" s="25">
        <f t="shared" si="488"/>
        <v>0.99887394017609554</v>
      </c>
      <c r="I2593" s="4">
        <f t="shared" si="482"/>
        <v>12890.515491604514</v>
      </c>
      <c r="J2593" s="25">
        <f t="shared" si="489"/>
        <v>15163.352618766936</v>
      </c>
      <c r="K2593" s="15">
        <f t="shared" si="483"/>
        <v>15146.277776587245</v>
      </c>
      <c r="L2593" s="36">
        <f t="shared" si="484"/>
        <v>-2270.2777765872452</v>
      </c>
      <c r="M2593" s="36">
        <f t="shared" si="485"/>
        <v>2270.2777765872452</v>
      </c>
      <c r="N2593" s="36">
        <f t="shared" si="486"/>
        <v>0.17631855984678824</v>
      </c>
      <c r="O2593" s="36">
        <f t="shared" si="487"/>
        <v>5154161.1828659251</v>
      </c>
      <c r="P2593" s="35">
        <f t="shared" si="490"/>
        <v>5154161.1828659251</v>
      </c>
    </row>
    <row r="2594" spans="1:16" x14ac:dyDescent="0.4">
      <c r="A2594" s="1">
        <v>2593</v>
      </c>
      <c r="B2594" s="21">
        <v>42406</v>
      </c>
      <c r="C2594" s="43">
        <v>1</v>
      </c>
      <c r="D2594" s="23">
        <v>11372</v>
      </c>
      <c r="E2594" s="25">
        <f t="shared" si="491"/>
        <v>11283.25</v>
      </c>
      <c r="F2594" s="25">
        <f t="shared" si="492"/>
        <v>11518.25</v>
      </c>
      <c r="G2594" s="25">
        <f t="shared" si="481"/>
        <v>0.98730275866559591</v>
      </c>
      <c r="H2594" s="25">
        <f t="shared" si="488"/>
        <v>1.0002606409424328</v>
      </c>
      <c r="I2594" s="4">
        <f t="shared" si="482"/>
        <v>11369.036763543396</v>
      </c>
      <c r="J2594" s="25">
        <f t="shared" si="489"/>
        <v>15163.721473308129</v>
      </c>
      <c r="K2594" s="15">
        <f t="shared" si="483"/>
        <v>15167.673759963722</v>
      </c>
      <c r="L2594" s="36">
        <f t="shared" si="484"/>
        <v>-3795.6737599637217</v>
      </c>
      <c r="M2594" s="36">
        <f t="shared" si="485"/>
        <v>3795.6737599637217</v>
      </c>
      <c r="N2594" s="36">
        <f t="shared" si="486"/>
        <v>0.33377363348256434</v>
      </c>
      <c r="O2594" s="36">
        <f t="shared" si="487"/>
        <v>14407139.292077137</v>
      </c>
      <c r="P2594" s="35">
        <f t="shared" si="490"/>
        <v>14407139.292077137</v>
      </c>
    </row>
    <row r="2595" spans="1:16" x14ac:dyDescent="0.4">
      <c r="A2595" s="1">
        <v>2594</v>
      </c>
      <c r="B2595" s="21">
        <v>42407</v>
      </c>
      <c r="C2595" s="43">
        <v>2</v>
      </c>
      <c r="D2595" s="23">
        <v>10354</v>
      </c>
      <c r="E2595" s="25">
        <f t="shared" si="491"/>
        <v>11753.25</v>
      </c>
      <c r="F2595" s="25">
        <f t="shared" si="492"/>
        <v>11752.625</v>
      </c>
      <c r="G2595" s="25">
        <f t="shared" si="481"/>
        <v>0.8809946714031972</v>
      </c>
      <c r="H2595" s="25">
        <f t="shared" si="488"/>
        <v>1.0009863906666931</v>
      </c>
      <c r="I2595" s="4">
        <f t="shared" si="482"/>
        <v>10343.796975205489</v>
      </c>
      <c r="J2595" s="25">
        <f t="shared" si="489"/>
        <v>15164.090327849322</v>
      </c>
      <c r="K2595" s="15">
        <f t="shared" si="483"/>
        <v>15179.048045017606</v>
      </c>
      <c r="L2595" s="36">
        <f t="shared" si="484"/>
        <v>-4825.0480450176055</v>
      </c>
      <c r="M2595" s="36">
        <f t="shared" si="485"/>
        <v>4825.0480450176055</v>
      </c>
      <c r="N2595" s="36">
        <f t="shared" si="486"/>
        <v>0.46600811715449153</v>
      </c>
      <c r="O2595" s="36">
        <f t="shared" si="487"/>
        <v>23281088.636728216</v>
      </c>
      <c r="P2595" s="35">
        <f t="shared" si="490"/>
        <v>23281088.636728216</v>
      </c>
    </row>
    <row r="2596" spans="1:16" x14ac:dyDescent="0.4">
      <c r="A2596" s="1">
        <v>2595</v>
      </c>
      <c r="B2596" s="21">
        <v>42408</v>
      </c>
      <c r="C2596" s="43">
        <v>3</v>
      </c>
      <c r="D2596" s="23">
        <v>12411</v>
      </c>
      <c r="E2596" s="25">
        <f t="shared" si="491"/>
        <v>11752</v>
      </c>
      <c r="F2596" s="25">
        <f t="shared" si="492"/>
        <v>11927.5</v>
      </c>
      <c r="G2596" s="25">
        <f t="shared" si="481"/>
        <v>1.0405365751414797</v>
      </c>
      <c r="H2596" s="25">
        <f t="shared" si="488"/>
        <v>0.99987902821477848</v>
      </c>
      <c r="I2596" s="4">
        <f t="shared" si="482"/>
        <v>12412.501562473077</v>
      </c>
      <c r="J2596" s="25">
        <f t="shared" si="489"/>
        <v>15164.459182390516</v>
      </c>
      <c r="K2596" s="15">
        <f t="shared" si="483"/>
        <v>15162.624710691303</v>
      </c>
      <c r="L2596" s="36">
        <f t="shared" si="484"/>
        <v>-2751.6247106913033</v>
      </c>
      <c r="M2596" s="36">
        <f t="shared" si="485"/>
        <v>2751.6247106913033</v>
      </c>
      <c r="N2596" s="36">
        <f t="shared" si="486"/>
        <v>0.22170854167200896</v>
      </c>
      <c r="O2596" s="36">
        <f t="shared" si="487"/>
        <v>7571438.5484869992</v>
      </c>
      <c r="P2596" s="35">
        <f t="shared" si="490"/>
        <v>7571438.5484869992</v>
      </c>
    </row>
    <row r="2597" spans="1:16" x14ac:dyDescent="0.4">
      <c r="A2597" s="1">
        <v>2596</v>
      </c>
      <c r="B2597" s="21">
        <v>42409</v>
      </c>
      <c r="C2597" s="43">
        <v>4</v>
      </c>
      <c r="D2597" s="23">
        <v>12871</v>
      </c>
      <c r="E2597" s="25">
        <f t="shared" si="491"/>
        <v>12103</v>
      </c>
      <c r="F2597" s="25">
        <f t="shared" si="492"/>
        <v>12078.625</v>
      </c>
      <c r="G2597" s="25">
        <f t="shared" si="481"/>
        <v>1.0656014240031459</v>
      </c>
      <c r="H2597" s="25">
        <f t="shared" si="488"/>
        <v>0.99887394017609554</v>
      </c>
      <c r="I2597" s="4">
        <f t="shared" si="482"/>
        <v>12885.509854958193</v>
      </c>
      <c r="J2597" s="25">
        <f t="shared" si="489"/>
        <v>15164.828036931707</v>
      </c>
      <c r="K2597" s="15">
        <f t="shared" si="483"/>
        <v>15147.751533342898</v>
      </c>
      <c r="L2597" s="36">
        <f t="shared" si="484"/>
        <v>-2276.7515333428983</v>
      </c>
      <c r="M2597" s="36">
        <f t="shared" si="485"/>
        <v>2276.7515333428983</v>
      </c>
      <c r="N2597" s="36">
        <f t="shared" si="486"/>
        <v>0.17689002667569717</v>
      </c>
      <c r="O2597" s="36">
        <f t="shared" si="487"/>
        <v>5183597.5445792386</v>
      </c>
      <c r="P2597" s="35">
        <f t="shared" si="490"/>
        <v>5183597.5445792386</v>
      </c>
    </row>
    <row r="2598" spans="1:16" x14ac:dyDescent="0.4">
      <c r="A2598" s="1">
        <v>2597</v>
      </c>
      <c r="B2598" s="21">
        <v>42410</v>
      </c>
      <c r="C2598" s="43">
        <v>1</v>
      </c>
      <c r="D2598" s="23">
        <v>12776</v>
      </c>
      <c r="E2598" s="25">
        <f t="shared" si="491"/>
        <v>12054.25</v>
      </c>
      <c r="F2598" s="25">
        <f t="shared" si="492"/>
        <v>12072.625</v>
      </c>
      <c r="G2598" s="25">
        <f t="shared" si="481"/>
        <v>1.0582619769934045</v>
      </c>
      <c r="H2598" s="25">
        <f t="shared" si="488"/>
        <v>1.0002606409424328</v>
      </c>
      <c r="I2598" s="4">
        <f t="shared" si="482"/>
        <v>12772.670919014283</v>
      </c>
      <c r="J2598" s="25">
        <f t="shared" si="489"/>
        <v>15165.1968914729</v>
      </c>
      <c r="K2598" s="15">
        <f t="shared" si="483"/>
        <v>15169.149562682873</v>
      </c>
      <c r="L2598" s="36">
        <f t="shared" si="484"/>
        <v>-2393.1495626828728</v>
      </c>
      <c r="M2598" s="36">
        <f t="shared" si="485"/>
        <v>2393.1495626828728</v>
      </c>
      <c r="N2598" s="36">
        <f t="shared" si="486"/>
        <v>0.18731602713547846</v>
      </c>
      <c r="O2598" s="36">
        <f t="shared" si="487"/>
        <v>5727164.8293692255</v>
      </c>
      <c r="P2598" s="35">
        <f t="shared" si="490"/>
        <v>5727164.8293692255</v>
      </c>
    </row>
    <row r="2599" spans="1:16" x14ac:dyDescent="0.4">
      <c r="A2599" s="1">
        <v>2598</v>
      </c>
      <c r="B2599" s="21">
        <v>42411</v>
      </c>
      <c r="C2599" s="43">
        <v>2</v>
      </c>
      <c r="D2599" s="23">
        <v>10159</v>
      </c>
      <c r="E2599" s="25">
        <f t="shared" si="491"/>
        <v>12091</v>
      </c>
      <c r="F2599" s="25">
        <f t="shared" si="492"/>
        <v>11869.875</v>
      </c>
      <c r="G2599" s="25">
        <f t="shared" si="481"/>
        <v>0.85586410977369176</v>
      </c>
      <c r="H2599" s="25">
        <f t="shared" si="488"/>
        <v>1.0009863906666931</v>
      </c>
      <c r="I2599" s="4">
        <f t="shared" si="482"/>
        <v>10148.989131843979</v>
      </c>
      <c r="J2599" s="25">
        <f t="shared" si="489"/>
        <v>15165.565746014094</v>
      </c>
      <c r="K2599" s="15">
        <f t="shared" si="483"/>
        <v>15180.524918521083</v>
      </c>
      <c r="L2599" s="36">
        <f t="shared" si="484"/>
        <v>-5021.5249185210832</v>
      </c>
      <c r="M2599" s="36">
        <f t="shared" si="485"/>
        <v>5021.5249185210832</v>
      </c>
      <c r="N2599" s="36">
        <f t="shared" si="486"/>
        <v>0.49429322950301047</v>
      </c>
      <c r="O2599" s="36">
        <f t="shared" si="487"/>
        <v>25215712.507328171</v>
      </c>
      <c r="P2599" s="35">
        <f t="shared" si="490"/>
        <v>25215712.507328171</v>
      </c>
    </row>
    <row r="2600" spans="1:16" x14ac:dyDescent="0.4">
      <c r="A2600" s="1">
        <v>2599</v>
      </c>
      <c r="B2600" s="21">
        <v>42412</v>
      </c>
      <c r="C2600" s="43">
        <v>3</v>
      </c>
      <c r="D2600" s="23">
        <v>12558</v>
      </c>
      <c r="E2600" s="25">
        <f t="shared" si="491"/>
        <v>11648.75</v>
      </c>
      <c r="F2600" s="25">
        <f t="shared" si="492"/>
        <v>11343</v>
      </c>
      <c r="G2600" s="25">
        <f t="shared" si="481"/>
        <v>1.1071145199682624</v>
      </c>
      <c r="H2600" s="25">
        <f t="shared" si="488"/>
        <v>0.99987902821477848</v>
      </c>
      <c r="I2600" s="4">
        <f t="shared" si="482"/>
        <v>12559.519347476989</v>
      </c>
      <c r="J2600" s="25">
        <f t="shared" si="489"/>
        <v>15165.934600555287</v>
      </c>
      <c r="K2600" s="15">
        <f t="shared" si="483"/>
        <v>15164.099950372105</v>
      </c>
      <c r="L2600" s="36">
        <f t="shared" si="484"/>
        <v>-2606.099950372105</v>
      </c>
      <c r="M2600" s="36">
        <f t="shared" si="485"/>
        <v>2606.099950372105</v>
      </c>
      <c r="N2600" s="36">
        <f t="shared" si="486"/>
        <v>0.20752507966014533</v>
      </c>
      <c r="O2600" s="36">
        <f t="shared" si="487"/>
        <v>6791756.9513294883</v>
      </c>
      <c r="P2600" s="35">
        <f t="shared" si="490"/>
        <v>6791756.9513294883</v>
      </c>
    </row>
    <row r="2601" spans="1:16" x14ac:dyDescent="0.4">
      <c r="A2601" s="1">
        <v>2600</v>
      </c>
      <c r="B2601" s="21">
        <v>42413</v>
      </c>
      <c r="C2601" s="43">
        <v>4</v>
      </c>
      <c r="D2601" s="23">
        <v>11102</v>
      </c>
      <c r="E2601" s="25">
        <f t="shared" si="491"/>
        <v>11037.25</v>
      </c>
      <c r="F2601" s="25">
        <f t="shared" si="492"/>
        <v>11322.875</v>
      </c>
      <c r="G2601" s="25">
        <f t="shared" si="481"/>
        <v>0.98049302849320508</v>
      </c>
      <c r="H2601" s="25">
        <f t="shared" si="488"/>
        <v>0.99887394017609554</v>
      </c>
      <c r="I2601" s="4">
        <f t="shared" si="482"/>
        <v>11114.515609490005</v>
      </c>
      <c r="J2601" s="25">
        <f t="shared" si="489"/>
        <v>15166.303455096479</v>
      </c>
      <c r="K2601" s="15">
        <f t="shared" si="483"/>
        <v>15149.225290098551</v>
      </c>
      <c r="L2601" s="36">
        <f t="shared" si="484"/>
        <v>-4047.2252900985513</v>
      </c>
      <c r="M2601" s="36">
        <f t="shared" si="485"/>
        <v>4047.2252900985513</v>
      </c>
      <c r="N2601" s="36">
        <f t="shared" si="486"/>
        <v>0.3645492064581653</v>
      </c>
      <c r="O2601" s="36">
        <f t="shared" si="487"/>
        <v>16380032.548813304</v>
      </c>
      <c r="P2601" s="35">
        <f t="shared" si="490"/>
        <v>16380032.548813304</v>
      </c>
    </row>
    <row r="2602" spans="1:16" x14ac:dyDescent="0.4">
      <c r="A2602" s="1">
        <v>2601</v>
      </c>
      <c r="B2602" s="21">
        <v>42414</v>
      </c>
      <c r="C2602" s="43">
        <v>1</v>
      </c>
      <c r="D2602" s="23">
        <v>10330</v>
      </c>
      <c r="E2602" s="25">
        <f t="shared" si="491"/>
        <v>11608.5</v>
      </c>
      <c r="F2602" s="25">
        <f t="shared" si="492"/>
        <v>11665.75</v>
      </c>
      <c r="G2602" s="25">
        <f t="shared" si="481"/>
        <v>0.88549814628292223</v>
      </c>
      <c r="H2602" s="25">
        <f t="shared" si="488"/>
        <v>1.0002606409424328</v>
      </c>
      <c r="I2602" s="4">
        <f t="shared" si="482"/>
        <v>10327.30828063694</v>
      </c>
      <c r="J2602" s="25">
        <f t="shared" si="489"/>
        <v>15166.672309637672</v>
      </c>
      <c r="K2602" s="15">
        <f t="shared" si="483"/>
        <v>15170.625365402026</v>
      </c>
      <c r="L2602" s="36">
        <f t="shared" si="484"/>
        <v>-4840.6253654020256</v>
      </c>
      <c r="M2602" s="36">
        <f t="shared" si="485"/>
        <v>4840.6253654020256</v>
      </c>
      <c r="N2602" s="36">
        <f t="shared" si="486"/>
        <v>0.46859877690242263</v>
      </c>
      <c r="O2602" s="36">
        <f t="shared" si="487"/>
        <v>23431653.928173494</v>
      </c>
      <c r="P2602" s="35">
        <f t="shared" si="490"/>
        <v>23431653.928173494</v>
      </c>
    </row>
    <row r="2603" spans="1:16" x14ac:dyDescent="0.4">
      <c r="A2603" s="1">
        <v>2602</v>
      </c>
      <c r="B2603" s="21">
        <v>42415</v>
      </c>
      <c r="C2603" s="43">
        <v>2</v>
      </c>
      <c r="D2603" s="23">
        <v>12444</v>
      </c>
      <c r="E2603" s="25">
        <f t="shared" si="491"/>
        <v>11723</v>
      </c>
      <c r="F2603" s="25">
        <f t="shared" si="492"/>
        <v>11945.125</v>
      </c>
      <c r="G2603" s="25">
        <f t="shared" si="481"/>
        <v>1.0417638994987495</v>
      </c>
      <c r="H2603" s="25">
        <f t="shared" si="488"/>
        <v>1.0009863906666931</v>
      </c>
      <c r="I2603" s="4">
        <f t="shared" si="482"/>
        <v>12431.737450208335</v>
      </c>
      <c r="J2603" s="25">
        <f t="shared" si="489"/>
        <v>15167.041164178865</v>
      </c>
      <c r="K2603" s="15">
        <f t="shared" si="483"/>
        <v>15182.001792024563</v>
      </c>
      <c r="L2603" s="36">
        <f t="shared" si="484"/>
        <v>-2738.0017920245627</v>
      </c>
      <c r="M2603" s="36">
        <f t="shared" si="485"/>
        <v>2738.0017920245627</v>
      </c>
      <c r="N2603" s="36">
        <f t="shared" si="486"/>
        <v>0.22002585921123133</v>
      </c>
      <c r="O2603" s="36">
        <f t="shared" si="487"/>
        <v>7496653.8131297166</v>
      </c>
      <c r="P2603" s="35">
        <f t="shared" si="490"/>
        <v>7496653.8131297166</v>
      </c>
    </row>
    <row r="2604" spans="1:16" x14ac:dyDescent="0.4">
      <c r="A2604" s="1">
        <v>2603</v>
      </c>
      <c r="B2604" s="21">
        <v>42416</v>
      </c>
      <c r="C2604" s="43">
        <v>3</v>
      </c>
      <c r="D2604" s="23">
        <v>13016</v>
      </c>
      <c r="E2604" s="25">
        <f t="shared" si="491"/>
        <v>12167.25</v>
      </c>
      <c r="F2604" s="25">
        <f t="shared" si="492"/>
        <v>12160.75</v>
      </c>
      <c r="G2604" s="25">
        <f t="shared" si="481"/>
        <v>1.0703287215015522</v>
      </c>
      <c r="H2604" s="25">
        <f t="shared" si="488"/>
        <v>0.99987902821477848</v>
      </c>
      <c r="I2604" s="4">
        <f t="shared" si="482"/>
        <v>13017.574759257883</v>
      </c>
      <c r="J2604" s="25">
        <f t="shared" si="489"/>
        <v>15167.410018720058</v>
      </c>
      <c r="K2604" s="15">
        <f t="shared" si="483"/>
        <v>15165.575190052907</v>
      </c>
      <c r="L2604" s="36">
        <f t="shared" si="484"/>
        <v>-2149.5751900529067</v>
      </c>
      <c r="M2604" s="36">
        <f t="shared" si="485"/>
        <v>2149.5751900529067</v>
      </c>
      <c r="N2604" s="36">
        <f t="shared" si="486"/>
        <v>0.16514867778525713</v>
      </c>
      <c r="O2604" s="36">
        <f t="shared" si="487"/>
        <v>4620673.4976909896</v>
      </c>
      <c r="P2604" s="35">
        <f t="shared" si="490"/>
        <v>4620673.4976909896</v>
      </c>
    </row>
    <row r="2605" spans="1:16" x14ac:dyDescent="0.4">
      <c r="A2605" s="1">
        <v>2604</v>
      </c>
      <c r="B2605" s="21">
        <v>42417</v>
      </c>
      <c r="C2605" s="43">
        <v>4</v>
      </c>
      <c r="D2605" s="23">
        <v>12879</v>
      </c>
      <c r="E2605" s="25">
        <f t="shared" si="491"/>
        <v>12154.25</v>
      </c>
      <c r="F2605" s="25">
        <f t="shared" si="492"/>
        <v>12165.5</v>
      </c>
      <c r="G2605" s="25">
        <f t="shared" ref="G2605:G2668" si="493">D2605/F2605</f>
        <v>1.0586494595372158</v>
      </c>
      <c r="H2605" s="25">
        <f t="shared" si="488"/>
        <v>0.99887394017609554</v>
      </c>
      <c r="I2605" s="4">
        <f t="shared" ref="I2605:I2668" si="494">D2605/H2605</f>
        <v>12893.518873592306</v>
      </c>
      <c r="J2605" s="25">
        <f t="shared" si="489"/>
        <v>15167.77887326125</v>
      </c>
      <c r="K2605" s="15">
        <f t="shared" ref="K2605:K2668" si="495">H2605*J2605</f>
        <v>15150.699046854204</v>
      </c>
      <c r="L2605" s="36">
        <f t="shared" ref="L2605:L2668" si="496">D2605-K2605</f>
        <v>-2271.6990468542044</v>
      </c>
      <c r="M2605" s="36">
        <f t="shared" ref="M2605:M2668" si="497">ABS(L2605)</f>
        <v>2271.6990468542044</v>
      </c>
      <c r="N2605" s="36">
        <f t="shared" ref="N2605:N2668" si="498">M2605/D2605</f>
        <v>0.17638784430889079</v>
      </c>
      <c r="O2605" s="36">
        <f t="shared" ref="O2605:O2668" si="499">L2605^2</f>
        <v>5160616.5594783006</v>
      </c>
      <c r="P2605" s="35">
        <f t="shared" si="490"/>
        <v>5160616.5594783006</v>
      </c>
    </row>
    <row r="2606" spans="1:16" x14ac:dyDescent="0.4">
      <c r="A2606" s="1">
        <v>2605</v>
      </c>
      <c r="B2606" s="21">
        <v>42418</v>
      </c>
      <c r="C2606" s="43">
        <v>1</v>
      </c>
      <c r="D2606" s="23">
        <v>10278</v>
      </c>
      <c r="E2606" s="25">
        <f t="shared" si="491"/>
        <v>12176.75</v>
      </c>
      <c r="F2606" s="25">
        <f t="shared" si="492"/>
        <v>11947.75</v>
      </c>
      <c r="G2606" s="25">
        <f t="shared" si="493"/>
        <v>0.86024565294720767</v>
      </c>
      <c r="H2606" s="25">
        <f t="shared" si="488"/>
        <v>1.0002606409424328</v>
      </c>
      <c r="I2606" s="4">
        <f t="shared" si="494"/>
        <v>10275.321830434315</v>
      </c>
      <c r="J2606" s="25">
        <f t="shared" si="489"/>
        <v>15168.147727802443</v>
      </c>
      <c r="K2606" s="15">
        <f t="shared" si="495"/>
        <v>15172.101168121178</v>
      </c>
      <c r="L2606" s="36">
        <f t="shared" si="496"/>
        <v>-4894.1011681211785</v>
      </c>
      <c r="M2606" s="36">
        <f t="shared" si="497"/>
        <v>4894.1011681211785</v>
      </c>
      <c r="N2606" s="36">
        <f t="shared" si="498"/>
        <v>0.47617252073566635</v>
      </c>
      <c r="O2606" s="36">
        <f t="shared" si="499"/>
        <v>23952226.243805084</v>
      </c>
      <c r="P2606" s="35">
        <f t="shared" si="490"/>
        <v>23952226.243805084</v>
      </c>
    </row>
    <row r="2607" spans="1:16" x14ac:dyDescent="0.4">
      <c r="A2607" s="1">
        <v>2606</v>
      </c>
      <c r="B2607" s="21">
        <v>42419</v>
      </c>
      <c r="C2607" s="43">
        <v>2</v>
      </c>
      <c r="D2607" s="23">
        <v>12534</v>
      </c>
      <c r="E2607" s="25">
        <f t="shared" si="491"/>
        <v>11718.75</v>
      </c>
      <c r="F2607" s="25">
        <f t="shared" si="492"/>
        <v>11360.625</v>
      </c>
      <c r="G2607" s="25">
        <f t="shared" si="493"/>
        <v>1.103284370358145</v>
      </c>
      <c r="H2607" s="25">
        <f t="shared" si="488"/>
        <v>1.0009863906666931</v>
      </c>
      <c r="I2607" s="4">
        <f t="shared" si="494"/>
        <v>12521.648762529032</v>
      </c>
      <c r="J2607" s="25">
        <f t="shared" si="489"/>
        <v>15168.516582343636</v>
      </c>
      <c r="K2607" s="15">
        <f t="shared" si="495"/>
        <v>15183.47866552804</v>
      </c>
      <c r="L2607" s="36">
        <f t="shared" si="496"/>
        <v>-2649.4786655280404</v>
      </c>
      <c r="M2607" s="36">
        <f t="shared" si="497"/>
        <v>2649.4786655280404</v>
      </c>
      <c r="N2607" s="36">
        <f t="shared" si="498"/>
        <v>0.21138333058305733</v>
      </c>
      <c r="O2607" s="36">
        <f t="shared" si="499"/>
        <v>7019737.1990882456</v>
      </c>
      <c r="P2607" s="35">
        <f t="shared" si="490"/>
        <v>7019737.1990882456</v>
      </c>
    </row>
    <row r="2608" spans="1:16" x14ac:dyDescent="0.4">
      <c r="A2608" s="1">
        <v>2607</v>
      </c>
      <c r="B2608" s="21">
        <v>42420</v>
      </c>
      <c r="C2608" s="43">
        <v>3</v>
      </c>
      <c r="D2608" s="23">
        <v>11184</v>
      </c>
      <c r="E2608" s="25">
        <f t="shared" si="491"/>
        <v>11002.5</v>
      </c>
      <c r="F2608" s="25">
        <f t="shared" si="492"/>
        <v>11214.25</v>
      </c>
      <c r="G2608" s="25">
        <f t="shared" si="493"/>
        <v>0.99730253918006107</v>
      </c>
      <c r="H2608" s="25">
        <f t="shared" si="488"/>
        <v>0.99987902821477848</v>
      </c>
      <c r="I2608" s="4">
        <f t="shared" si="494"/>
        <v>11185.353112134308</v>
      </c>
      <c r="J2608" s="25">
        <f t="shared" si="489"/>
        <v>15168.88543688483</v>
      </c>
      <c r="K2608" s="15">
        <f t="shared" si="495"/>
        <v>15167.050429733708</v>
      </c>
      <c r="L2608" s="36">
        <f t="shared" si="496"/>
        <v>-3983.0504297337084</v>
      </c>
      <c r="M2608" s="36">
        <f t="shared" si="497"/>
        <v>3983.0504297337084</v>
      </c>
      <c r="N2608" s="36">
        <f t="shared" si="498"/>
        <v>0.35613827161424433</v>
      </c>
      <c r="O2608" s="36">
        <f t="shared" si="499"/>
        <v>15864690.72580188</v>
      </c>
      <c r="P2608" s="35">
        <f t="shared" si="490"/>
        <v>15864690.72580188</v>
      </c>
    </row>
    <row r="2609" spans="1:16" x14ac:dyDescent="0.4">
      <c r="A2609" s="1">
        <v>2608</v>
      </c>
      <c r="B2609" s="21">
        <v>42421</v>
      </c>
      <c r="C2609" s="43">
        <v>4</v>
      </c>
      <c r="D2609" s="23">
        <v>10014</v>
      </c>
      <c r="E2609" s="25">
        <f t="shared" si="491"/>
        <v>11426</v>
      </c>
      <c r="F2609" s="25">
        <f t="shared" si="492"/>
        <v>11894.875</v>
      </c>
      <c r="G2609" s="25">
        <f t="shared" si="493"/>
        <v>0.84187517733477657</v>
      </c>
      <c r="H2609" s="25">
        <f t="shared" si="488"/>
        <v>0.99887394017609554</v>
      </c>
      <c r="I2609" s="4">
        <f t="shared" si="494"/>
        <v>10025.289075250668</v>
      </c>
      <c r="J2609" s="25">
        <f t="shared" si="489"/>
        <v>15169.254291426023</v>
      </c>
      <c r="K2609" s="15">
        <f t="shared" si="495"/>
        <v>15152.172803609858</v>
      </c>
      <c r="L2609" s="36">
        <f t="shared" si="496"/>
        <v>-5138.1728036098575</v>
      </c>
      <c r="M2609" s="36">
        <f t="shared" si="497"/>
        <v>5138.1728036098575</v>
      </c>
      <c r="N2609" s="36">
        <f t="shared" si="498"/>
        <v>0.51309894184240634</v>
      </c>
      <c r="O2609" s="36">
        <f t="shared" si="499"/>
        <v>26400819.759755984</v>
      </c>
      <c r="P2609" s="35">
        <f t="shared" si="490"/>
        <v>26400819.759755984</v>
      </c>
    </row>
    <row r="2610" spans="1:16" x14ac:dyDescent="0.4">
      <c r="A2610" s="1">
        <v>2609</v>
      </c>
      <c r="B2610" s="21">
        <v>42422</v>
      </c>
      <c r="C2610" s="43">
        <v>1</v>
      </c>
      <c r="D2610" s="23">
        <v>11972</v>
      </c>
      <c r="E2610" s="25">
        <f t="shared" si="491"/>
        <v>12363.75</v>
      </c>
      <c r="F2610" s="25">
        <f t="shared" si="492"/>
        <v>12437.5</v>
      </c>
      <c r="G2610" s="25">
        <f t="shared" si="493"/>
        <v>0.96257286432160805</v>
      </c>
      <c r="H2610" s="25">
        <f t="shared" si="488"/>
        <v>1.0002606409424328</v>
      </c>
      <c r="I2610" s="4">
        <f t="shared" si="494"/>
        <v>11968.880419727537</v>
      </c>
      <c r="J2610" s="25">
        <f t="shared" si="489"/>
        <v>15169.623145967214</v>
      </c>
      <c r="K2610" s="15">
        <f t="shared" si="495"/>
        <v>15173.57697084033</v>
      </c>
      <c r="L2610" s="36">
        <f t="shared" si="496"/>
        <v>-3201.5769708403295</v>
      </c>
      <c r="M2610" s="36">
        <f t="shared" si="497"/>
        <v>3201.5769708403295</v>
      </c>
      <c r="N2610" s="36">
        <f t="shared" si="498"/>
        <v>0.26742206572338201</v>
      </c>
      <c r="O2610" s="36">
        <f t="shared" si="499"/>
        <v>10250095.100215141</v>
      </c>
      <c r="P2610" s="35">
        <f t="shared" si="490"/>
        <v>10250095.100215141</v>
      </c>
    </row>
    <row r="2611" spans="1:16" x14ac:dyDescent="0.4">
      <c r="A2611" s="1">
        <v>2610</v>
      </c>
      <c r="B2611" s="21">
        <v>42423</v>
      </c>
      <c r="C2611" s="43">
        <v>2</v>
      </c>
      <c r="D2611" s="23">
        <v>16285</v>
      </c>
      <c r="E2611" s="25">
        <f t="shared" si="491"/>
        <v>12511.25</v>
      </c>
      <c r="F2611" s="25">
        <f t="shared" si="492"/>
        <v>12558.125</v>
      </c>
      <c r="G2611" s="25">
        <f t="shared" si="493"/>
        <v>1.2967700194097447</v>
      </c>
      <c r="H2611" s="25">
        <f t="shared" si="488"/>
        <v>1.0009863906666931</v>
      </c>
      <c r="I2611" s="4">
        <f t="shared" si="494"/>
        <v>16268.952457139403</v>
      </c>
      <c r="J2611" s="25">
        <f t="shared" si="489"/>
        <v>15169.992000508408</v>
      </c>
      <c r="K2611" s="15">
        <f t="shared" si="495"/>
        <v>15184.955539031518</v>
      </c>
      <c r="L2611" s="36">
        <f t="shared" si="496"/>
        <v>1100.0444609684819</v>
      </c>
      <c r="M2611" s="36">
        <f t="shared" si="497"/>
        <v>1100.0444609684819</v>
      </c>
      <c r="N2611" s="36">
        <f t="shared" si="498"/>
        <v>6.7549552408258023E-2</v>
      </c>
      <c r="O2611" s="36">
        <f t="shared" si="499"/>
        <v>1210097.8161074379</v>
      </c>
      <c r="P2611" s="35">
        <f t="shared" si="490"/>
        <v>1210097.8161074379</v>
      </c>
    </row>
    <row r="2612" spans="1:16" x14ac:dyDescent="0.4">
      <c r="A2612" s="1">
        <v>2611</v>
      </c>
      <c r="B2612" s="21">
        <v>42424</v>
      </c>
      <c r="C2612" s="43">
        <v>3</v>
      </c>
      <c r="D2612" s="23">
        <v>11774</v>
      </c>
      <c r="E2612" s="25">
        <f t="shared" si="491"/>
        <v>12605</v>
      </c>
      <c r="F2612" s="25">
        <f t="shared" si="492"/>
        <v>13167.875</v>
      </c>
      <c r="G2612" s="25">
        <f t="shared" si="493"/>
        <v>0.89414579041796793</v>
      </c>
      <c r="H2612" s="25">
        <f t="shared" si="488"/>
        <v>0.99987902821477848</v>
      </c>
      <c r="I2612" s="4">
        <f t="shared" si="494"/>
        <v>11775.424494122795</v>
      </c>
      <c r="J2612" s="25">
        <f t="shared" si="489"/>
        <v>15170.360855049601</v>
      </c>
      <c r="K2612" s="15">
        <f t="shared" si="495"/>
        <v>15168.52566941451</v>
      </c>
      <c r="L2612" s="36">
        <f t="shared" si="496"/>
        <v>-3394.52566941451</v>
      </c>
      <c r="M2612" s="36">
        <f t="shared" si="497"/>
        <v>3394.52566941451</v>
      </c>
      <c r="N2612" s="36">
        <f t="shared" si="498"/>
        <v>0.28830691943388059</v>
      </c>
      <c r="O2612" s="36">
        <f t="shared" si="499"/>
        <v>11522804.520314028</v>
      </c>
      <c r="P2612" s="35">
        <f t="shared" si="490"/>
        <v>11522804.520314028</v>
      </c>
    </row>
    <row r="2613" spans="1:16" x14ac:dyDescent="0.4">
      <c r="A2613" s="1">
        <v>2612</v>
      </c>
      <c r="B2613" s="21">
        <v>42425</v>
      </c>
      <c r="C2613" s="43">
        <v>4</v>
      </c>
      <c r="D2613" s="23">
        <v>10389</v>
      </c>
      <c r="E2613" s="25">
        <f t="shared" si="491"/>
        <v>13730.75</v>
      </c>
      <c r="F2613" s="25">
        <f t="shared" si="492"/>
        <v>13407.375</v>
      </c>
      <c r="G2613" s="25">
        <f t="shared" si="493"/>
        <v>0.77487203871003829</v>
      </c>
      <c r="H2613" s="25">
        <f t="shared" si="488"/>
        <v>0.99887394017609554</v>
      </c>
      <c r="I2613" s="4">
        <f t="shared" si="494"/>
        <v>10400.711823724705</v>
      </c>
      <c r="J2613" s="25">
        <f t="shared" si="489"/>
        <v>15170.729709590792</v>
      </c>
      <c r="K2613" s="15">
        <f t="shared" si="495"/>
        <v>15153.646560365509</v>
      </c>
      <c r="L2613" s="36">
        <f t="shared" si="496"/>
        <v>-4764.6465603655088</v>
      </c>
      <c r="M2613" s="36">
        <f t="shared" si="497"/>
        <v>4764.6465603655088</v>
      </c>
      <c r="N2613" s="36">
        <f t="shared" si="498"/>
        <v>0.45862417560549706</v>
      </c>
      <c r="O2613" s="36">
        <f t="shared" si="499"/>
        <v>22701856.845202874</v>
      </c>
      <c r="P2613" s="35">
        <f t="shared" si="490"/>
        <v>22701856.845202874</v>
      </c>
    </row>
    <row r="2614" spans="1:16" x14ac:dyDescent="0.4">
      <c r="A2614" s="1">
        <v>2613</v>
      </c>
      <c r="B2614" s="21">
        <v>42426</v>
      </c>
      <c r="C2614" s="43">
        <v>1</v>
      </c>
      <c r="D2614" s="23">
        <v>16475</v>
      </c>
      <c r="E2614" s="25">
        <f t="shared" si="491"/>
        <v>13084</v>
      </c>
      <c r="F2614" s="25">
        <f t="shared" si="492"/>
        <v>13026</v>
      </c>
      <c r="G2614" s="25">
        <f t="shared" si="493"/>
        <v>1.2647781360356212</v>
      </c>
      <c r="H2614" s="25">
        <f t="shared" si="488"/>
        <v>1.0002606409424328</v>
      </c>
      <c r="I2614" s="4">
        <f t="shared" si="494"/>
        <v>16470.707059389504</v>
      </c>
      <c r="J2614" s="25">
        <f t="shared" si="489"/>
        <v>15171.098564131986</v>
      </c>
      <c r="K2614" s="15">
        <f t="shared" si="495"/>
        <v>15175.052773559482</v>
      </c>
      <c r="L2614" s="36">
        <f t="shared" si="496"/>
        <v>1299.9472264405176</v>
      </c>
      <c r="M2614" s="36">
        <f t="shared" si="497"/>
        <v>1299.9472264405176</v>
      </c>
      <c r="N2614" s="36">
        <f t="shared" si="498"/>
        <v>7.8904232257391058E-2</v>
      </c>
      <c r="O2614" s="36">
        <f t="shared" si="499"/>
        <v>1689862.7915303945</v>
      </c>
      <c r="P2614" s="35">
        <f t="shared" si="490"/>
        <v>1689862.7915303945</v>
      </c>
    </row>
    <row r="2615" spans="1:16" x14ac:dyDescent="0.4">
      <c r="A2615" s="1">
        <v>2614</v>
      </c>
      <c r="B2615" s="21">
        <v>42427</v>
      </c>
      <c r="C2615" s="43">
        <v>2</v>
      </c>
      <c r="D2615" s="23">
        <v>13698</v>
      </c>
      <c r="E2615" s="25">
        <f t="shared" si="491"/>
        <v>12968</v>
      </c>
      <c r="F2615" s="25">
        <f t="shared" si="492"/>
        <v>13587.25</v>
      </c>
      <c r="G2615" s="25">
        <f t="shared" si="493"/>
        <v>1.008151023937883</v>
      </c>
      <c r="H2615" s="25">
        <f t="shared" si="488"/>
        <v>1.0009863906666931</v>
      </c>
      <c r="I2615" s="4">
        <f t="shared" si="494"/>
        <v>13684.501735210042</v>
      </c>
      <c r="J2615" s="25">
        <f t="shared" si="489"/>
        <v>15171.467418673179</v>
      </c>
      <c r="K2615" s="15">
        <f t="shared" si="495"/>
        <v>15186.432412534998</v>
      </c>
      <c r="L2615" s="36">
        <f t="shared" si="496"/>
        <v>-1488.4324125349976</v>
      </c>
      <c r="M2615" s="36">
        <f t="shared" si="497"/>
        <v>1488.4324125349976</v>
      </c>
      <c r="N2615" s="36">
        <f t="shared" si="498"/>
        <v>0.10866056450102188</v>
      </c>
      <c r="O2615" s="36">
        <f t="shared" si="499"/>
        <v>2215431.0466847536</v>
      </c>
      <c r="P2615" s="35">
        <f t="shared" si="490"/>
        <v>2215431.0466847536</v>
      </c>
    </row>
    <row r="2616" spans="1:16" x14ac:dyDescent="0.4">
      <c r="A2616" s="1">
        <v>2615</v>
      </c>
      <c r="B2616" s="21">
        <v>42428</v>
      </c>
      <c r="C2616" s="43">
        <v>3</v>
      </c>
      <c r="D2616" s="23">
        <v>11310</v>
      </c>
      <c r="E2616" s="25">
        <f t="shared" si="491"/>
        <v>14206.5</v>
      </c>
      <c r="F2616" s="25">
        <f t="shared" si="492"/>
        <v>13702.625</v>
      </c>
      <c r="G2616" s="25">
        <f t="shared" si="493"/>
        <v>0.8253892958465987</v>
      </c>
      <c r="H2616" s="25">
        <f t="shared" si="488"/>
        <v>0.99987902821477848</v>
      </c>
      <c r="I2616" s="4">
        <f t="shared" si="494"/>
        <v>11311.368356423374</v>
      </c>
      <c r="J2616" s="25">
        <f t="shared" si="489"/>
        <v>15171.836273214372</v>
      </c>
      <c r="K2616" s="15">
        <f t="shared" si="495"/>
        <v>15170.000909095314</v>
      </c>
      <c r="L2616" s="36">
        <f t="shared" si="496"/>
        <v>-3860.0009090953135</v>
      </c>
      <c r="M2616" s="36">
        <f t="shared" si="497"/>
        <v>3860.0009090953135</v>
      </c>
      <c r="N2616" s="36">
        <f t="shared" si="498"/>
        <v>0.34129097339481113</v>
      </c>
      <c r="O2616" s="36">
        <f t="shared" si="499"/>
        <v>14899607.018216647</v>
      </c>
      <c r="P2616" s="35">
        <f t="shared" si="490"/>
        <v>14899607.018216647</v>
      </c>
    </row>
    <row r="2617" spans="1:16" x14ac:dyDescent="0.4">
      <c r="A2617" s="1">
        <v>2616</v>
      </c>
      <c r="B2617" s="21">
        <v>42429</v>
      </c>
      <c r="C2617" s="43">
        <v>4</v>
      </c>
      <c r="D2617" s="23">
        <v>15343</v>
      </c>
      <c r="E2617" s="25">
        <f t="shared" si="491"/>
        <v>13198.75</v>
      </c>
      <c r="F2617" s="25">
        <f t="shared" si="492"/>
        <v>13083.125</v>
      </c>
      <c r="G2617" s="25">
        <f t="shared" si="493"/>
        <v>1.1727320498734057</v>
      </c>
      <c r="H2617" s="25">
        <f t="shared" si="488"/>
        <v>0.99887394017609554</v>
      </c>
      <c r="I2617" s="4">
        <f t="shared" si="494"/>
        <v>15360.296612899041</v>
      </c>
      <c r="J2617" s="25">
        <f t="shared" si="489"/>
        <v>15172.205127755566</v>
      </c>
      <c r="K2617" s="15">
        <f t="shared" si="495"/>
        <v>15155.120317121164</v>
      </c>
      <c r="L2617" s="36">
        <f t="shared" si="496"/>
        <v>187.87968287883632</v>
      </c>
      <c r="M2617" s="36">
        <f t="shared" si="497"/>
        <v>187.87968287883632</v>
      </c>
      <c r="N2617" s="36">
        <f t="shared" si="498"/>
        <v>1.2245302931554215E-2</v>
      </c>
      <c r="O2617" s="36">
        <f t="shared" si="499"/>
        <v>35298.775238652102</v>
      </c>
      <c r="P2617" s="35">
        <f t="shared" si="490"/>
        <v>35298.775238652102</v>
      </c>
    </row>
    <row r="2618" spans="1:16" x14ac:dyDescent="0.4">
      <c r="A2618" s="1">
        <v>2617</v>
      </c>
      <c r="B2618" s="21">
        <v>42430</v>
      </c>
      <c r="C2618" s="43">
        <v>1</v>
      </c>
      <c r="D2618" s="23">
        <v>12444</v>
      </c>
      <c r="E2618" s="25">
        <f t="shared" si="491"/>
        <v>12967.5</v>
      </c>
      <c r="F2618" s="25">
        <f t="shared" si="492"/>
        <v>12859</v>
      </c>
      <c r="G2618" s="25">
        <f t="shared" si="493"/>
        <v>0.96772688389454853</v>
      </c>
      <c r="H2618" s="25">
        <f t="shared" si="488"/>
        <v>1.0002606409424328</v>
      </c>
      <c r="I2618" s="4">
        <f t="shared" si="494"/>
        <v>12440.75742925906</v>
      </c>
      <c r="J2618" s="25">
        <f t="shared" si="489"/>
        <v>15172.573982296757</v>
      </c>
      <c r="K2618" s="15">
        <f t="shared" si="495"/>
        <v>15176.528576278635</v>
      </c>
      <c r="L2618" s="36">
        <f t="shared" si="496"/>
        <v>-2732.5285762786352</v>
      </c>
      <c r="M2618" s="36">
        <f t="shared" si="497"/>
        <v>2732.5285762786352</v>
      </c>
      <c r="N2618" s="36">
        <f t="shared" si="498"/>
        <v>0.21958603152351616</v>
      </c>
      <c r="O2618" s="36">
        <f t="shared" si="499"/>
        <v>7466712.4201793456</v>
      </c>
      <c r="P2618" s="35">
        <f t="shared" si="490"/>
        <v>7466712.4201793456</v>
      </c>
    </row>
    <row r="2619" spans="1:16" x14ac:dyDescent="0.4">
      <c r="A2619" s="1">
        <v>2618</v>
      </c>
      <c r="B2619" s="21">
        <v>42431</v>
      </c>
      <c r="C2619" s="43">
        <v>2</v>
      </c>
      <c r="D2619" s="23">
        <v>12773</v>
      </c>
      <c r="E2619" s="25">
        <f t="shared" si="491"/>
        <v>12750.5</v>
      </c>
      <c r="F2619" s="25">
        <f t="shared" si="492"/>
        <v>12460.875</v>
      </c>
      <c r="G2619" s="25">
        <f t="shared" si="493"/>
        <v>1.0250484014966845</v>
      </c>
      <c r="H2619" s="25">
        <f t="shared" si="488"/>
        <v>1.0009863906666931</v>
      </c>
      <c r="I2619" s="4">
        <f t="shared" si="494"/>
        <v>12760.413247469549</v>
      </c>
      <c r="J2619" s="25">
        <f t="shared" si="489"/>
        <v>15172.94283683795</v>
      </c>
      <c r="K2619" s="15">
        <f t="shared" si="495"/>
        <v>15187.909286038475</v>
      </c>
      <c r="L2619" s="36">
        <f t="shared" si="496"/>
        <v>-2414.9092860384753</v>
      </c>
      <c r="M2619" s="36">
        <f t="shared" si="497"/>
        <v>2414.9092860384753</v>
      </c>
      <c r="N2619" s="36">
        <f t="shared" si="498"/>
        <v>0.18906359399032924</v>
      </c>
      <c r="O2619" s="36">
        <f t="shared" si="499"/>
        <v>5831786.8597948588</v>
      </c>
      <c r="P2619" s="35">
        <f t="shared" si="490"/>
        <v>5831786.8597948588</v>
      </c>
    </row>
    <row r="2620" spans="1:16" x14ac:dyDescent="0.4">
      <c r="A2620" s="1">
        <v>2619</v>
      </c>
      <c r="B2620" s="21">
        <v>42432</v>
      </c>
      <c r="C2620" s="43">
        <v>3</v>
      </c>
      <c r="D2620" s="23">
        <v>10442</v>
      </c>
      <c r="E2620" s="25">
        <f t="shared" si="491"/>
        <v>12171.25</v>
      </c>
      <c r="F2620" s="25">
        <f t="shared" si="492"/>
        <v>12003.375</v>
      </c>
      <c r="G2620" s="25">
        <f t="shared" si="493"/>
        <v>0.8699220011038562</v>
      </c>
      <c r="H2620" s="25">
        <f t="shared" si="488"/>
        <v>0.99987902821477848</v>
      </c>
      <c r="I2620" s="4">
        <f t="shared" si="494"/>
        <v>10443.263340209804</v>
      </c>
      <c r="J2620" s="25">
        <f t="shared" si="489"/>
        <v>15173.311691379144</v>
      </c>
      <c r="K2620" s="15">
        <f t="shared" si="495"/>
        <v>15171.476148776115</v>
      </c>
      <c r="L2620" s="36">
        <f t="shared" si="496"/>
        <v>-4729.4761487761152</v>
      </c>
      <c r="M2620" s="36">
        <f t="shared" si="497"/>
        <v>4729.4761487761152</v>
      </c>
      <c r="N2620" s="36">
        <f t="shared" si="498"/>
        <v>0.45292818892703651</v>
      </c>
      <c r="O2620" s="36">
        <f t="shared" si="499"/>
        <v>22367944.641842153</v>
      </c>
      <c r="P2620" s="35">
        <f t="shared" si="490"/>
        <v>22367944.641842153</v>
      </c>
    </row>
    <row r="2621" spans="1:16" x14ac:dyDescent="0.4">
      <c r="A2621" s="1">
        <v>2620</v>
      </c>
      <c r="B2621" s="21">
        <v>42433</v>
      </c>
      <c r="C2621" s="43">
        <v>4</v>
      </c>
      <c r="D2621" s="23">
        <v>13026</v>
      </c>
      <c r="E2621" s="25">
        <f t="shared" si="491"/>
        <v>11835.5</v>
      </c>
      <c r="F2621" s="25">
        <f t="shared" si="492"/>
        <v>11497.75</v>
      </c>
      <c r="G2621" s="25">
        <f t="shared" si="493"/>
        <v>1.1329173099084604</v>
      </c>
      <c r="H2621" s="25">
        <f t="shared" si="488"/>
        <v>0.99887394017609554</v>
      </c>
      <c r="I2621" s="4">
        <f t="shared" si="494"/>
        <v>13040.684590994128</v>
      </c>
      <c r="J2621" s="25">
        <f t="shared" si="489"/>
        <v>15173.680545920337</v>
      </c>
      <c r="K2621" s="15">
        <f t="shared" si="495"/>
        <v>15156.594073876815</v>
      </c>
      <c r="L2621" s="36">
        <f t="shared" si="496"/>
        <v>-2130.5940738768149</v>
      </c>
      <c r="M2621" s="36">
        <f t="shared" si="497"/>
        <v>2130.5940738768149</v>
      </c>
      <c r="N2621" s="36">
        <f t="shared" si="498"/>
        <v>0.16356472239189429</v>
      </c>
      <c r="O2621" s="36">
        <f t="shared" si="499"/>
        <v>4539431.1076390026</v>
      </c>
      <c r="P2621" s="35">
        <f t="shared" si="490"/>
        <v>4539431.1076390026</v>
      </c>
    </row>
    <row r="2622" spans="1:16" x14ac:dyDescent="0.4">
      <c r="A2622" s="1">
        <v>2621</v>
      </c>
      <c r="B2622" s="21">
        <v>42434</v>
      </c>
      <c r="C2622" s="43">
        <v>1</v>
      </c>
      <c r="D2622" s="23">
        <v>11101</v>
      </c>
      <c r="E2622" s="25">
        <f t="shared" si="491"/>
        <v>11160</v>
      </c>
      <c r="F2622" s="25">
        <f t="shared" si="492"/>
        <v>11333.25</v>
      </c>
      <c r="G2622" s="25">
        <f t="shared" si="493"/>
        <v>0.97950720225884014</v>
      </c>
      <c r="H2622" s="25">
        <f t="shared" si="488"/>
        <v>1.0002606409424328</v>
      </c>
      <c r="I2622" s="4">
        <f t="shared" si="494"/>
        <v>11098.10737883356</v>
      </c>
      <c r="J2622" s="25">
        <f t="shared" si="489"/>
        <v>15174.049400461528</v>
      </c>
      <c r="K2622" s="15">
        <f t="shared" si="495"/>
        <v>15178.004378997786</v>
      </c>
      <c r="L2622" s="36">
        <f t="shared" si="496"/>
        <v>-4077.0043789977863</v>
      </c>
      <c r="M2622" s="36">
        <f t="shared" si="497"/>
        <v>4077.0043789977863</v>
      </c>
      <c r="N2622" s="36">
        <f t="shared" si="498"/>
        <v>0.36726460490026003</v>
      </c>
      <c r="O2622" s="36">
        <f t="shared" si="499"/>
        <v>16621964.706367124</v>
      </c>
      <c r="P2622" s="35">
        <f t="shared" si="490"/>
        <v>16621964.706367124</v>
      </c>
    </row>
    <row r="2623" spans="1:16" x14ac:dyDescent="0.4">
      <c r="A2623" s="1">
        <v>2622</v>
      </c>
      <c r="B2623" s="21">
        <v>42435</v>
      </c>
      <c r="C2623" s="43">
        <v>2</v>
      </c>
      <c r="D2623" s="23">
        <v>10071</v>
      </c>
      <c r="E2623" s="25">
        <f t="shared" si="491"/>
        <v>11506.5</v>
      </c>
      <c r="F2623" s="25">
        <f t="shared" si="492"/>
        <v>11425.5</v>
      </c>
      <c r="G2623" s="25">
        <f t="shared" si="493"/>
        <v>0.88144938952343443</v>
      </c>
      <c r="H2623" s="25">
        <f t="shared" si="488"/>
        <v>1.0009863906666931</v>
      </c>
      <c r="I2623" s="4">
        <f t="shared" si="494"/>
        <v>10061.075848685965</v>
      </c>
      <c r="J2623" s="25">
        <f t="shared" si="489"/>
        <v>15174.418255002722</v>
      </c>
      <c r="K2623" s="15">
        <f t="shared" si="495"/>
        <v>15189.386159541955</v>
      </c>
      <c r="L2623" s="36">
        <f t="shared" si="496"/>
        <v>-5118.3861595419548</v>
      </c>
      <c r="M2623" s="36">
        <f t="shared" si="497"/>
        <v>5118.3861595419548</v>
      </c>
      <c r="N2623" s="36">
        <f t="shared" si="498"/>
        <v>0.50823018166437839</v>
      </c>
      <c r="O2623" s="36">
        <f t="shared" si="499"/>
        <v>26197876.87819064</v>
      </c>
      <c r="P2623" s="35">
        <f t="shared" si="490"/>
        <v>26197876.87819064</v>
      </c>
    </row>
    <row r="2624" spans="1:16" x14ac:dyDescent="0.4">
      <c r="A2624" s="1">
        <v>2623</v>
      </c>
      <c r="B2624" s="21">
        <v>42436</v>
      </c>
      <c r="C2624" s="43">
        <v>3</v>
      </c>
      <c r="D2624" s="23">
        <v>11828</v>
      </c>
      <c r="E2624" s="25">
        <f t="shared" si="491"/>
        <v>11344.5</v>
      </c>
      <c r="F2624" s="25">
        <f t="shared" si="492"/>
        <v>11516</v>
      </c>
      <c r="G2624" s="25">
        <f t="shared" si="493"/>
        <v>1.027092740534908</v>
      </c>
      <c r="H2624" s="25">
        <f t="shared" si="488"/>
        <v>0.99987902821477848</v>
      </c>
      <c r="I2624" s="4">
        <f t="shared" si="494"/>
        <v>11829.431027389539</v>
      </c>
      <c r="J2624" s="25">
        <f t="shared" si="489"/>
        <v>15174.787109543915</v>
      </c>
      <c r="K2624" s="15">
        <f t="shared" si="495"/>
        <v>15172.951388456917</v>
      </c>
      <c r="L2624" s="36">
        <f t="shared" si="496"/>
        <v>-3344.9513884569169</v>
      </c>
      <c r="M2624" s="36">
        <f t="shared" si="497"/>
        <v>3344.9513884569169</v>
      </c>
      <c r="N2624" s="36">
        <f t="shared" si="498"/>
        <v>0.28279940720805857</v>
      </c>
      <c r="O2624" s="36">
        <f t="shared" si="499"/>
        <v>11188699.791139856</v>
      </c>
      <c r="P2624" s="35">
        <f t="shared" si="490"/>
        <v>11188699.791139856</v>
      </c>
    </row>
    <row r="2625" spans="1:16" x14ac:dyDescent="0.4">
      <c r="A2625" s="1">
        <v>2624</v>
      </c>
      <c r="B2625" s="21">
        <v>42437</v>
      </c>
      <c r="C2625" s="43">
        <v>4</v>
      </c>
      <c r="D2625" s="23">
        <v>12378</v>
      </c>
      <c r="E2625" s="25">
        <f t="shared" si="491"/>
        <v>11687.5</v>
      </c>
      <c r="F2625" s="25">
        <f t="shared" si="492"/>
        <v>11657.5</v>
      </c>
      <c r="G2625" s="25">
        <f t="shared" si="493"/>
        <v>1.061805704482093</v>
      </c>
      <c r="H2625" s="25">
        <f t="shared" si="488"/>
        <v>0.99887394017609554</v>
      </c>
      <c r="I2625" s="4">
        <f t="shared" si="494"/>
        <v>12391.954081630993</v>
      </c>
      <c r="J2625" s="25">
        <f t="shared" si="489"/>
        <v>15175.155964085108</v>
      </c>
      <c r="K2625" s="15">
        <f t="shared" si="495"/>
        <v>15158.067830632468</v>
      </c>
      <c r="L2625" s="36">
        <f t="shared" si="496"/>
        <v>-2780.067830632468</v>
      </c>
      <c r="M2625" s="36">
        <f t="shared" si="497"/>
        <v>2780.067830632468</v>
      </c>
      <c r="N2625" s="36">
        <f t="shared" si="498"/>
        <v>0.22459749803138374</v>
      </c>
      <c r="O2625" s="36">
        <f t="shared" si="499"/>
        <v>7728777.1429175166</v>
      </c>
      <c r="P2625" s="35">
        <f t="shared" si="490"/>
        <v>7728777.1429175166</v>
      </c>
    </row>
    <row r="2626" spans="1:16" x14ac:dyDescent="0.4">
      <c r="A2626" s="1">
        <v>2625</v>
      </c>
      <c r="B2626" s="21">
        <v>42438</v>
      </c>
      <c r="C2626" s="43">
        <v>1</v>
      </c>
      <c r="D2626" s="23">
        <v>12473</v>
      </c>
      <c r="E2626" s="25">
        <f t="shared" si="491"/>
        <v>11627.5</v>
      </c>
      <c r="F2626" s="25">
        <f t="shared" si="492"/>
        <v>11697.375</v>
      </c>
      <c r="G2626" s="25">
        <f t="shared" si="493"/>
        <v>1.0663076117504995</v>
      </c>
      <c r="H2626" s="25">
        <f t="shared" ref="H2626:H2689" si="500">VLOOKUP(C2626,$Q$38:$S$42,3,FALSE)</f>
        <v>1.0002606409424328</v>
      </c>
      <c r="I2626" s="4">
        <f t="shared" si="494"/>
        <v>12469.749872641292</v>
      </c>
      <c r="J2626" s="25">
        <f t="shared" si="489"/>
        <v>15175.5248186263</v>
      </c>
      <c r="K2626" s="15">
        <f t="shared" si="495"/>
        <v>15179.480181716939</v>
      </c>
      <c r="L2626" s="36">
        <f t="shared" si="496"/>
        <v>-2706.4801817169391</v>
      </c>
      <c r="M2626" s="36">
        <f t="shared" si="497"/>
        <v>2706.4801817169391</v>
      </c>
      <c r="N2626" s="36">
        <f t="shared" si="498"/>
        <v>0.21698710668780077</v>
      </c>
      <c r="O2626" s="36">
        <f t="shared" si="499"/>
        <v>7325034.9740265561</v>
      </c>
      <c r="P2626" s="35">
        <f t="shared" si="490"/>
        <v>7325034.9740265561</v>
      </c>
    </row>
    <row r="2627" spans="1:16" x14ac:dyDescent="0.4">
      <c r="A2627" s="1">
        <v>2626</v>
      </c>
      <c r="B2627" s="21">
        <v>42439</v>
      </c>
      <c r="C2627" s="43">
        <v>2</v>
      </c>
      <c r="D2627" s="23">
        <v>9831</v>
      </c>
      <c r="E2627" s="25">
        <f t="shared" si="491"/>
        <v>11767.25</v>
      </c>
      <c r="F2627" s="25">
        <f t="shared" si="492"/>
        <v>11595.125</v>
      </c>
      <c r="G2627" s="25">
        <f t="shared" si="493"/>
        <v>0.84785631892713531</v>
      </c>
      <c r="H2627" s="25">
        <f t="shared" si="500"/>
        <v>1.0009863906666931</v>
      </c>
      <c r="I2627" s="4">
        <f t="shared" si="494"/>
        <v>9821.3123491641072</v>
      </c>
      <c r="J2627" s="25">
        <f t="shared" ref="J2627:J2690" si="501">INTERCEPT($I$2:$I$3896,$A$2:$A$3896)+SLOPE($I$2:$I$3896,$A$2:$A$3896)*A2627</f>
        <v>15175.893673167493</v>
      </c>
      <c r="K2627" s="15">
        <f t="shared" si="495"/>
        <v>15190.863033045433</v>
      </c>
      <c r="L2627" s="36">
        <f t="shared" si="496"/>
        <v>-5359.8630330454325</v>
      </c>
      <c r="M2627" s="36">
        <f t="shared" si="497"/>
        <v>5359.8630330454325</v>
      </c>
      <c r="N2627" s="36">
        <f t="shared" si="498"/>
        <v>0.54520018645564361</v>
      </c>
      <c r="O2627" s="36">
        <f t="shared" si="499"/>
        <v>28728131.733006984</v>
      </c>
      <c r="P2627" s="35">
        <f t="shared" ref="P2627:P2690" si="502">(D2627-K2627)^2</f>
        <v>28728131.733006984</v>
      </c>
    </row>
    <row r="2628" spans="1:16" x14ac:dyDescent="0.4">
      <c r="A2628" s="1">
        <v>2627</v>
      </c>
      <c r="B2628" s="21">
        <v>42440</v>
      </c>
      <c r="C2628" s="43">
        <v>3</v>
      </c>
      <c r="D2628" s="23">
        <v>12387</v>
      </c>
      <c r="E2628" s="25">
        <f t="shared" si="491"/>
        <v>11423</v>
      </c>
      <c r="F2628" s="25">
        <f t="shared" si="492"/>
        <v>11099.375</v>
      </c>
      <c r="G2628" s="25">
        <f t="shared" si="493"/>
        <v>1.1160087842783941</v>
      </c>
      <c r="H2628" s="25">
        <f t="shared" si="500"/>
        <v>0.99987902821477848</v>
      </c>
      <c r="I2628" s="4">
        <f t="shared" si="494"/>
        <v>12388.49865879897</v>
      </c>
      <c r="J2628" s="25">
        <f t="shared" si="501"/>
        <v>15176.262527708686</v>
      </c>
      <c r="K2628" s="15">
        <f t="shared" si="495"/>
        <v>15174.426628137719</v>
      </c>
      <c r="L2628" s="36">
        <f t="shared" si="496"/>
        <v>-2787.4266281377186</v>
      </c>
      <c r="M2628" s="36">
        <f t="shared" si="497"/>
        <v>2787.4266281377186</v>
      </c>
      <c r="N2628" s="36">
        <f t="shared" si="498"/>
        <v>0.22502838686830698</v>
      </c>
      <c r="O2628" s="36">
        <f t="shared" si="499"/>
        <v>7769747.2072512116</v>
      </c>
      <c r="P2628" s="35">
        <f t="shared" si="502"/>
        <v>7769747.2072512116</v>
      </c>
    </row>
    <row r="2629" spans="1:16" x14ac:dyDescent="0.4">
      <c r="A2629" s="1">
        <v>2628</v>
      </c>
      <c r="B2629" s="21">
        <v>42441</v>
      </c>
      <c r="C2629" s="43">
        <v>4</v>
      </c>
      <c r="D2629" s="23">
        <v>11001</v>
      </c>
      <c r="E2629" s="25">
        <f t="shared" ref="E2629:E2692" si="503">AVERAGE(D2627:D2630)</f>
        <v>10775.75</v>
      </c>
      <c r="F2629" s="25">
        <f t="shared" ref="F2629:F2692" si="504">AVERAGE(E2629:E2630)</f>
        <v>11059.125</v>
      </c>
      <c r="G2629" s="25">
        <f t="shared" si="493"/>
        <v>0.99474415923502091</v>
      </c>
      <c r="H2629" s="25">
        <f t="shared" si="500"/>
        <v>0.99887394017609554</v>
      </c>
      <c r="I2629" s="4">
        <f t="shared" si="494"/>
        <v>11013.401749234332</v>
      </c>
      <c r="J2629" s="25">
        <f t="shared" si="501"/>
        <v>15176.63138224988</v>
      </c>
      <c r="K2629" s="15">
        <f t="shared" si="495"/>
        <v>15159.541587388121</v>
      </c>
      <c r="L2629" s="36">
        <f t="shared" si="496"/>
        <v>-4158.5415873881211</v>
      </c>
      <c r="M2629" s="36">
        <f t="shared" si="497"/>
        <v>4158.5415873881211</v>
      </c>
      <c r="N2629" s="36">
        <f t="shared" si="498"/>
        <v>0.37801487022889929</v>
      </c>
      <c r="O2629" s="36">
        <f t="shared" si="499"/>
        <v>17293468.134036515</v>
      </c>
      <c r="P2629" s="35">
        <f t="shared" si="502"/>
        <v>17293468.134036515</v>
      </c>
    </row>
    <row r="2630" spans="1:16" x14ac:dyDescent="0.4">
      <c r="A2630" s="1">
        <v>2629</v>
      </c>
      <c r="B2630" s="21">
        <v>42442</v>
      </c>
      <c r="C2630" s="43">
        <v>1</v>
      </c>
      <c r="D2630" s="23">
        <v>9884</v>
      </c>
      <c r="E2630" s="25">
        <f t="shared" si="503"/>
        <v>11342.5</v>
      </c>
      <c r="F2630" s="25">
        <f t="shared" si="504"/>
        <v>11325.375</v>
      </c>
      <c r="G2630" s="25">
        <f t="shared" si="493"/>
        <v>0.8727304835380727</v>
      </c>
      <c r="H2630" s="25">
        <f t="shared" si="500"/>
        <v>1.0002606409424328</v>
      </c>
      <c r="I2630" s="4">
        <f t="shared" si="494"/>
        <v>9881.4244962067296</v>
      </c>
      <c r="J2630" s="25">
        <f t="shared" si="501"/>
        <v>15177.000236791071</v>
      </c>
      <c r="K2630" s="15">
        <f t="shared" si="495"/>
        <v>15180.955984436092</v>
      </c>
      <c r="L2630" s="36">
        <f t="shared" si="496"/>
        <v>-5296.955984436092</v>
      </c>
      <c r="M2630" s="36">
        <f t="shared" si="497"/>
        <v>5296.955984436092</v>
      </c>
      <c r="N2630" s="36">
        <f t="shared" si="498"/>
        <v>0.53591217972845928</v>
      </c>
      <c r="O2630" s="36">
        <f t="shared" si="499"/>
        <v>28057742.701053329</v>
      </c>
      <c r="P2630" s="35">
        <f t="shared" si="502"/>
        <v>28057742.701053329</v>
      </c>
    </row>
    <row r="2631" spans="1:16" x14ac:dyDescent="0.4">
      <c r="A2631" s="1">
        <v>2630</v>
      </c>
      <c r="B2631" s="21">
        <v>42443</v>
      </c>
      <c r="C2631" s="43">
        <v>2</v>
      </c>
      <c r="D2631" s="23">
        <v>12098</v>
      </c>
      <c r="E2631" s="25">
        <f t="shared" si="503"/>
        <v>11308.25</v>
      </c>
      <c r="F2631" s="25">
        <f t="shared" si="504"/>
        <v>11455</v>
      </c>
      <c r="G2631" s="25">
        <f t="shared" si="493"/>
        <v>1.0561326931470973</v>
      </c>
      <c r="H2631" s="25">
        <f t="shared" si="500"/>
        <v>1.0009863906666931</v>
      </c>
      <c r="I2631" s="4">
        <f t="shared" si="494"/>
        <v>12086.078405064323</v>
      </c>
      <c r="J2631" s="25">
        <f t="shared" si="501"/>
        <v>15177.369091332264</v>
      </c>
      <c r="K2631" s="15">
        <f t="shared" si="495"/>
        <v>15192.339906548912</v>
      </c>
      <c r="L2631" s="36">
        <f t="shared" si="496"/>
        <v>-3094.339906548912</v>
      </c>
      <c r="M2631" s="36">
        <f t="shared" si="497"/>
        <v>3094.339906548912</v>
      </c>
      <c r="N2631" s="36">
        <f t="shared" si="498"/>
        <v>0.25577284729285105</v>
      </c>
      <c r="O2631" s="36">
        <f t="shared" si="499"/>
        <v>9574939.4572611302</v>
      </c>
      <c r="P2631" s="35">
        <f t="shared" si="502"/>
        <v>9574939.4572611302</v>
      </c>
    </row>
    <row r="2632" spans="1:16" x14ac:dyDescent="0.4">
      <c r="A2632" s="1">
        <v>2631</v>
      </c>
      <c r="B2632" s="21">
        <v>42444</v>
      </c>
      <c r="C2632" s="43">
        <v>3</v>
      </c>
      <c r="D2632" s="23">
        <v>12250</v>
      </c>
      <c r="E2632" s="25">
        <f t="shared" si="503"/>
        <v>11601.75</v>
      </c>
      <c r="F2632" s="25">
        <f t="shared" si="504"/>
        <v>11546.875</v>
      </c>
      <c r="G2632" s="25">
        <f t="shared" si="493"/>
        <v>1.0608930987821381</v>
      </c>
      <c r="H2632" s="25">
        <f t="shared" si="500"/>
        <v>0.99987902821477848</v>
      </c>
      <c r="I2632" s="4">
        <f t="shared" si="494"/>
        <v>12251.48208365927</v>
      </c>
      <c r="J2632" s="25">
        <f t="shared" si="501"/>
        <v>15177.737945873458</v>
      </c>
      <c r="K2632" s="15">
        <f t="shared" si="495"/>
        <v>15175.90186781852</v>
      </c>
      <c r="L2632" s="36">
        <f t="shared" si="496"/>
        <v>-2925.9018678185203</v>
      </c>
      <c r="M2632" s="36">
        <f t="shared" si="497"/>
        <v>2925.9018678185203</v>
      </c>
      <c r="N2632" s="36">
        <f t="shared" si="498"/>
        <v>0.23884913206681799</v>
      </c>
      <c r="O2632" s="36">
        <f t="shared" si="499"/>
        <v>8560901.740103906</v>
      </c>
      <c r="P2632" s="35">
        <f t="shared" si="502"/>
        <v>8560901.740103906</v>
      </c>
    </row>
    <row r="2633" spans="1:16" x14ac:dyDescent="0.4">
      <c r="A2633" s="1">
        <v>2632</v>
      </c>
      <c r="B2633" s="21">
        <v>42445</v>
      </c>
      <c r="C2633" s="43">
        <v>4</v>
      </c>
      <c r="D2633" s="23">
        <v>12175</v>
      </c>
      <c r="E2633" s="25">
        <f t="shared" si="503"/>
        <v>11492</v>
      </c>
      <c r="F2633" s="25">
        <f t="shared" si="504"/>
        <v>11917.25</v>
      </c>
      <c r="G2633" s="25">
        <f t="shared" si="493"/>
        <v>1.021628311900816</v>
      </c>
      <c r="H2633" s="25">
        <f t="shared" si="500"/>
        <v>0.99887394017609554</v>
      </c>
      <c r="I2633" s="4">
        <f t="shared" si="494"/>
        <v>12188.725233790381</v>
      </c>
      <c r="J2633" s="25">
        <f t="shared" si="501"/>
        <v>15178.106800414651</v>
      </c>
      <c r="K2633" s="15">
        <f t="shared" si="495"/>
        <v>15161.015344143772</v>
      </c>
      <c r="L2633" s="36">
        <f t="shared" si="496"/>
        <v>-2986.0153441437724</v>
      </c>
      <c r="M2633" s="36">
        <f t="shared" si="497"/>
        <v>2986.0153441437724</v>
      </c>
      <c r="N2633" s="36">
        <f t="shared" si="498"/>
        <v>0.24525793381057678</v>
      </c>
      <c r="O2633" s="36">
        <f t="shared" si="499"/>
        <v>8916287.6354620513</v>
      </c>
      <c r="P2633" s="35">
        <f t="shared" si="502"/>
        <v>8916287.6354620513</v>
      </c>
    </row>
    <row r="2634" spans="1:16" x14ac:dyDescent="0.4">
      <c r="A2634" s="1">
        <v>2633</v>
      </c>
      <c r="B2634" s="21">
        <v>42446</v>
      </c>
      <c r="C2634" s="43">
        <v>1</v>
      </c>
      <c r="D2634" s="23">
        <v>9445</v>
      </c>
      <c r="E2634" s="25">
        <f t="shared" si="503"/>
        <v>12342.5</v>
      </c>
      <c r="F2634" s="25">
        <f t="shared" si="504"/>
        <v>12043</v>
      </c>
      <c r="G2634" s="25">
        <f t="shared" si="493"/>
        <v>0.78427302167234081</v>
      </c>
      <c r="H2634" s="25">
        <f t="shared" si="500"/>
        <v>1.0002606409424328</v>
      </c>
      <c r="I2634" s="4">
        <f t="shared" si="494"/>
        <v>9442.5388877653349</v>
      </c>
      <c r="J2634" s="25">
        <f t="shared" si="501"/>
        <v>15178.475654955844</v>
      </c>
      <c r="K2634" s="15">
        <f t="shared" si="495"/>
        <v>15182.431787155245</v>
      </c>
      <c r="L2634" s="36">
        <f t="shared" si="496"/>
        <v>-5737.4317871552448</v>
      </c>
      <c r="M2634" s="36">
        <f t="shared" si="497"/>
        <v>5737.4317871552448</v>
      </c>
      <c r="N2634" s="36">
        <f t="shared" si="498"/>
        <v>0.60745704469616146</v>
      </c>
      <c r="O2634" s="36">
        <f t="shared" si="499"/>
        <v>32918123.512259427</v>
      </c>
      <c r="P2634" s="35">
        <f t="shared" si="502"/>
        <v>32918123.512259427</v>
      </c>
    </row>
    <row r="2635" spans="1:16" x14ac:dyDescent="0.4">
      <c r="A2635" s="1">
        <v>2634</v>
      </c>
      <c r="B2635" s="21">
        <v>42447</v>
      </c>
      <c r="C2635" s="43">
        <v>2</v>
      </c>
      <c r="D2635" s="23">
        <v>15500</v>
      </c>
      <c r="E2635" s="25">
        <f t="shared" si="503"/>
        <v>11743.5</v>
      </c>
      <c r="F2635" s="25">
        <f t="shared" si="504"/>
        <v>11484</v>
      </c>
      <c r="G2635" s="25">
        <f t="shared" si="493"/>
        <v>1.3497039359108325</v>
      </c>
      <c r="H2635" s="25">
        <f t="shared" si="500"/>
        <v>1.0009863906666931</v>
      </c>
      <c r="I2635" s="4">
        <f t="shared" si="494"/>
        <v>15484.726010786659</v>
      </c>
      <c r="J2635" s="25">
        <f t="shared" si="501"/>
        <v>15178.844509497036</v>
      </c>
      <c r="K2635" s="15">
        <f t="shared" si="495"/>
        <v>15193.81678005239</v>
      </c>
      <c r="L2635" s="36">
        <f t="shared" si="496"/>
        <v>306.18321994761027</v>
      </c>
      <c r="M2635" s="36">
        <f t="shared" si="497"/>
        <v>306.18321994761027</v>
      </c>
      <c r="N2635" s="36">
        <f t="shared" si="498"/>
        <v>1.9753756125652274E-2</v>
      </c>
      <c r="O2635" s="36">
        <f t="shared" si="499"/>
        <v>93748.164177486688</v>
      </c>
      <c r="P2635" s="35">
        <f t="shared" si="502"/>
        <v>93748.164177486688</v>
      </c>
    </row>
    <row r="2636" spans="1:16" x14ac:dyDescent="0.4">
      <c r="A2636" s="1">
        <v>2635</v>
      </c>
      <c r="B2636" s="21">
        <v>42448</v>
      </c>
      <c r="C2636" s="43">
        <v>3</v>
      </c>
      <c r="D2636" s="23">
        <v>9854</v>
      </c>
      <c r="E2636" s="25">
        <f t="shared" si="503"/>
        <v>11224.5</v>
      </c>
      <c r="F2636" s="25">
        <f t="shared" si="504"/>
        <v>12048.5</v>
      </c>
      <c r="G2636" s="25">
        <f t="shared" si="493"/>
        <v>0.81786114454081416</v>
      </c>
      <c r="H2636" s="25">
        <f t="shared" si="500"/>
        <v>0.99987902821477848</v>
      </c>
      <c r="I2636" s="4">
        <f t="shared" si="494"/>
        <v>9855.1922001941584</v>
      </c>
      <c r="J2636" s="25">
        <f t="shared" si="501"/>
        <v>15179.213364038229</v>
      </c>
      <c r="K2636" s="15">
        <f t="shared" si="495"/>
        <v>15177.377107499324</v>
      </c>
      <c r="L2636" s="36">
        <f t="shared" si="496"/>
        <v>-5323.3771074993238</v>
      </c>
      <c r="M2636" s="36">
        <f t="shared" si="497"/>
        <v>5323.3771074993238</v>
      </c>
      <c r="N2636" s="36">
        <f t="shared" si="498"/>
        <v>0.54022499568696203</v>
      </c>
      <c r="O2636" s="36">
        <f t="shared" si="499"/>
        <v>28338343.828647867</v>
      </c>
      <c r="P2636" s="35">
        <f t="shared" si="502"/>
        <v>28338343.828647867</v>
      </c>
    </row>
    <row r="2637" spans="1:16" x14ac:dyDescent="0.4">
      <c r="A2637" s="1">
        <v>2636</v>
      </c>
      <c r="B2637" s="21">
        <v>42449</v>
      </c>
      <c r="C2637" s="43">
        <v>4</v>
      </c>
      <c r="D2637" s="23">
        <v>10099</v>
      </c>
      <c r="E2637" s="25">
        <f t="shared" si="503"/>
        <v>12872.5</v>
      </c>
      <c r="F2637" s="25">
        <f t="shared" si="504"/>
        <v>12876.75</v>
      </c>
      <c r="G2637" s="25">
        <f t="shared" si="493"/>
        <v>0.7842817481119071</v>
      </c>
      <c r="H2637" s="25">
        <f t="shared" si="500"/>
        <v>0.99887394017609554</v>
      </c>
      <c r="I2637" s="4">
        <f t="shared" si="494"/>
        <v>10110.384898238117</v>
      </c>
      <c r="J2637" s="25">
        <f t="shared" si="501"/>
        <v>15179.582218579422</v>
      </c>
      <c r="K2637" s="15">
        <f t="shared" si="495"/>
        <v>15162.489100899425</v>
      </c>
      <c r="L2637" s="36">
        <f t="shared" si="496"/>
        <v>-5063.4891008994255</v>
      </c>
      <c r="M2637" s="36">
        <f t="shared" si="497"/>
        <v>5063.4891008994255</v>
      </c>
      <c r="N2637" s="36">
        <f t="shared" si="498"/>
        <v>0.50138519664317516</v>
      </c>
      <c r="O2637" s="36">
        <f t="shared" si="499"/>
        <v>25638921.874927271</v>
      </c>
      <c r="P2637" s="35">
        <f t="shared" si="502"/>
        <v>25638921.874927271</v>
      </c>
    </row>
    <row r="2638" spans="1:16" x14ac:dyDescent="0.4">
      <c r="A2638" s="1">
        <v>2637</v>
      </c>
      <c r="B2638" s="21">
        <v>42450</v>
      </c>
      <c r="C2638" s="43">
        <v>1</v>
      </c>
      <c r="D2638" s="23">
        <v>16037</v>
      </c>
      <c r="E2638" s="25">
        <f t="shared" si="503"/>
        <v>12881</v>
      </c>
      <c r="F2638" s="25">
        <f t="shared" si="504"/>
        <v>13442.5</v>
      </c>
      <c r="G2638" s="25">
        <f t="shared" si="493"/>
        <v>1.1930072531151199</v>
      </c>
      <c r="H2638" s="25">
        <f t="shared" si="500"/>
        <v>1.0002606409424328</v>
      </c>
      <c r="I2638" s="4">
        <f t="shared" si="494"/>
        <v>16032.821190375083</v>
      </c>
      <c r="J2638" s="25">
        <f t="shared" si="501"/>
        <v>15179.951073120616</v>
      </c>
      <c r="K2638" s="15">
        <f t="shared" si="495"/>
        <v>15183.907589874398</v>
      </c>
      <c r="L2638" s="36">
        <f t="shared" si="496"/>
        <v>853.09241012560233</v>
      </c>
      <c r="M2638" s="36">
        <f t="shared" si="497"/>
        <v>853.09241012560233</v>
      </c>
      <c r="N2638" s="36">
        <f t="shared" si="498"/>
        <v>5.3195261590422295E-2</v>
      </c>
      <c r="O2638" s="36">
        <f t="shared" si="499"/>
        <v>727766.66021390888</v>
      </c>
      <c r="P2638" s="35">
        <f t="shared" si="502"/>
        <v>727766.66021390888</v>
      </c>
    </row>
    <row r="2639" spans="1:16" x14ac:dyDescent="0.4">
      <c r="A2639" s="1">
        <v>2638</v>
      </c>
      <c r="B2639" s="21">
        <v>42451</v>
      </c>
      <c r="C2639" s="43">
        <v>2</v>
      </c>
      <c r="D2639" s="23">
        <v>15534</v>
      </c>
      <c r="E2639" s="25">
        <f t="shared" si="503"/>
        <v>14004</v>
      </c>
      <c r="F2639" s="25">
        <f t="shared" si="504"/>
        <v>14316.25</v>
      </c>
      <c r="G2639" s="25">
        <f t="shared" si="493"/>
        <v>1.0850606827905351</v>
      </c>
      <c r="H2639" s="25">
        <f t="shared" si="500"/>
        <v>1.0009863906666931</v>
      </c>
      <c r="I2639" s="4">
        <f t="shared" si="494"/>
        <v>15518.692506552256</v>
      </c>
      <c r="J2639" s="25">
        <f t="shared" si="501"/>
        <v>15180.319927661807</v>
      </c>
      <c r="K2639" s="15">
        <f t="shared" si="495"/>
        <v>15195.293653555869</v>
      </c>
      <c r="L2639" s="36">
        <f t="shared" si="496"/>
        <v>338.70634644413076</v>
      </c>
      <c r="M2639" s="36">
        <f t="shared" si="497"/>
        <v>338.70634644413076</v>
      </c>
      <c r="N2639" s="36">
        <f t="shared" si="498"/>
        <v>2.1804193797098671E-2</v>
      </c>
      <c r="O2639" s="36">
        <f t="shared" si="499"/>
        <v>114721.98912153153</v>
      </c>
      <c r="P2639" s="35">
        <f t="shared" si="502"/>
        <v>114721.98912153153</v>
      </c>
    </row>
    <row r="2640" spans="1:16" x14ac:dyDescent="0.4">
      <c r="A2640" s="1">
        <v>2639</v>
      </c>
      <c r="B2640" s="21">
        <v>42452</v>
      </c>
      <c r="C2640" s="43">
        <v>3</v>
      </c>
      <c r="D2640" s="23">
        <v>14346</v>
      </c>
      <c r="E2640" s="25">
        <f t="shared" si="503"/>
        <v>14628.5</v>
      </c>
      <c r="F2640" s="25">
        <f t="shared" si="504"/>
        <v>14085.75</v>
      </c>
      <c r="G2640" s="25">
        <f t="shared" si="493"/>
        <v>1.0184761194824556</v>
      </c>
      <c r="H2640" s="25">
        <f t="shared" si="500"/>
        <v>0.99987902821477848</v>
      </c>
      <c r="I2640" s="4">
        <f t="shared" si="494"/>
        <v>14347.735671198032</v>
      </c>
      <c r="J2640" s="25">
        <f t="shared" si="501"/>
        <v>15180.688782203</v>
      </c>
      <c r="K2640" s="15">
        <f t="shared" si="495"/>
        <v>15178.852347180125</v>
      </c>
      <c r="L2640" s="36">
        <f t="shared" si="496"/>
        <v>-832.85234718012543</v>
      </c>
      <c r="M2640" s="36">
        <f t="shared" si="497"/>
        <v>832.85234718012543</v>
      </c>
      <c r="N2640" s="36">
        <f t="shared" si="498"/>
        <v>5.8054673580100753E-2</v>
      </c>
      <c r="O2640" s="36">
        <f t="shared" si="499"/>
        <v>693643.03220344416</v>
      </c>
      <c r="P2640" s="35">
        <f t="shared" si="502"/>
        <v>693643.03220344416</v>
      </c>
    </row>
    <row r="2641" spans="1:16" x14ac:dyDescent="0.4">
      <c r="A2641" s="1">
        <v>2640</v>
      </c>
      <c r="B2641" s="21">
        <v>42453</v>
      </c>
      <c r="C2641" s="43">
        <v>4</v>
      </c>
      <c r="D2641" s="23">
        <v>12597</v>
      </c>
      <c r="E2641" s="25">
        <f t="shared" si="503"/>
        <v>13543</v>
      </c>
      <c r="F2641" s="25">
        <f t="shared" si="504"/>
        <v>12881.375</v>
      </c>
      <c r="G2641" s="25">
        <f t="shared" si="493"/>
        <v>0.9779235524157941</v>
      </c>
      <c r="H2641" s="25">
        <f t="shared" si="500"/>
        <v>0.99887394017609554</v>
      </c>
      <c r="I2641" s="4">
        <f t="shared" si="494"/>
        <v>12611.200966739831</v>
      </c>
      <c r="J2641" s="25">
        <f t="shared" si="501"/>
        <v>15181.057636744194</v>
      </c>
      <c r="K2641" s="15">
        <f t="shared" si="495"/>
        <v>15163.962857655079</v>
      </c>
      <c r="L2641" s="36">
        <f t="shared" si="496"/>
        <v>-2566.9628576550786</v>
      </c>
      <c r="M2641" s="36">
        <f t="shared" si="497"/>
        <v>2566.9628576550786</v>
      </c>
      <c r="N2641" s="36">
        <f t="shared" si="498"/>
        <v>0.20377572895570997</v>
      </c>
      <c r="O2641" s="36">
        <f t="shared" si="499"/>
        <v>6589298.312580727</v>
      </c>
      <c r="P2641" s="35">
        <f t="shared" si="502"/>
        <v>6589298.312580727</v>
      </c>
    </row>
    <row r="2642" spans="1:16" x14ac:dyDescent="0.4">
      <c r="A2642" s="1">
        <v>2641</v>
      </c>
      <c r="B2642" s="21">
        <v>42454</v>
      </c>
      <c r="C2642" s="43">
        <v>1</v>
      </c>
      <c r="D2642" s="23">
        <v>11695</v>
      </c>
      <c r="E2642" s="25">
        <f t="shared" si="503"/>
        <v>12219.75</v>
      </c>
      <c r="F2642" s="25">
        <f t="shared" si="504"/>
        <v>11544.125</v>
      </c>
      <c r="G2642" s="25">
        <f t="shared" si="493"/>
        <v>1.0130694184271221</v>
      </c>
      <c r="H2642" s="25">
        <f t="shared" si="500"/>
        <v>1.0002606409424328</v>
      </c>
      <c r="I2642" s="4">
        <f t="shared" si="494"/>
        <v>11691.952598455859</v>
      </c>
      <c r="J2642" s="25">
        <f t="shared" si="501"/>
        <v>15181.426491285387</v>
      </c>
      <c r="K2642" s="15">
        <f t="shared" si="495"/>
        <v>15185.383392593551</v>
      </c>
      <c r="L2642" s="36">
        <f t="shared" si="496"/>
        <v>-3490.3833925935505</v>
      </c>
      <c r="M2642" s="36">
        <f t="shared" si="497"/>
        <v>3490.3833925935505</v>
      </c>
      <c r="N2642" s="36">
        <f t="shared" si="498"/>
        <v>0.29845091001227453</v>
      </c>
      <c r="O2642" s="36">
        <f t="shared" si="499"/>
        <v>12182776.227292864</v>
      </c>
      <c r="P2642" s="35">
        <f t="shared" si="502"/>
        <v>12182776.227292864</v>
      </c>
    </row>
    <row r="2643" spans="1:16" x14ac:dyDescent="0.4">
      <c r="A2643" s="1">
        <v>2642</v>
      </c>
      <c r="B2643" s="21">
        <v>42455</v>
      </c>
      <c r="C2643" s="43">
        <v>2</v>
      </c>
      <c r="D2643" s="23">
        <v>10241</v>
      </c>
      <c r="E2643" s="25">
        <f t="shared" si="503"/>
        <v>10868.5</v>
      </c>
      <c r="F2643" s="25">
        <f t="shared" si="504"/>
        <v>10698.25</v>
      </c>
      <c r="G2643" s="25">
        <f t="shared" si="493"/>
        <v>0.95725936484939123</v>
      </c>
      <c r="H2643" s="25">
        <f t="shared" si="500"/>
        <v>1.0009863906666931</v>
      </c>
      <c r="I2643" s="4">
        <f t="shared" si="494"/>
        <v>10230.908327513947</v>
      </c>
      <c r="J2643" s="25">
        <f t="shared" si="501"/>
        <v>15181.795345826578</v>
      </c>
      <c r="K2643" s="15">
        <f t="shared" si="495"/>
        <v>15196.770527059347</v>
      </c>
      <c r="L2643" s="36">
        <f t="shared" si="496"/>
        <v>-4955.7705270593469</v>
      </c>
      <c r="M2643" s="36">
        <f t="shared" si="497"/>
        <v>4955.7705270593469</v>
      </c>
      <c r="N2643" s="36">
        <f t="shared" si="498"/>
        <v>0.48391470823741306</v>
      </c>
      <c r="O2643" s="36">
        <f t="shared" si="499"/>
        <v>24559661.516870078</v>
      </c>
      <c r="P2643" s="35">
        <f t="shared" si="502"/>
        <v>24559661.516870078</v>
      </c>
    </row>
    <row r="2644" spans="1:16" x14ac:dyDescent="0.4">
      <c r="A2644" s="1">
        <v>2643</v>
      </c>
      <c r="B2644" s="21">
        <v>42456</v>
      </c>
      <c r="C2644" s="43">
        <v>3</v>
      </c>
      <c r="D2644" s="23">
        <v>8941</v>
      </c>
      <c r="E2644" s="25">
        <f t="shared" si="503"/>
        <v>10528</v>
      </c>
      <c r="F2644" s="25">
        <f t="shared" si="504"/>
        <v>10496.125</v>
      </c>
      <c r="G2644" s="25">
        <f t="shared" si="493"/>
        <v>0.85183817837535281</v>
      </c>
      <c r="H2644" s="25">
        <f t="shared" si="500"/>
        <v>0.99987902821477848</v>
      </c>
      <c r="I2644" s="4">
        <f t="shared" si="494"/>
        <v>8942.0817395916347</v>
      </c>
      <c r="J2644" s="25">
        <f t="shared" si="501"/>
        <v>15182.164200367772</v>
      </c>
      <c r="K2644" s="15">
        <f t="shared" si="495"/>
        <v>15180.327586860927</v>
      </c>
      <c r="L2644" s="36">
        <f t="shared" si="496"/>
        <v>-6239.3275868609271</v>
      </c>
      <c r="M2644" s="36">
        <f t="shared" si="497"/>
        <v>6239.3275868609271</v>
      </c>
      <c r="N2644" s="36">
        <f t="shared" si="498"/>
        <v>0.69783330576679647</v>
      </c>
      <c r="O2644" s="36">
        <f t="shared" si="499"/>
        <v>38929208.736163802</v>
      </c>
      <c r="P2644" s="35">
        <f t="shared" si="502"/>
        <v>38929208.736163802</v>
      </c>
    </row>
    <row r="2645" spans="1:16" x14ac:dyDescent="0.4">
      <c r="A2645" s="1">
        <v>2644</v>
      </c>
      <c r="B2645" s="21">
        <v>42457</v>
      </c>
      <c r="C2645" s="43">
        <v>4</v>
      </c>
      <c r="D2645" s="23">
        <v>11235</v>
      </c>
      <c r="E2645" s="25">
        <f t="shared" si="503"/>
        <v>10464.25</v>
      </c>
      <c r="F2645" s="25">
        <f t="shared" si="504"/>
        <v>10614.5</v>
      </c>
      <c r="G2645" s="25">
        <f t="shared" si="493"/>
        <v>1.0584577700315605</v>
      </c>
      <c r="H2645" s="25">
        <f t="shared" si="500"/>
        <v>0.99887394017609554</v>
      </c>
      <c r="I2645" s="4">
        <f t="shared" si="494"/>
        <v>11247.66554428213</v>
      </c>
      <c r="J2645" s="25">
        <f t="shared" si="501"/>
        <v>15182.533054908965</v>
      </c>
      <c r="K2645" s="15">
        <f t="shared" si="495"/>
        <v>15165.43661441073</v>
      </c>
      <c r="L2645" s="36">
        <f t="shared" si="496"/>
        <v>-3930.4366144107298</v>
      </c>
      <c r="M2645" s="36">
        <f t="shared" si="497"/>
        <v>3930.4366144107298</v>
      </c>
      <c r="N2645" s="36">
        <f t="shared" si="498"/>
        <v>0.3498385949631268</v>
      </c>
      <c r="O2645" s="36">
        <f t="shared" si="499"/>
        <v>15448331.979900479</v>
      </c>
      <c r="P2645" s="35">
        <f t="shared" si="502"/>
        <v>15448331.979900479</v>
      </c>
    </row>
    <row r="2646" spans="1:16" x14ac:dyDescent="0.4">
      <c r="A2646" s="1">
        <v>2645</v>
      </c>
      <c r="B2646" s="21">
        <v>42458</v>
      </c>
      <c r="C2646" s="43">
        <v>1</v>
      </c>
      <c r="D2646" s="23">
        <v>11440</v>
      </c>
      <c r="E2646" s="25">
        <f t="shared" si="503"/>
        <v>10764.75</v>
      </c>
      <c r="F2646" s="25">
        <f t="shared" si="504"/>
        <v>10768.375</v>
      </c>
      <c r="G2646" s="25">
        <f t="shared" si="493"/>
        <v>1.0623701347696379</v>
      </c>
      <c r="H2646" s="25">
        <f t="shared" si="500"/>
        <v>1.0002606409424328</v>
      </c>
      <c r="I2646" s="4">
        <f t="shared" si="494"/>
        <v>11437.019044577599</v>
      </c>
      <c r="J2646" s="25">
        <f t="shared" si="501"/>
        <v>15182.901909450158</v>
      </c>
      <c r="K2646" s="15">
        <f t="shared" si="495"/>
        <v>15186.859195312703</v>
      </c>
      <c r="L2646" s="36">
        <f t="shared" si="496"/>
        <v>-3746.8591953127034</v>
      </c>
      <c r="M2646" s="36">
        <f t="shared" si="497"/>
        <v>3746.8591953127034</v>
      </c>
      <c r="N2646" s="36">
        <f t="shared" si="498"/>
        <v>0.32752265693292859</v>
      </c>
      <c r="O2646" s="36">
        <f t="shared" si="499"/>
        <v>14038953.829499358</v>
      </c>
      <c r="P2646" s="35">
        <f t="shared" si="502"/>
        <v>14038953.829499358</v>
      </c>
    </row>
    <row r="2647" spans="1:16" x14ac:dyDescent="0.4">
      <c r="A2647" s="1">
        <v>2646</v>
      </c>
      <c r="B2647" s="21">
        <v>42459</v>
      </c>
      <c r="C2647" s="43">
        <v>2</v>
      </c>
      <c r="D2647" s="23">
        <v>11443</v>
      </c>
      <c r="E2647" s="25">
        <f t="shared" si="503"/>
        <v>10772</v>
      </c>
      <c r="F2647" s="25">
        <f t="shared" si="504"/>
        <v>10889.625</v>
      </c>
      <c r="G2647" s="25">
        <f t="shared" si="493"/>
        <v>1.0508167177473973</v>
      </c>
      <c r="H2647" s="25">
        <f t="shared" si="500"/>
        <v>1.0009863906666931</v>
      </c>
      <c r="I2647" s="4">
        <f t="shared" si="494"/>
        <v>11431.72385428592</v>
      </c>
      <c r="J2647" s="25">
        <f t="shared" si="501"/>
        <v>15183.27076399135</v>
      </c>
      <c r="K2647" s="15">
        <f t="shared" si="495"/>
        <v>15198.247400562826</v>
      </c>
      <c r="L2647" s="36">
        <f t="shared" si="496"/>
        <v>-3755.2474005628264</v>
      </c>
      <c r="M2647" s="36">
        <f t="shared" si="497"/>
        <v>3755.2474005628264</v>
      </c>
      <c r="N2647" s="36">
        <f t="shared" si="498"/>
        <v>0.32816983313491449</v>
      </c>
      <c r="O2647" s="36">
        <f t="shared" si="499"/>
        <v>14101883.039433865</v>
      </c>
      <c r="P2647" s="35">
        <f t="shared" si="502"/>
        <v>14101883.039433865</v>
      </c>
    </row>
    <row r="2648" spans="1:16" x14ac:dyDescent="0.4">
      <c r="A2648" s="1">
        <v>2647</v>
      </c>
      <c r="B2648" s="21">
        <v>42460</v>
      </c>
      <c r="C2648" s="43">
        <v>3</v>
      </c>
      <c r="D2648" s="23">
        <v>8970</v>
      </c>
      <c r="E2648" s="25">
        <f t="shared" si="503"/>
        <v>11007.25</v>
      </c>
      <c r="F2648" s="25">
        <f t="shared" si="504"/>
        <v>10934.25</v>
      </c>
      <c r="G2648" s="25">
        <f t="shared" si="493"/>
        <v>0.82035804924891964</v>
      </c>
      <c r="H2648" s="25">
        <f t="shared" si="500"/>
        <v>0.99987902821477848</v>
      </c>
      <c r="I2648" s="4">
        <f t="shared" si="494"/>
        <v>8971.0852481978491</v>
      </c>
      <c r="J2648" s="25">
        <f t="shared" si="501"/>
        <v>15183.639618532543</v>
      </c>
      <c r="K2648" s="15">
        <f t="shared" si="495"/>
        <v>15181.802826541729</v>
      </c>
      <c r="L2648" s="36">
        <f t="shared" si="496"/>
        <v>-6211.8028265417288</v>
      </c>
      <c r="M2648" s="36">
        <f t="shared" si="497"/>
        <v>6211.8028265417288</v>
      </c>
      <c r="N2648" s="36">
        <f t="shared" si="498"/>
        <v>0.69250867631457402</v>
      </c>
      <c r="O2648" s="36">
        <f t="shared" si="499"/>
        <v>38586494.355831809</v>
      </c>
      <c r="P2648" s="35">
        <f t="shared" si="502"/>
        <v>38586494.355831809</v>
      </c>
    </row>
    <row r="2649" spans="1:16" x14ac:dyDescent="0.4">
      <c r="A2649" s="1">
        <v>2648</v>
      </c>
      <c r="B2649" s="21">
        <v>42461</v>
      </c>
      <c r="C2649" s="43">
        <v>4</v>
      </c>
      <c r="D2649" s="23">
        <v>12176</v>
      </c>
      <c r="E2649" s="25">
        <f t="shared" si="503"/>
        <v>10861.25</v>
      </c>
      <c r="F2649" s="25">
        <f t="shared" si="504"/>
        <v>11119.5</v>
      </c>
      <c r="G2649" s="25">
        <f t="shared" si="493"/>
        <v>1.0950132649849365</v>
      </c>
      <c r="H2649" s="25">
        <f t="shared" si="500"/>
        <v>0.99887394017609554</v>
      </c>
      <c r="I2649" s="4">
        <f t="shared" si="494"/>
        <v>12189.726361119647</v>
      </c>
      <c r="J2649" s="25">
        <f t="shared" si="501"/>
        <v>15184.008473073736</v>
      </c>
      <c r="K2649" s="15">
        <f t="shared" si="495"/>
        <v>15166.910371166383</v>
      </c>
      <c r="L2649" s="36">
        <f t="shared" si="496"/>
        <v>-2990.9103711663829</v>
      </c>
      <c r="M2649" s="36">
        <f t="shared" si="497"/>
        <v>2990.9103711663829</v>
      </c>
      <c r="N2649" s="36">
        <f t="shared" si="498"/>
        <v>0.24563981366346771</v>
      </c>
      <c r="O2649" s="36">
        <f t="shared" si="499"/>
        <v>8945544.8483506311</v>
      </c>
      <c r="P2649" s="35">
        <f t="shared" si="502"/>
        <v>8945544.8483506311</v>
      </c>
    </row>
    <row r="2650" spans="1:16" x14ac:dyDescent="0.4">
      <c r="A2650" s="1">
        <v>2649</v>
      </c>
      <c r="B2650" s="21">
        <v>42462</v>
      </c>
      <c r="C2650" s="43">
        <v>1</v>
      </c>
      <c r="D2650" s="23">
        <v>10856</v>
      </c>
      <c r="E2650" s="25">
        <f t="shared" si="503"/>
        <v>11377.75</v>
      </c>
      <c r="F2650" s="25">
        <f t="shared" si="504"/>
        <v>11745.5</v>
      </c>
      <c r="G2650" s="25">
        <f t="shared" si="493"/>
        <v>0.92426886892852578</v>
      </c>
      <c r="H2650" s="25">
        <f t="shared" si="500"/>
        <v>1.0002606409424328</v>
      </c>
      <c r="I2650" s="4">
        <f t="shared" si="494"/>
        <v>10853.171219225036</v>
      </c>
      <c r="J2650" s="25">
        <f t="shared" si="501"/>
        <v>15184.37732761493</v>
      </c>
      <c r="K2650" s="15">
        <f t="shared" si="495"/>
        <v>15188.334998031854</v>
      </c>
      <c r="L2650" s="36">
        <f t="shared" si="496"/>
        <v>-4332.3349980318544</v>
      </c>
      <c r="M2650" s="36">
        <f t="shared" si="497"/>
        <v>4332.3349980318544</v>
      </c>
      <c r="N2650" s="36">
        <f t="shared" si="498"/>
        <v>0.39907286275164466</v>
      </c>
      <c r="O2650" s="36">
        <f t="shared" si="499"/>
        <v>18769126.535171669</v>
      </c>
      <c r="P2650" s="35">
        <f t="shared" si="502"/>
        <v>18769126.535171669</v>
      </c>
    </row>
    <row r="2651" spans="1:16" x14ac:dyDescent="0.4">
      <c r="A2651" s="1">
        <v>2650</v>
      </c>
      <c r="B2651" s="21">
        <v>42463</v>
      </c>
      <c r="C2651" s="43">
        <v>2</v>
      </c>
      <c r="D2651" s="23">
        <v>13509</v>
      </c>
      <c r="E2651" s="25">
        <f t="shared" si="503"/>
        <v>12113.25</v>
      </c>
      <c r="F2651" s="25">
        <f t="shared" si="504"/>
        <v>12294.625</v>
      </c>
      <c r="G2651" s="25">
        <f t="shared" si="493"/>
        <v>1.098772837723802</v>
      </c>
      <c r="H2651" s="25">
        <f t="shared" si="500"/>
        <v>1.0009863906666931</v>
      </c>
      <c r="I2651" s="4">
        <f t="shared" si="494"/>
        <v>13495.687979336579</v>
      </c>
      <c r="J2651" s="25">
        <f t="shared" si="501"/>
        <v>15184.746182156123</v>
      </c>
      <c r="K2651" s="15">
        <f t="shared" si="495"/>
        <v>15199.724274066306</v>
      </c>
      <c r="L2651" s="36">
        <f t="shared" si="496"/>
        <v>-1690.724274066306</v>
      </c>
      <c r="M2651" s="36">
        <f t="shared" si="497"/>
        <v>1690.724274066306</v>
      </c>
      <c r="N2651" s="36">
        <f t="shared" si="498"/>
        <v>0.12515539818390006</v>
      </c>
      <c r="O2651" s="36">
        <f t="shared" si="499"/>
        <v>2858548.5709170373</v>
      </c>
      <c r="P2651" s="35">
        <f t="shared" si="502"/>
        <v>2858548.5709170373</v>
      </c>
    </row>
    <row r="2652" spans="1:16" x14ac:dyDescent="0.4">
      <c r="A2652" s="1">
        <v>2651</v>
      </c>
      <c r="B2652" s="21">
        <v>42464</v>
      </c>
      <c r="C2652" s="43">
        <v>3</v>
      </c>
      <c r="D2652" s="23">
        <v>11912</v>
      </c>
      <c r="E2652" s="25">
        <f t="shared" si="503"/>
        <v>12476</v>
      </c>
      <c r="F2652" s="25">
        <f t="shared" si="504"/>
        <v>13325</v>
      </c>
      <c r="G2652" s="25">
        <f t="shared" si="493"/>
        <v>0.89395872420262668</v>
      </c>
      <c r="H2652" s="25">
        <f t="shared" si="500"/>
        <v>0.99987902821477848</v>
      </c>
      <c r="I2652" s="4">
        <f t="shared" si="494"/>
        <v>11913.441190248916</v>
      </c>
      <c r="J2652" s="25">
        <f t="shared" si="501"/>
        <v>15185.115036697314</v>
      </c>
      <c r="K2652" s="15">
        <f t="shared" si="495"/>
        <v>15183.27806622253</v>
      </c>
      <c r="L2652" s="36">
        <f t="shared" si="496"/>
        <v>-3271.2780662225305</v>
      </c>
      <c r="M2652" s="36">
        <f t="shared" si="497"/>
        <v>3271.2780662225305</v>
      </c>
      <c r="N2652" s="36">
        <f t="shared" si="498"/>
        <v>0.27462038836656566</v>
      </c>
      <c r="O2652" s="36">
        <f t="shared" si="499"/>
        <v>10701260.186548619</v>
      </c>
      <c r="P2652" s="35">
        <f t="shared" si="502"/>
        <v>10701260.186548619</v>
      </c>
    </row>
    <row r="2653" spans="1:16" x14ac:dyDescent="0.4">
      <c r="A2653" s="1">
        <v>2652</v>
      </c>
      <c r="B2653" s="21">
        <v>42465</v>
      </c>
      <c r="C2653" s="43">
        <v>4</v>
      </c>
      <c r="D2653" s="23">
        <v>13627</v>
      </c>
      <c r="E2653" s="25">
        <f t="shared" si="503"/>
        <v>14174</v>
      </c>
      <c r="F2653" s="25">
        <f t="shared" si="504"/>
        <v>14111.125</v>
      </c>
      <c r="G2653" s="25">
        <f t="shared" si="493"/>
        <v>0.9656919629016113</v>
      </c>
      <c r="H2653" s="25">
        <f t="shared" si="500"/>
        <v>0.99887394017609554</v>
      </c>
      <c r="I2653" s="4">
        <f t="shared" si="494"/>
        <v>13642.362115881851</v>
      </c>
      <c r="J2653" s="25">
        <f t="shared" si="501"/>
        <v>15185.483891238508</v>
      </c>
      <c r="K2653" s="15">
        <f t="shared" si="495"/>
        <v>15168.384127922036</v>
      </c>
      <c r="L2653" s="36">
        <f t="shared" si="496"/>
        <v>-1541.384127922036</v>
      </c>
      <c r="M2653" s="36">
        <f t="shared" si="497"/>
        <v>1541.384127922036</v>
      </c>
      <c r="N2653" s="36">
        <f t="shared" si="498"/>
        <v>0.11311250663550569</v>
      </c>
      <c r="O2653" s="36">
        <f t="shared" si="499"/>
        <v>2375865.0298099755</v>
      </c>
      <c r="P2653" s="35">
        <f t="shared" si="502"/>
        <v>2375865.0298099755</v>
      </c>
    </row>
    <row r="2654" spans="1:16" x14ac:dyDescent="0.4">
      <c r="A2654" s="1">
        <v>2653</v>
      </c>
      <c r="B2654" s="21">
        <v>42466</v>
      </c>
      <c r="C2654" s="43">
        <v>1</v>
      </c>
      <c r="D2654" s="23">
        <v>17648</v>
      </c>
      <c r="E2654" s="25">
        <f t="shared" si="503"/>
        <v>14048.25</v>
      </c>
      <c r="F2654" s="25">
        <f t="shared" si="504"/>
        <v>14411.125</v>
      </c>
      <c r="G2654" s="25">
        <f t="shared" si="493"/>
        <v>1.2246094597056094</v>
      </c>
      <c r="H2654" s="25">
        <f t="shared" si="500"/>
        <v>1.0002606409424328</v>
      </c>
      <c r="I2654" s="4">
        <f t="shared" si="494"/>
        <v>17643.401407229499</v>
      </c>
      <c r="J2654" s="25">
        <f t="shared" si="501"/>
        <v>15185.852745779701</v>
      </c>
      <c r="K2654" s="15">
        <f t="shared" si="495"/>
        <v>15189.810800751007</v>
      </c>
      <c r="L2654" s="36">
        <f t="shared" si="496"/>
        <v>2458.1891992489927</v>
      </c>
      <c r="M2654" s="36">
        <f t="shared" si="497"/>
        <v>2458.1891992489927</v>
      </c>
      <c r="N2654" s="36">
        <f t="shared" si="498"/>
        <v>0.13928995915962109</v>
      </c>
      <c r="O2654" s="36">
        <f t="shared" si="499"/>
        <v>6042694.1393044041</v>
      </c>
      <c r="P2654" s="35">
        <f t="shared" si="502"/>
        <v>6042694.1393044041</v>
      </c>
    </row>
    <row r="2655" spans="1:16" x14ac:dyDescent="0.4">
      <c r="A2655" s="1">
        <v>2654</v>
      </c>
      <c r="B2655" s="21">
        <v>42467</v>
      </c>
      <c r="C2655" s="43">
        <v>2</v>
      </c>
      <c r="D2655" s="23">
        <v>13006</v>
      </c>
      <c r="E2655" s="25">
        <f t="shared" si="503"/>
        <v>14774</v>
      </c>
      <c r="F2655" s="25">
        <f t="shared" si="504"/>
        <v>14843.75</v>
      </c>
      <c r="G2655" s="25">
        <f t="shared" si="493"/>
        <v>0.87619368421052635</v>
      </c>
      <c r="H2655" s="25">
        <f t="shared" si="500"/>
        <v>1.0009863906666931</v>
      </c>
      <c r="I2655" s="4">
        <f t="shared" si="494"/>
        <v>12993.183644922019</v>
      </c>
      <c r="J2655" s="25">
        <f t="shared" si="501"/>
        <v>15186.221600320892</v>
      </c>
      <c r="K2655" s="15">
        <f t="shared" si="495"/>
        <v>15201.201147569784</v>
      </c>
      <c r="L2655" s="36">
        <f t="shared" si="496"/>
        <v>-2195.2011475697836</v>
      </c>
      <c r="M2655" s="36">
        <f t="shared" si="497"/>
        <v>2195.2011475697836</v>
      </c>
      <c r="N2655" s="36">
        <f t="shared" si="498"/>
        <v>0.16878372655465043</v>
      </c>
      <c r="O2655" s="36">
        <f t="shared" si="499"/>
        <v>4818908.0782916946</v>
      </c>
      <c r="P2655" s="35">
        <f t="shared" si="502"/>
        <v>4818908.0782916946</v>
      </c>
    </row>
    <row r="2656" spans="1:16" x14ac:dyDescent="0.4">
      <c r="A2656" s="1">
        <v>2655</v>
      </c>
      <c r="B2656" s="21">
        <v>42468</v>
      </c>
      <c r="C2656" s="43">
        <v>3</v>
      </c>
      <c r="D2656" s="23">
        <v>14815</v>
      </c>
      <c r="E2656" s="25">
        <f t="shared" si="503"/>
        <v>14913.5</v>
      </c>
      <c r="F2656" s="25">
        <f t="shared" si="504"/>
        <v>13928.5</v>
      </c>
      <c r="G2656" s="25">
        <f t="shared" si="493"/>
        <v>1.0636464802383603</v>
      </c>
      <c r="H2656" s="25">
        <f t="shared" si="500"/>
        <v>0.99987902821477848</v>
      </c>
      <c r="I2656" s="4">
        <f t="shared" si="494"/>
        <v>14816.792413829558</v>
      </c>
      <c r="J2656" s="25">
        <f t="shared" si="501"/>
        <v>15186.590454862086</v>
      </c>
      <c r="K2656" s="15">
        <f t="shared" si="495"/>
        <v>15184.753305903332</v>
      </c>
      <c r="L2656" s="36">
        <f t="shared" si="496"/>
        <v>-369.75330590333215</v>
      </c>
      <c r="M2656" s="36">
        <f t="shared" si="497"/>
        <v>369.75330590333215</v>
      </c>
      <c r="N2656" s="36">
        <f t="shared" si="498"/>
        <v>2.4958036173022759E-2</v>
      </c>
      <c r="O2656" s="36">
        <f t="shared" si="499"/>
        <v>136717.50722644312</v>
      </c>
      <c r="P2656" s="35">
        <f t="shared" si="502"/>
        <v>136717.50722644312</v>
      </c>
    </row>
    <row r="2657" spans="1:16" x14ac:dyDescent="0.4">
      <c r="A2657" s="1">
        <v>2656</v>
      </c>
      <c r="B2657" s="21">
        <v>42469</v>
      </c>
      <c r="C2657" s="43">
        <v>4</v>
      </c>
      <c r="D2657" s="23">
        <v>14185</v>
      </c>
      <c r="E2657" s="25">
        <f t="shared" si="503"/>
        <v>12943.5</v>
      </c>
      <c r="F2657" s="25">
        <f t="shared" si="504"/>
        <v>12800.5</v>
      </c>
      <c r="G2657" s="25">
        <f t="shared" si="493"/>
        <v>1.1081598375063475</v>
      </c>
      <c r="H2657" s="25">
        <f t="shared" si="500"/>
        <v>0.99887394017609554</v>
      </c>
      <c r="I2657" s="4">
        <f t="shared" si="494"/>
        <v>14200.991165611216</v>
      </c>
      <c r="J2657" s="25">
        <f t="shared" si="501"/>
        <v>15186.959309403279</v>
      </c>
      <c r="K2657" s="15">
        <f t="shared" si="495"/>
        <v>15169.857884677687</v>
      </c>
      <c r="L2657" s="36">
        <f t="shared" si="496"/>
        <v>-984.85788467768725</v>
      </c>
      <c r="M2657" s="36">
        <f t="shared" si="497"/>
        <v>984.85788467768725</v>
      </c>
      <c r="N2657" s="36">
        <f t="shared" si="498"/>
        <v>6.9429530114747076E-2</v>
      </c>
      <c r="O2657" s="36">
        <f t="shared" si="499"/>
        <v>969945.05301180878</v>
      </c>
      <c r="P2657" s="35">
        <f t="shared" si="502"/>
        <v>969945.05301180878</v>
      </c>
    </row>
    <row r="2658" spans="1:16" x14ac:dyDescent="0.4">
      <c r="A2658" s="1">
        <v>2657</v>
      </c>
      <c r="B2658" s="21">
        <v>42470</v>
      </c>
      <c r="C2658" s="43">
        <v>1</v>
      </c>
      <c r="D2658" s="23">
        <v>9768</v>
      </c>
      <c r="E2658" s="25">
        <f t="shared" si="503"/>
        <v>12657.5</v>
      </c>
      <c r="F2658" s="25">
        <f t="shared" si="504"/>
        <v>12320.875</v>
      </c>
      <c r="G2658" s="25">
        <f t="shared" si="493"/>
        <v>0.7928008359795875</v>
      </c>
      <c r="H2658" s="25">
        <f t="shared" si="500"/>
        <v>1.0002606409424328</v>
      </c>
      <c r="I2658" s="4">
        <f t="shared" si="494"/>
        <v>9765.4547226777959</v>
      </c>
      <c r="J2658" s="25">
        <f t="shared" si="501"/>
        <v>15187.328163944472</v>
      </c>
      <c r="K2658" s="15">
        <f t="shared" si="495"/>
        <v>15191.28660347016</v>
      </c>
      <c r="L2658" s="36">
        <f t="shared" si="496"/>
        <v>-5423.2866034701601</v>
      </c>
      <c r="M2658" s="36">
        <f t="shared" si="497"/>
        <v>5423.2866034701601</v>
      </c>
      <c r="N2658" s="36">
        <f t="shared" si="498"/>
        <v>0.55520952123977885</v>
      </c>
      <c r="O2658" s="36">
        <f t="shared" si="499"/>
        <v>29412037.583378907</v>
      </c>
      <c r="P2658" s="35">
        <f t="shared" si="502"/>
        <v>29412037.583378907</v>
      </c>
    </row>
    <row r="2659" spans="1:16" x14ac:dyDescent="0.4">
      <c r="A2659" s="1">
        <v>2658</v>
      </c>
      <c r="B2659" s="21">
        <v>42471</v>
      </c>
      <c r="C2659" s="43">
        <v>2</v>
      </c>
      <c r="D2659" s="23">
        <v>11862</v>
      </c>
      <c r="E2659" s="25">
        <f t="shared" si="503"/>
        <v>11984.25</v>
      </c>
      <c r="F2659" s="25">
        <f t="shared" si="504"/>
        <v>11724.75</v>
      </c>
      <c r="G2659" s="25">
        <f t="shared" si="493"/>
        <v>1.0117060065246595</v>
      </c>
      <c r="H2659" s="25">
        <f t="shared" si="500"/>
        <v>1.0009863906666931</v>
      </c>
      <c r="I2659" s="4">
        <f t="shared" si="494"/>
        <v>11850.310963867829</v>
      </c>
      <c r="J2659" s="25">
        <f t="shared" si="501"/>
        <v>15187.697018485665</v>
      </c>
      <c r="K2659" s="15">
        <f t="shared" si="495"/>
        <v>15202.678021073263</v>
      </c>
      <c r="L2659" s="36">
        <f t="shared" si="496"/>
        <v>-3340.6780210732632</v>
      </c>
      <c r="M2659" s="36">
        <f t="shared" si="497"/>
        <v>3340.6780210732632</v>
      </c>
      <c r="N2659" s="36">
        <f t="shared" si="498"/>
        <v>0.28162856357049931</v>
      </c>
      <c r="O2659" s="36">
        <f t="shared" si="499"/>
        <v>11160129.640481973</v>
      </c>
      <c r="P2659" s="35">
        <f t="shared" si="502"/>
        <v>11160129.640481973</v>
      </c>
    </row>
    <row r="2660" spans="1:16" x14ac:dyDescent="0.4">
      <c r="A2660" s="1">
        <v>2659</v>
      </c>
      <c r="B2660" s="21">
        <v>42472</v>
      </c>
      <c r="C2660" s="43">
        <v>3</v>
      </c>
      <c r="D2660" s="23">
        <v>12122</v>
      </c>
      <c r="E2660" s="25">
        <f t="shared" si="503"/>
        <v>11465.25</v>
      </c>
      <c r="F2660" s="25">
        <f t="shared" si="504"/>
        <v>11461.375</v>
      </c>
      <c r="G2660" s="25">
        <f t="shared" si="493"/>
        <v>1.057639244855002</v>
      </c>
      <c r="H2660" s="25">
        <f t="shared" si="500"/>
        <v>0.99987902821477848</v>
      </c>
      <c r="I2660" s="4">
        <f t="shared" si="494"/>
        <v>12123.466597397361</v>
      </c>
      <c r="J2660" s="25">
        <f t="shared" si="501"/>
        <v>15188.065873026857</v>
      </c>
      <c r="K2660" s="15">
        <f t="shared" si="495"/>
        <v>15186.228545584136</v>
      </c>
      <c r="L2660" s="36">
        <f t="shared" si="496"/>
        <v>-3064.2285455841356</v>
      </c>
      <c r="M2660" s="36">
        <f t="shared" si="497"/>
        <v>3064.2285455841356</v>
      </c>
      <c r="N2660" s="36">
        <f t="shared" si="498"/>
        <v>0.25278242415312124</v>
      </c>
      <c r="O2660" s="36">
        <f t="shared" si="499"/>
        <v>9389496.5795726664</v>
      </c>
      <c r="P2660" s="35">
        <f t="shared" si="502"/>
        <v>9389496.5795726664</v>
      </c>
    </row>
    <row r="2661" spans="1:16" x14ac:dyDescent="0.4">
      <c r="A2661" s="1">
        <v>2660</v>
      </c>
      <c r="B2661" s="21">
        <v>42473</v>
      </c>
      <c r="C2661" s="43">
        <v>4</v>
      </c>
      <c r="D2661" s="23">
        <v>12109</v>
      </c>
      <c r="E2661" s="25">
        <f t="shared" si="503"/>
        <v>11457.5</v>
      </c>
      <c r="F2661" s="25">
        <f t="shared" si="504"/>
        <v>11481</v>
      </c>
      <c r="G2661" s="25">
        <f t="shared" si="493"/>
        <v>1.0546990680254333</v>
      </c>
      <c r="H2661" s="25">
        <f t="shared" si="500"/>
        <v>0.99887394017609554</v>
      </c>
      <c r="I2661" s="4">
        <f t="shared" si="494"/>
        <v>12122.650830058952</v>
      </c>
      <c r="J2661" s="25">
        <f t="shared" si="501"/>
        <v>15188.43472756805</v>
      </c>
      <c r="K2661" s="15">
        <f t="shared" si="495"/>
        <v>15171.33164143334</v>
      </c>
      <c r="L2661" s="36">
        <f t="shared" si="496"/>
        <v>-3062.3316414333403</v>
      </c>
      <c r="M2661" s="36">
        <f t="shared" si="497"/>
        <v>3062.3316414333403</v>
      </c>
      <c r="N2661" s="36">
        <f t="shared" si="498"/>
        <v>0.25289715430120907</v>
      </c>
      <c r="O2661" s="36">
        <f t="shared" si="499"/>
        <v>9377875.082123816</v>
      </c>
      <c r="P2661" s="35">
        <f t="shared" si="502"/>
        <v>9377875.082123816</v>
      </c>
    </row>
    <row r="2662" spans="1:16" x14ac:dyDescent="0.4">
      <c r="A2662" s="1">
        <v>2661</v>
      </c>
      <c r="B2662" s="21">
        <v>42474</v>
      </c>
      <c r="C2662" s="43">
        <v>1</v>
      </c>
      <c r="D2662" s="23">
        <v>9737</v>
      </c>
      <c r="E2662" s="25">
        <f t="shared" si="503"/>
        <v>11504.5</v>
      </c>
      <c r="F2662" s="25">
        <f t="shared" si="504"/>
        <v>11851.625</v>
      </c>
      <c r="G2662" s="25">
        <f t="shared" si="493"/>
        <v>0.82157510046090731</v>
      </c>
      <c r="H2662" s="25">
        <f t="shared" si="500"/>
        <v>1.0002606409424328</v>
      </c>
      <c r="I2662" s="4">
        <f t="shared" si="494"/>
        <v>9734.4628004416154</v>
      </c>
      <c r="J2662" s="25">
        <f t="shared" si="501"/>
        <v>15188.803582109244</v>
      </c>
      <c r="K2662" s="15">
        <f t="shared" si="495"/>
        <v>15192.762406189311</v>
      </c>
      <c r="L2662" s="36">
        <f t="shared" si="496"/>
        <v>-5455.7624061893112</v>
      </c>
      <c r="M2662" s="36">
        <f t="shared" si="497"/>
        <v>5455.7624061893112</v>
      </c>
      <c r="N2662" s="36">
        <f t="shared" si="498"/>
        <v>0.5603124582714708</v>
      </c>
      <c r="O2662" s="36">
        <f t="shared" si="499"/>
        <v>29765343.432788581</v>
      </c>
      <c r="P2662" s="35">
        <f t="shared" si="502"/>
        <v>29765343.432788581</v>
      </c>
    </row>
    <row r="2663" spans="1:16" x14ac:dyDescent="0.4">
      <c r="A2663" s="1">
        <v>2662</v>
      </c>
      <c r="B2663" s="21">
        <v>42475</v>
      </c>
      <c r="C2663" s="43">
        <v>2</v>
      </c>
      <c r="D2663" s="23">
        <v>12050</v>
      </c>
      <c r="E2663" s="25">
        <f t="shared" si="503"/>
        <v>12198.75</v>
      </c>
      <c r="F2663" s="25">
        <f t="shared" si="504"/>
        <v>12158.875</v>
      </c>
      <c r="G2663" s="25">
        <f t="shared" si="493"/>
        <v>0.99104563538978729</v>
      </c>
      <c r="H2663" s="25">
        <f t="shared" si="500"/>
        <v>1.0009863906666931</v>
      </c>
      <c r="I2663" s="4">
        <f t="shared" si="494"/>
        <v>12038.125705159951</v>
      </c>
      <c r="J2663" s="25">
        <f t="shared" si="501"/>
        <v>15189.172436650437</v>
      </c>
      <c r="K2663" s="15">
        <f t="shared" si="495"/>
        <v>15204.154894576741</v>
      </c>
      <c r="L2663" s="36">
        <f t="shared" si="496"/>
        <v>-3154.1548945767408</v>
      </c>
      <c r="M2663" s="36">
        <f t="shared" si="497"/>
        <v>3154.1548945767408</v>
      </c>
      <c r="N2663" s="36">
        <f t="shared" si="498"/>
        <v>0.26175559291093287</v>
      </c>
      <c r="O2663" s="36">
        <f t="shared" si="499"/>
        <v>9948693.0989824105</v>
      </c>
      <c r="P2663" s="35">
        <f t="shared" si="502"/>
        <v>9948693.0989824105</v>
      </c>
    </row>
    <row r="2664" spans="1:16" x14ac:dyDescent="0.4">
      <c r="A2664" s="1">
        <v>2663</v>
      </c>
      <c r="B2664" s="21">
        <v>42476</v>
      </c>
      <c r="C2664" s="43">
        <v>3</v>
      </c>
      <c r="D2664" s="23">
        <v>14899</v>
      </c>
      <c r="E2664" s="25">
        <f t="shared" si="503"/>
        <v>12119</v>
      </c>
      <c r="F2664" s="25">
        <f t="shared" si="504"/>
        <v>12359.375</v>
      </c>
      <c r="G2664" s="25">
        <f t="shared" si="493"/>
        <v>1.2054816687737042</v>
      </c>
      <c r="H2664" s="25">
        <f t="shared" si="500"/>
        <v>0.99987902821477848</v>
      </c>
      <c r="I2664" s="4">
        <f t="shared" si="494"/>
        <v>14900.802576688935</v>
      </c>
      <c r="J2664" s="25">
        <f t="shared" si="501"/>
        <v>15189.541291191628</v>
      </c>
      <c r="K2664" s="15">
        <f t="shared" si="495"/>
        <v>15187.703785264937</v>
      </c>
      <c r="L2664" s="36">
        <f t="shared" si="496"/>
        <v>-288.70378526493732</v>
      </c>
      <c r="M2664" s="36">
        <f t="shared" si="497"/>
        <v>288.70378526493732</v>
      </c>
      <c r="N2664" s="36">
        <f t="shared" si="498"/>
        <v>1.9377393467007002E-2</v>
      </c>
      <c r="O2664" s="36">
        <f t="shared" si="499"/>
        <v>83349.875626303037</v>
      </c>
      <c r="P2664" s="35">
        <f t="shared" si="502"/>
        <v>83349.875626303037</v>
      </c>
    </row>
    <row r="2665" spans="1:16" x14ac:dyDescent="0.4">
      <c r="A2665" s="1">
        <v>2664</v>
      </c>
      <c r="B2665" s="21">
        <v>42477</v>
      </c>
      <c r="C2665" s="43">
        <v>4</v>
      </c>
      <c r="D2665" s="23">
        <v>11790</v>
      </c>
      <c r="E2665" s="25">
        <f t="shared" si="503"/>
        <v>12599.75</v>
      </c>
      <c r="F2665" s="25">
        <f t="shared" si="504"/>
        <v>12581</v>
      </c>
      <c r="G2665" s="25">
        <f t="shared" si="493"/>
        <v>0.9371274143549797</v>
      </c>
      <c r="H2665" s="25">
        <f t="shared" si="500"/>
        <v>0.99887394017609554</v>
      </c>
      <c r="I2665" s="4">
        <f t="shared" si="494"/>
        <v>11803.291212023705</v>
      </c>
      <c r="J2665" s="25">
        <f t="shared" si="501"/>
        <v>15189.910145732822</v>
      </c>
      <c r="K2665" s="15">
        <f t="shared" si="495"/>
        <v>15172.805398188993</v>
      </c>
      <c r="L2665" s="36">
        <f t="shared" si="496"/>
        <v>-3382.8053981889934</v>
      </c>
      <c r="M2665" s="36">
        <f t="shared" si="497"/>
        <v>3382.8053981889934</v>
      </c>
      <c r="N2665" s="36">
        <f t="shared" si="498"/>
        <v>0.28692157745453717</v>
      </c>
      <c r="O2665" s="36">
        <f t="shared" si="499"/>
        <v>11443372.362016594</v>
      </c>
      <c r="P2665" s="35">
        <f t="shared" si="502"/>
        <v>11443372.362016594</v>
      </c>
    </row>
    <row r="2666" spans="1:16" x14ac:dyDescent="0.4">
      <c r="A2666" s="1">
        <v>2665</v>
      </c>
      <c r="B2666" s="21">
        <v>42478</v>
      </c>
      <c r="C2666" s="43">
        <v>1</v>
      </c>
      <c r="D2666" s="23">
        <v>11660</v>
      </c>
      <c r="E2666" s="25">
        <f t="shared" si="503"/>
        <v>12562.25</v>
      </c>
      <c r="F2666" s="25">
        <f t="shared" si="504"/>
        <v>12149.125</v>
      </c>
      <c r="G2666" s="25">
        <f t="shared" si="493"/>
        <v>0.9597398989639172</v>
      </c>
      <c r="H2666" s="25">
        <f t="shared" si="500"/>
        <v>1.0002606409424328</v>
      </c>
      <c r="I2666" s="4">
        <f t="shared" si="494"/>
        <v>11656.961718511784</v>
      </c>
      <c r="J2666" s="25">
        <f t="shared" si="501"/>
        <v>15190.279000274015</v>
      </c>
      <c r="K2666" s="15">
        <f t="shared" si="495"/>
        <v>15194.238208908464</v>
      </c>
      <c r="L2666" s="36">
        <f t="shared" si="496"/>
        <v>-3534.238208908464</v>
      </c>
      <c r="M2666" s="36">
        <f t="shared" si="497"/>
        <v>3534.238208908464</v>
      </c>
      <c r="N2666" s="36">
        <f t="shared" si="498"/>
        <v>0.30310790813966243</v>
      </c>
      <c r="O2666" s="36">
        <f t="shared" si="499"/>
        <v>12490839.717308508</v>
      </c>
      <c r="P2666" s="35">
        <f t="shared" si="502"/>
        <v>12490839.717308508</v>
      </c>
    </row>
    <row r="2667" spans="1:16" x14ac:dyDescent="0.4">
      <c r="A2667" s="1">
        <v>2666</v>
      </c>
      <c r="B2667" s="21">
        <v>42479</v>
      </c>
      <c r="C2667" s="43">
        <v>2</v>
      </c>
      <c r="D2667" s="23">
        <v>11900</v>
      </c>
      <c r="E2667" s="25">
        <f t="shared" si="503"/>
        <v>11736</v>
      </c>
      <c r="F2667" s="25">
        <f t="shared" si="504"/>
        <v>11264</v>
      </c>
      <c r="G2667" s="25">
        <f t="shared" si="493"/>
        <v>1.0564630681818181</v>
      </c>
      <c r="H2667" s="25">
        <f t="shared" si="500"/>
        <v>1.0009863906666931</v>
      </c>
      <c r="I2667" s="4">
        <f t="shared" si="494"/>
        <v>11888.273517958791</v>
      </c>
      <c r="J2667" s="25">
        <f t="shared" si="501"/>
        <v>15190.647854815208</v>
      </c>
      <c r="K2667" s="15">
        <f t="shared" si="495"/>
        <v>15205.63176808022</v>
      </c>
      <c r="L2667" s="36">
        <f t="shared" si="496"/>
        <v>-3305.6317680802204</v>
      </c>
      <c r="M2667" s="36">
        <f t="shared" si="497"/>
        <v>3305.6317680802204</v>
      </c>
      <c r="N2667" s="36">
        <f t="shared" si="498"/>
        <v>0.27778418219161516</v>
      </c>
      <c r="O2667" s="36">
        <f t="shared" si="499"/>
        <v>10927201.386141164</v>
      </c>
      <c r="P2667" s="35">
        <f t="shared" si="502"/>
        <v>10927201.386141164</v>
      </c>
    </row>
    <row r="2668" spans="1:16" x14ac:dyDescent="0.4">
      <c r="A2668" s="1">
        <v>2667</v>
      </c>
      <c r="B2668" s="21">
        <v>42480</v>
      </c>
      <c r="C2668" s="43">
        <v>3</v>
      </c>
      <c r="D2668" s="23">
        <v>11594</v>
      </c>
      <c r="E2668" s="25">
        <f t="shared" si="503"/>
        <v>10792</v>
      </c>
      <c r="F2668" s="25">
        <f t="shared" si="504"/>
        <v>10493.25</v>
      </c>
      <c r="G2668" s="25">
        <f t="shared" si="493"/>
        <v>1.1049007695423247</v>
      </c>
      <c r="H2668" s="25">
        <f t="shared" si="500"/>
        <v>0.99987902821477848</v>
      </c>
      <c r="I2668" s="4">
        <f t="shared" si="494"/>
        <v>11595.402716566985</v>
      </c>
      <c r="J2668" s="25">
        <f t="shared" si="501"/>
        <v>15191.0167093564</v>
      </c>
      <c r="K2668" s="15">
        <f t="shared" si="495"/>
        <v>15189.179024945739</v>
      </c>
      <c r="L2668" s="36">
        <f t="shared" si="496"/>
        <v>-3595.179024945739</v>
      </c>
      <c r="M2668" s="36">
        <f t="shared" si="497"/>
        <v>3595.179024945739</v>
      </c>
      <c r="N2668" s="36">
        <f t="shared" si="498"/>
        <v>0.31008961746987573</v>
      </c>
      <c r="O2668" s="36">
        <f t="shared" si="499"/>
        <v>12925312.221409794</v>
      </c>
      <c r="P2668" s="35">
        <f t="shared" si="502"/>
        <v>12925312.221409794</v>
      </c>
    </row>
    <row r="2669" spans="1:16" x14ac:dyDescent="0.4">
      <c r="A2669" s="1">
        <v>2668</v>
      </c>
      <c r="B2669" s="21">
        <v>42481</v>
      </c>
      <c r="C2669" s="43">
        <v>4</v>
      </c>
      <c r="D2669" s="23">
        <v>8014</v>
      </c>
      <c r="E2669" s="25">
        <f t="shared" si="503"/>
        <v>10194.5</v>
      </c>
      <c r="F2669" s="25">
        <f t="shared" si="504"/>
        <v>9909.125</v>
      </c>
      <c r="G2669" s="25">
        <f t="shared" ref="G2669:G2732" si="505">D2669/F2669</f>
        <v>0.80874951118287441</v>
      </c>
      <c r="H2669" s="25">
        <f t="shared" si="500"/>
        <v>0.99887394017609554</v>
      </c>
      <c r="I2669" s="4">
        <f t="shared" ref="I2669:I2732" si="506">D2669/H2669</f>
        <v>8023.0344167224739</v>
      </c>
      <c r="J2669" s="25">
        <f t="shared" si="501"/>
        <v>15191.385563897593</v>
      </c>
      <c r="K2669" s="15">
        <f t="shared" ref="K2669:K2732" si="507">H2669*J2669</f>
        <v>15174.279154944647</v>
      </c>
      <c r="L2669" s="36">
        <f t="shared" ref="L2669:L2732" si="508">D2669-K2669</f>
        <v>-7160.2791549446465</v>
      </c>
      <c r="M2669" s="36">
        <f t="shared" ref="M2669:M2732" si="509">ABS(L2669)</f>
        <v>7160.2791549446465</v>
      </c>
      <c r="N2669" s="36">
        <f t="shared" ref="N2669:N2732" si="510">M2669/D2669</f>
        <v>0.89347131955885284</v>
      </c>
      <c r="O2669" s="36">
        <f t="shared" ref="O2669:O2732" si="511">L2669^2</f>
        <v>51269597.576734819</v>
      </c>
      <c r="P2669" s="35">
        <f t="shared" si="502"/>
        <v>51269597.576734819</v>
      </c>
    </row>
    <row r="2670" spans="1:16" x14ac:dyDescent="0.4">
      <c r="A2670" s="1">
        <v>2669</v>
      </c>
      <c r="B2670" s="21">
        <v>42482</v>
      </c>
      <c r="C2670" s="43">
        <v>1</v>
      </c>
      <c r="D2670" s="23">
        <v>9270</v>
      </c>
      <c r="E2670" s="25">
        <f t="shared" si="503"/>
        <v>9623.75</v>
      </c>
      <c r="F2670" s="25">
        <f t="shared" si="504"/>
        <v>9302</v>
      </c>
      <c r="G2670" s="25">
        <f t="shared" si="505"/>
        <v>0.99655987959578585</v>
      </c>
      <c r="H2670" s="25">
        <f t="shared" si="500"/>
        <v>1.0002606409424328</v>
      </c>
      <c r="I2670" s="4">
        <f t="shared" si="506"/>
        <v>9267.5844880449604</v>
      </c>
      <c r="J2670" s="25">
        <f t="shared" si="501"/>
        <v>15191.754418438786</v>
      </c>
      <c r="K2670" s="15">
        <f t="shared" si="507"/>
        <v>15195.714011627617</v>
      </c>
      <c r="L2670" s="36">
        <f t="shared" si="508"/>
        <v>-5925.7140116276169</v>
      </c>
      <c r="M2670" s="36">
        <f t="shared" si="509"/>
        <v>5925.7140116276169</v>
      </c>
      <c r="N2670" s="36">
        <f t="shared" si="510"/>
        <v>0.63923559995982926</v>
      </c>
      <c r="O2670" s="36">
        <f t="shared" si="511"/>
        <v>35114086.547599867</v>
      </c>
      <c r="P2670" s="35">
        <f t="shared" si="502"/>
        <v>35114086.547599867</v>
      </c>
    </row>
    <row r="2671" spans="1:16" x14ac:dyDescent="0.4">
      <c r="A2671" s="1">
        <v>2670</v>
      </c>
      <c r="B2671" s="21">
        <v>42483</v>
      </c>
      <c r="C2671" s="43">
        <v>2</v>
      </c>
      <c r="D2671" s="23">
        <v>9617</v>
      </c>
      <c r="E2671" s="25">
        <f t="shared" si="503"/>
        <v>8980.25</v>
      </c>
      <c r="F2671" s="25">
        <f t="shared" si="504"/>
        <v>9255.5</v>
      </c>
      <c r="G2671" s="25">
        <f t="shared" si="505"/>
        <v>1.039057857490141</v>
      </c>
      <c r="H2671" s="25">
        <f t="shared" si="500"/>
        <v>1.0009863906666931</v>
      </c>
      <c r="I2671" s="4">
        <f t="shared" si="506"/>
        <v>9607.5232287571162</v>
      </c>
      <c r="J2671" s="25">
        <f t="shared" si="501"/>
        <v>15192.123272979979</v>
      </c>
      <c r="K2671" s="15">
        <f t="shared" si="507"/>
        <v>15207.108641583698</v>
      </c>
      <c r="L2671" s="36">
        <f t="shared" si="508"/>
        <v>-5590.108641583698</v>
      </c>
      <c r="M2671" s="36">
        <f t="shared" si="509"/>
        <v>5590.108641583698</v>
      </c>
      <c r="N2671" s="36">
        <f t="shared" si="510"/>
        <v>0.58127364475238619</v>
      </c>
      <c r="O2671" s="36">
        <f t="shared" si="511"/>
        <v>31249314.624708738</v>
      </c>
      <c r="P2671" s="35">
        <f t="shared" si="502"/>
        <v>31249314.624708738</v>
      </c>
    </row>
    <row r="2672" spans="1:16" x14ac:dyDescent="0.4">
      <c r="A2672" s="1">
        <v>2671</v>
      </c>
      <c r="B2672" s="21">
        <v>42484</v>
      </c>
      <c r="C2672" s="43">
        <v>3</v>
      </c>
      <c r="D2672" s="23">
        <v>9020</v>
      </c>
      <c r="E2672" s="25">
        <f t="shared" si="503"/>
        <v>9530.75</v>
      </c>
      <c r="F2672" s="25">
        <f t="shared" si="504"/>
        <v>9817.125</v>
      </c>
      <c r="G2672" s="25">
        <f t="shared" si="505"/>
        <v>0.91880260259495528</v>
      </c>
      <c r="H2672" s="25">
        <f t="shared" si="500"/>
        <v>0.99987902821477848</v>
      </c>
      <c r="I2672" s="4">
        <f t="shared" si="506"/>
        <v>9021.0912975189076</v>
      </c>
      <c r="J2672" s="25">
        <f t="shared" si="501"/>
        <v>15192.492127521171</v>
      </c>
      <c r="K2672" s="15">
        <f t="shared" si="507"/>
        <v>15190.654264626541</v>
      </c>
      <c r="L2672" s="36">
        <f t="shared" si="508"/>
        <v>-6170.6542646265407</v>
      </c>
      <c r="M2672" s="36">
        <f t="shared" si="509"/>
        <v>6170.6542646265407</v>
      </c>
      <c r="N2672" s="36">
        <f t="shared" si="510"/>
        <v>0.68410801159939472</v>
      </c>
      <c r="O2672" s="36">
        <f t="shared" si="511"/>
        <v>38076974.053553715</v>
      </c>
      <c r="P2672" s="35">
        <f t="shared" si="502"/>
        <v>38076974.053553715</v>
      </c>
    </row>
    <row r="2673" spans="1:16" x14ac:dyDescent="0.4">
      <c r="A2673" s="1">
        <v>2672</v>
      </c>
      <c r="B2673" s="21">
        <v>42485</v>
      </c>
      <c r="C2673" s="43">
        <v>4</v>
      </c>
      <c r="D2673" s="23">
        <v>10216</v>
      </c>
      <c r="E2673" s="25">
        <f t="shared" si="503"/>
        <v>10103.5</v>
      </c>
      <c r="F2673" s="25">
        <f t="shared" si="504"/>
        <v>10368.375</v>
      </c>
      <c r="G2673" s="25">
        <f t="shared" si="505"/>
        <v>0.98530386873545761</v>
      </c>
      <c r="H2673" s="25">
        <f t="shared" si="500"/>
        <v>0.99887394017609554</v>
      </c>
      <c r="I2673" s="4">
        <f t="shared" si="506"/>
        <v>10227.516795762016</v>
      </c>
      <c r="J2673" s="25">
        <f t="shared" si="501"/>
        <v>15192.860982062364</v>
      </c>
      <c r="K2673" s="15">
        <f t="shared" si="507"/>
        <v>15175.752911700298</v>
      </c>
      <c r="L2673" s="36">
        <f t="shared" si="508"/>
        <v>-4959.7529117002978</v>
      </c>
      <c r="M2673" s="36">
        <f t="shared" si="509"/>
        <v>4959.7529117002978</v>
      </c>
      <c r="N2673" s="36">
        <f t="shared" si="510"/>
        <v>0.48548873450472768</v>
      </c>
      <c r="O2673" s="36">
        <f t="shared" si="511"/>
        <v>24599148.945119582</v>
      </c>
      <c r="P2673" s="35">
        <f t="shared" si="502"/>
        <v>24599148.945119582</v>
      </c>
    </row>
    <row r="2674" spans="1:16" x14ac:dyDescent="0.4">
      <c r="A2674" s="1">
        <v>2673</v>
      </c>
      <c r="B2674" s="21">
        <v>42486</v>
      </c>
      <c r="C2674" s="43">
        <v>1</v>
      </c>
      <c r="D2674" s="23">
        <v>11561</v>
      </c>
      <c r="E2674" s="25">
        <f t="shared" si="503"/>
        <v>10633.25</v>
      </c>
      <c r="F2674" s="25">
        <f t="shared" si="504"/>
        <v>10695.75</v>
      </c>
      <c r="G2674" s="25">
        <f t="shared" si="505"/>
        <v>1.0808966178154875</v>
      </c>
      <c r="H2674" s="25">
        <f t="shared" si="500"/>
        <v>1.0002606409424328</v>
      </c>
      <c r="I2674" s="4">
        <f t="shared" si="506"/>
        <v>11557.987515241401</v>
      </c>
      <c r="J2674" s="25">
        <f t="shared" si="501"/>
        <v>15193.229836603557</v>
      </c>
      <c r="K2674" s="15">
        <f t="shared" si="507"/>
        <v>15197.189814346768</v>
      </c>
      <c r="L2674" s="36">
        <f t="shared" si="508"/>
        <v>-3636.1898143467679</v>
      </c>
      <c r="M2674" s="36">
        <f t="shared" si="509"/>
        <v>3636.1898143467679</v>
      </c>
      <c r="N2674" s="36">
        <f t="shared" si="510"/>
        <v>0.3145220841057666</v>
      </c>
      <c r="O2674" s="36">
        <f t="shared" si="511"/>
        <v>13221876.365959182</v>
      </c>
      <c r="P2674" s="35">
        <f t="shared" si="502"/>
        <v>13221876.365959182</v>
      </c>
    </row>
    <row r="2675" spans="1:16" x14ac:dyDescent="0.4">
      <c r="A2675" s="1">
        <v>2674</v>
      </c>
      <c r="B2675" s="21">
        <v>42487</v>
      </c>
      <c r="C2675" s="43">
        <v>2</v>
      </c>
      <c r="D2675" s="23">
        <v>11736</v>
      </c>
      <c r="E2675" s="25">
        <f t="shared" si="503"/>
        <v>10758.25</v>
      </c>
      <c r="F2675" s="25">
        <f t="shared" si="504"/>
        <v>10982</v>
      </c>
      <c r="G2675" s="25">
        <f t="shared" si="505"/>
        <v>1.0686578036787471</v>
      </c>
      <c r="H2675" s="25">
        <f t="shared" si="500"/>
        <v>1.0009863906666931</v>
      </c>
      <c r="I2675" s="4">
        <f t="shared" si="506"/>
        <v>11724.435126618853</v>
      </c>
      <c r="J2675" s="25">
        <f t="shared" si="501"/>
        <v>15193.598691144751</v>
      </c>
      <c r="K2675" s="15">
        <f t="shared" si="507"/>
        <v>15208.585515087178</v>
      </c>
      <c r="L2675" s="36">
        <f t="shared" si="508"/>
        <v>-3472.5855150871776</v>
      </c>
      <c r="M2675" s="36">
        <f t="shared" si="509"/>
        <v>3472.5855150871776</v>
      </c>
      <c r="N2675" s="36">
        <f t="shared" si="510"/>
        <v>0.29589174463933005</v>
      </c>
      <c r="O2675" s="36">
        <f t="shared" si="511"/>
        <v>12058850.159593279</v>
      </c>
      <c r="P2675" s="35">
        <f t="shared" si="502"/>
        <v>12058850.159593279</v>
      </c>
    </row>
    <row r="2676" spans="1:16" x14ac:dyDescent="0.4">
      <c r="A2676" s="1">
        <v>2675</v>
      </c>
      <c r="B2676" s="21">
        <v>42488</v>
      </c>
      <c r="C2676" s="43">
        <v>3</v>
      </c>
      <c r="D2676" s="23">
        <v>9520</v>
      </c>
      <c r="E2676" s="25">
        <f t="shared" si="503"/>
        <v>11205.75</v>
      </c>
      <c r="F2676" s="25">
        <f t="shared" si="504"/>
        <v>11079.25</v>
      </c>
      <c r="G2676" s="25">
        <f t="shared" si="505"/>
        <v>0.85926393934607492</v>
      </c>
      <c r="H2676" s="25">
        <f t="shared" si="500"/>
        <v>0.99987902821477848</v>
      </c>
      <c r="I2676" s="4">
        <f t="shared" si="506"/>
        <v>9521.1517907294892</v>
      </c>
      <c r="J2676" s="25">
        <f t="shared" si="501"/>
        <v>15193.967545685944</v>
      </c>
      <c r="K2676" s="15">
        <f t="shared" si="507"/>
        <v>15192.129504307344</v>
      </c>
      <c r="L2676" s="36">
        <f t="shared" si="508"/>
        <v>-5672.1295043073442</v>
      </c>
      <c r="M2676" s="36">
        <f t="shared" si="509"/>
        <v>5672.1295043073442</v>
      </c>
      <c r="N2676" s="36">
        <f t="shared" si="510"/>
        <v>0.59581192272135963</v>
      </c>
      <c r="O2676" s="36">
        <f t="shared" si="511"/>
        <v>32173053.113633879</v>
      </c>
      <c r="P2676" s="35">
        <f t="shared" si="502"/>
        <v>32173053.113633879</v>
      </c>
    </row>
    <row r="2677" spans="1:16" x14ac:dyDescent="0.4">
      <c r="A2677" s="1">
        <v>2676</v>
      </c>
      <c r="B2677" s="21">
        <v>42489</v>
      </c>
      <c r="C2677" s="43">
        <v>4</v>
      </c>
      <c r="D2677" s="23">
        <v>12006</v>
      </c>
      <c r="E2677" s="25">
        <f t="shared" si="503"/>
        <v>10952.75</v>
      </c>
      <c r="F2677" s="25">
        <f t="shared" si="504"/>
        <v>10678.75</v>
      </c>
      <c r="G2677" s="25">
        <f t="shared" si="505"/>
        <v>1.1242888914901088</v>
      </c>
      <c r="H2677" s="25">
        <f t="shared" si="500"/>
        <v>0.99887394017609554</v>
      </c>
      <c r="I2677" s="4">
        <f t="shared" si="506"/>
        <v>12019.534715144749</v>
      </c>
      <c r="J2677" s="25">
        <f t="shared" si="501"/>
        <v>15194.336400227136</v>
      </c>
      <c r="K2677" s="15">
        <f t="shared" si="507"/>
        <v>15177.226668455951</v>
      </c>
      <c r="L2677" s="36">
        <f t="shared" si="508"/>
        <v>-3171.2266684559509</v>
      </c>
      <c r="M2677" s="36">
        <f t="shared" si="509"/>
        <v>3171.2266684559509</v>
      </c>
      <c r="N2677" s="36">
        <f t="shared" si="510"/>
        <v>0.26413682062768207</v>
      </c>
      <c r="O2677" s="36">
        <f t="shared" si="511"/>
        <v>10056678.582726229</v>
      </c>
      <c r="P2677" s="35">
        <f t="shared" si="502"/>
        <v>10056678.582726229</v>
      </c>
    </row>
    <row r="2678" spans="1:16" x14ac:dyDescent="0.4">
      <c r="A2678" s="1">
        <v>2677</v>
      </c>
      <c r="B2678" s="21">
        <v>42490</v>
      </c>
      <c r="C2678" s="43">
        <v>1</v>
      </c>
      <c r="D2678" s="23">
        <v>10549</v>
      </c>
      <c r="E2678" s="25">
        <f t="shared" si="503"/>
        <v>10404.75</v>
      </c>
      <c r="F2678" s="25">
        <f t="shared" si="504"/>
        <v>10526.5</v>
      </c>
      <c r="G2678" s="25">
        <f t="shared" si="505"/>
        <v>1.0021374625944046</v>
      </c>
      <c r="H2678" s="25">
        <f t="shared" si="500"/>
        <v>1.0002606409424328</v>
      </c>
      <c r="I2678" s="4">
        <f t="shared" si="506"/>
        <v>10546.251215144152</v>
      </c>
      <c r="J2678" s="25">
        <f t="shared" si="501"/>
        <v>15194.705254768329</v>
      </c>
      <c r="K2678" s="15">
        <f t="shared" si="507"/>
        <v>15198.665617065921</v>
      </c>
      <c r="L2678" s="36">
        <f t="shared" si="508"/>
        <v>-4649.6656170659207</v>
      </c>
      <c r="M2678" s="36">
        <f t="shared" si="509"/>
        <v>4649.6656170659207</v>
      </c>
      <c r="N2678" s="36">
        <f t="shared" si="510"/>
        <v>0.4407683777671742</v>
      </c>
      <c r="O2678" s="36">
        <f t="shared" si="511"/>
        <v>21619390.35052501</v>
      </c>
      <c r="P2678" s="35">
        <f t="shared" si="502"/>
        <v>21619390.35052501</v>
      </c>
    </row>
    <row r="2679" spans="1:16" x14ac:dyDescent="0.4">
      <c r="A2679" s="1">
        <v>2678</v>
      </c>
      <c r="B2679" s="21">
        <v>42491</v>
      </c>
      <c r="C2679" s="43">
        <v>2</v>
      </c>
      <c r="D2679" s="23">
        <v>9544</v>
      </c>
      <c r="E2679" s="25">
        <f t="shared" si="503"/>
        <v>10648.25</v>
      </c>
      <c r="F2679" s="25">
        <f t="shared" si="504"/>
        <v>10620.25</v>
      </c>
      <c r="G2679" s="25">
        <f t="shared" si="505"/>
        <v>0.89866057767001717</v>
      </c>
      <c r="H2679" s="25">
        <f t="shared" si="500"/>
        <v>1.0009863906666931</v>
      </c>
      <c r="I2679" s="4">
        <f t="shared" si="506"/>
        <v>9534.5951643192184</v>
      </c>
      <c r="J2679" s="25">
        <f t="shared" si="501"/>
        <v>15195.074109309522</v>
      </c>
      <c r="K2679" s="15">
        <f t="shared" si="507"/>
        <v>15210.062388590655</v>
      </c>
      <c r="L2679" s="36">
        <f t="shared" si="508"/>
        <v>-5666.0623885906552</v>
      </c>
      <c r="M2679" s="36">
        <f t="shared" si="509"/>
        <v>5666.0623885906552</v>
      </c>
      <c r="N2679" s="36">
        <f t="shared" si="510"/>
        <v>0.59367795354051289</v>
      </c>
      <c r="O2679" s="36">
        <f t="shared" si="511"/>
        <v>32104262.991401643</v>
      </c>
      <c r="P2679" s="35">
        <f t="shared" si="502"/>
        <v>32104262.991401643</v>
      </c>
    </row>
    <row r="2680" spans="1:16" x14ac:dyDescent="0.4">
      <c r="A2680" s="1">
        <v>2679</v>
      </c>
      <c r="B2680" s="21">
        <v>42492</v>
      </c>
      <c r="C2680" s="43">
        <v>3</v>
      </c>
      <c r="D2680" s="23">
        <v>10494</v>
      </c>
      <c r="E2680" s="25">
        <f t="shared" si="503"/>
        <v>10592.25</v>
      </c>
      <c r="F2680" s="25">
        <f t="shared" si="504"/>
        <v>10761.25</v>
      </c>
      <c r="G2680" s="25">
        <f t="shared" si="505"/>
        <v>0.97516552445115579</v>
      </c>
      <c r="H2680" s="25">
        <f t="shared" si="500"/>
        <v>0.99987902821477848</v>
      </c>
      <c r="I2680" s="4">
        <f t="shared" si="506"/>
        <v>10495.269631503705</v>
      </c>
      <c r="J2680" s="25">
        <f t="shared" si="501"/>
        <v>15195.442963850715</v>
      </c>
      <c r="K2680" s="15">
        <f t="shared" si="507"/>
        <v>15193.604743988146</v>
      </c>
      <c r="L2680" s="36">
        <f t="shared" si="508"/>
        <v>-4699.6047439881459</v>
      </c>
      <c r="M2680" s="36">
        <f t="shared" si="509"/>
        <v>4699.6047439881459</v>
      </c>
      <c r="N2680" s="36">
        <f t="shared" si="510"/>
        <v>0.44783731122433257</v>
      </c>
      <c r="O2680" s="36">
        <f t="shared" si="511"/>
        <v>22086284.749715887</v>
      </c>
      <c r="P2680" s="35">
        <f t="shared" si="502"/>
        <v>22086284.749715887</v>
      </c>
    </row>
    <row r="2681" spans="1:16" x14ac:dyDescent="0.4">
      <c r="A2681" s="1">
        <v>2680</v>
      </c>
      <c r="B2681" s="21">
        <v>42493</v>
      </c>
      <c r="C2681" s="43">
        <v>4</v>
      </c>
      <c r="D2681" s="23">
        <v>11782</v>
      </c>
      <c r="E2681" s="25">
        <f t="shared" si="503"/>
        <v>10930.25</v>
      </c>
      <c r="F2681" s="25">
        <f t="shared" si="504"/>
        <v>10912.5</v>
      </c>
      <c r="G2681" s="25">
        <f t="shared" si="505"/>
        <v>1.0796792668957618</v>
      </c>
      <c r="H2681" s="25">
        <f t="shared" si="500"/>
        <v>0.99887394017609554</v>
      </c>
      <c r="I2681" s="4">
        <f t="shared" si="506"/>
        <v>11795.282193389592</v>
      </c>
      <c r="J2681" s="25">
        <f t="shared" si="501"/>
        <v>15195.811818391907</v>
      </c>
      <c r="K2681" s="15">
        <f t="shared" si="507"/>
        <v>15178.700425211604</v>
      </c>
      <c r="L2681" s="36">
        <f t="shared" si="508"/>
        <v>-3396.7004252116039</v>
      </c>
      <c r="M2681" s="36">
        <f t="shared" si="509"/>
        <v>3396.7004252116039</v>
      </c>
      <c r="N2681" s="36">
        <f t="shared" si="510"/>
        <v>0.28829574140312375</v>
      </c>
      <c r="O2681" s="36">
        <f t="shared" si="511"/>
        <v>11537573.778632691</v>
      </c>
      <c r="P2681" s="35">
        <f t="shared" si="502"/>
        <v>11537573.778632691</v>
      </c>
    </row>
    <row r="2682" spans="1:16" x14ac:dyDescent="0.4">
      <c r="A2682" s="1">
        <v>2681</v>
      </c>
      <c r="B2682" s="21">
        <v>42494</v>
      </c>
      <c r="C2682" s="43">
        <v>1</v>
      </c>
      <c r="D2682" s="23">
        <v>11901</v>
      </c>
      <c r="E2682" s="25">
        <f t="shared" si="503"/>
        <v>10894.75</v>
      </c>
      <c r="F2682" s="25">
        <f t="shared" si="504"/>
        <v>11052</v>
      </c>
      <c r="G2682" s="25">
        <f t="shared" si="505"/>
        <v>1.0768186753528772</v>
      </c>
      <c r="H2682" s="25">
        <f t="shared" si="500"/>
        <v>1.0002606409424328</v>
      </c>
      <c r="I2682" s="4">
        <f t="shared" si="506"/>
        <v>11897.898920412414</v>
      </c>
      <c r="J2682" s="25">
        <f t="shared" si="501"/>
        <v>15196.1806729331</v>
      </c>
      <c r="K2682" s="15">
        <f t="shared" si="507"/>
        <v>15200.141419785074</v>
      </c>
      <c r="L2682" s="36">
        <f t="shared" si="508"/>
        <v>-3299.1414197850736</v>
      </c>
      <c r="M2682" s="36">
        <f t="shared" si="509"/>
        <v>3299.1414197850736</v>
      </c>
      <c r="N2682" s="36">
        <f t="shared" si="510"/>
        <v>0.27721547935342189</v>
      </c>
      <c r="O2682" s="36">
        <f t="shared" si="511"/>
        <v>10884334.107741471</v>
      </c>
      <c r="P2682" s="35">
        <f t="shared" si="502"/>
        <v>10884334.107741471</v>
      </c>
    </row>
    <row r="2683" spans="1:16" x14ac:dyDescent="0.4">
      <c r="A2683" s="1">
        <v>2682</v>
      </c>
      <c r="B2683" s="21">
        <v>42495</v>
      </c>
      <c r="C2683" s="43">
        <v>2</v>
      </c>
      <c r="D2683" s="23">
        <v>9402</v>
      </c>
      <c r="E2683" s="25">
        <f t="shared" si="503"/>
        <v>11209.25</v>
      </c>
      <c r="F2683" s="25">
        <f t="shared" si="504"/>
        <v>11050.25</v>
      </c>
      <c r="G2683" s="25">
        <f t="shared" si="505"/>
        <v>0.85084047872220081</v>
      </c>
      <c r="H2683" s="25">
        <f t="shared" si="500"/>
        <v>1.0009863906666931</v>
      </c>
      <c r="I2683" s="4">
        <f t="shared" si="506"/>
        <v>9392.7350937687861</v>
      </c>
      <c r="J2683" s="25">
        <f t="shared" si="501"/>
        <v>15196.549527474293</v>
      </c>
      <c r="K2683" s="15">
        <f t="shared" si="507"/>
        <v>15211.539262094135</v>
      </c>
      <c r="L2683" s="36">
        <f t="shared" si="508"/>
        <v>-5809.5392620941348</v>
      </c>
      <c r="M2683" s="36">
        <f t="shared" si="509"/>
        <v>5809.5392620941348</v>
      </c>
      <c r="N2683" s="36">
        <f t="shared" si="510"/>
        <v>0.61790462264349444</v>
      </c>
      <c r="O2683" s="36">
        <f t="shared" si="511"/>
        <v>33750746.437813267</v>
      </c>
      <c r="P2683" s="35">
        <f t="shared" si="502"/>
        <v>33750746.437813267</v>
      </c>
    </row>
    <row r="2684" spans="1:16" x14ac:dyDescent="0.4">
      <c r="A2684" s="1">
        <v>2683</v>
      </c>
      <c r="B2684" s="21">
        <v>42496</v>
      </c>
      <c r="C2684" s="43">
        <v>3</v>
      </c>
      <c r="D2684" s="23">
        <v>11752</v>
      </c>
      <c r="E2684" s="25">
        <f t="shared" si="503"/>
        <v>10891.25</v>
      </c>
      <c r="F2684" s="25">
        <f t="shared" si="504"/>
        <v>10586.625</v>
      </c>
      <c r="G2684" s="25">
        <f t="shared" si="505"/>
        <v>1.1100799357680091</v>
      </c>
      <c r="H2684" s="25">
        <f t="shared" si="500"/>
        <v>0.99987902821477848</v>
      </c>
      <c r="I2684" s="4">
        <f t="shared" si="506"/>
        <v>11753.421832421529</v>
      </c>
      <c r="J2684" s="25">
        <f t="shared" si="501"/>
        <v>15196.918382015487</v>
      </c>
      <c r="K2684" s="15">
        <f t="shared" si="507"/>
        <v>15195.079983668949</v>
      </c>
      <c r="L2684" s="36">
        <f t="shared" si="508"/>
        <v>-3443.0799836689494</v>
      </c>
      <c r="M2684" s="36">
        <f t="shared" si="509"/>
        <v>3443.0799836689494</v>
      </c>
      <c r="N2684" s="36">
        <f t="shared" si="510"/>
        <v>0.29297821508415156</v>
      </c>
      <c r="O2684" s="36">
        <f t="shared" si="511"/>
        <v>11854799.773941772</v>
      </c>
      <c r="P2684" s="35">
        <f t="shared" si="502"/>
        <v>11854799.773941772</v>
      </c>
    </row>
    <row r="2685" spans="1:16" x14ac:dyDescent="0.4">
      <c r="A2685" s="1">
        <v>2684</v>
      </c>
      <c r="B2685" s="21">
        <v>42497</v>
      </c>
      <c r="C2685" s="43">
        <v>4</v>
      </c>
      <c r="D2685" s="23">
        <v>10510</v>
      </c>
      <c r="E2685" s="25">
        <f t="shared" si="503"/>
        <v>10282</v>
      </c>
      <c r="F2685" s="25">
        <f t="shared" si="504"/>
        <v>10573.375</v>
      </c>
      <c r="G2685" s="25">
        <f t="shared" si="505"/>
        <v>0.99400617116105316</v>
      </c>
      <c r="H2685" s="25">
        <f t="shared" si="500"/>
        <v>0.99887394017609554</v>
      </c>
      <c r="I2685" s="4">
        <f t="shared" si="506"/>
        <v>10521.84823056566</v>
      </c>
      <c r="J2685" s="25">
        <f t="shared" si="501"/>
        <v>15197.287236556678</v>
      </c>
      <c r="K2685" s="15">
        <f t="shared" si="507"/>
        <v>15180.174181967255</v>
      </c>
      <c r="L2685" s="36">
        <f t="shared" si="508"/>
        <v>-4670.1741819672552</v>
      </c>
      <c r="M2685" s="36">
        <f t="shared" si="509"/>
        <v>4670.1741819672552</v>
      </c>
      <c r="N2685" s="36">
        <f t="shared" si="510"/>
        <v>0.44435529799878737</v>
      </c>
      <c r="O2685" s="36">
        <f t="shared" si="511"/>
        <v>21810526.889913522</v>
      </c>
      <c r="P2685" s="35">
        <f t="shared" si="502"/>
        <v>21810526.889913522</v>
      </c>
    </row>
    <row r="2686" spans="1:16" x14ac:dyDescent="0.4">
      <c r="A2686" s="1">
        <v>2685</v>
      </c>
      <c r="B2686" s="21">
        <v>42498</v>
      </c>
      <c r="C2686" s="43">
        <v>1</v>
      </c>
      <c r="D2686" s="23">
        <v>9464</v>
      </c>
      <c r="E2686" s="25">
        <f t="shared" si="503"/>
        <v>10864.75</v>
      </c>
      <c r="F2686" s="25">
        <f t="shared" si="504"/>
        <v>10908.75</v>
      </c>
      <c r="G2686" s="25">
        <f t="shared" si="505"/>
        <v>0.86756044459722703</v>
      </c>
      <c r="H2686" s="25">
        <f t="shared" si="500"/>
        <v>1.0002606409424328</v>
      </c>
      <c r="I2686" s="4">
        <f t="shared" si="506"/>
        <v>9461.5339368778314</v>
      </c>
      <c r="J2686" s="25">
        <f t="shared" si="501"/>
        <v>15197.656091097871</v>
      </c>
      <c r="K2686" s="15">
        <f t="shared" si="507"/>
        <v>15201.617222504225</v>
      </c>
      <c r="L2686" s="36">
        <f t="shared" si="508"/>
        <v>-5737.6172225042246</v>
      </c>
      <c r="M2686" s="36">
        <f t="shared" si="509"/>
        <v>5737.6172225042246</v>
      </c>
      <c r="N2686" s="36">
        <f t="shared" si="510"/>
        <v>0.60625710296959268</v>
      </c>
      <c r="O2686" s="36">
        <f t="shared" si="511"/>
        <v>32920251.391977094</v>
      </c>
      <c r="P2686" s="35">
        <f t="shared" si="502"/>
        <v>32920251.391977094</v>
      </c>
    </row>
    <row r="2687" spans="1:16" x14ac:dyDescent="0.4">
      <c r="A2687" s="1">
        <v>2686</v>
      </c>
      <c r="B2687" s="21">
        <v>42499</v>
      </c>
      <c r="C2687" s="43">
        <v>2</v>
      </c>
      <c r="D2687" s="23">
        <v>11733</v>
      </c>
      <c r="E2687" s="25">
        <f t="shared" si="503"/>
        <v>10952.75</v>
      </c>
      <c r="F2687" s="25">
        <f t="shared" si="504"/>
        <v>11166.625</v>
      </c>
      <c r="G2687" s="25">
        <f t="shared" si="505"/>
        <v>1.0507203385087258</v>
      </c>
      <c r="H2687" s="25">
        <f t="shared" si="500"/>
        <v>1.0009863906666931</v>
      </c>
      <c r="I2687" s="4">
        <f t="shared" si="506"/>
        <v>11721.438082874831</v>
      </c>
      <c r="J2687" s="25">
        <f t="shared" si="501"/>
        <v>15198.024945639065</v>
      </c>
      <c r="K2687" s="15">
        <f t="shared" si="507"/>
        <v>15213.016135597612</v>
      </c>
      <c r="L2687" s="36">
        <f t="shared" si="508"/>
        <v>-3480.0161355976124</v>
      </c>
      <c r="M2687" s="36">
        <f t="shared" si="509"/>
        <v>3480.0161355976124</v>
      </c>
      <c r="N2687" s="36">
        <f t="shared" si="510"/>
        <v>0.29660071044043401</v>
      </c>
      <c r="O2687" s="36">
        <f t="shared" si="511"/>
        <v>12110512.30401974</v>
      </c>
      <c r="P2687" s="35">
        <f t="shared" si="502"/>
        <v>12110512.30401974</v>
      </c>
    </row>
    <row r="2688" spans="1:16" x14ac:dyDescent="0.4">
      <c r="A2688" s="1">
        <v>2687</v>
      </c>
      <c r="B2688" s="21">
        <v>42500</v>
      </c>
      <c r="C2688" s="43">
        <v>3</v>
      </c>
      <c r="D2688" s="23">
        <v>12104</v>
      </c>
      <c r="E2688" s="25">
        <f t="shared" si="503"/>
        <v>11380.5</v>
      </c>
      <c r="F2688" s="25">
        <f t="shared" si="504"/>
        <v>11419</v>
      </c>
      <c r="G2688" s="25">
        <f t="shared" si="505"/>
        <v>1.0599877397320256</v>
      </c>
      <c r="H2688" s="25">
        <f t="shared" si="500"/>
        <v>0.99987902821477848</v>
      </c>
      <c r="I2688" s="4">
        <f t="shared" si="506"/>
        <v>12105.464419641779</v>
      </c>
      <c r="J2688" s="25">
        <f t="shared" si="501"/>
        <v>15198.393800180258</v>
      </c>
      <c r="K2688" s="15">
        <f t="shared" si="507"/>
        <v>15196.555223349751</v>
      </c>
      <c r="L2688" s="36">
        <f t="shared" si="508"/>
        <v>-3092.555223349751</v>
      </c>
      <c r="M2688" s="36">
        <f t="shared" si="509"/>
        <v>3092.555223349751</v>
      </c>
      <c r="N2688" s="36">
        <f t="shared" si="510"/>
        <v>0.25549861395817508</v>
      </c>
      <c r="O2688" s="36">
        <f t="shared" si="511"/>
        <v>9563897.8094678279</v>
      </c>
      <c r="P2688" s="35">
        <f t="shared" si="502"/>
        <v>9563897.8094678279</v>
      </c>
    </row>
    <row r="2689" spans="1:16" x14ac:dyDescent="0.4">
      <c r="A2689" s="1">
        <v>2688</v>
      </c>
      <c r="B2689" s="21">
        <v>42501</v>
      </c>
      <c r="C2689" s="43">
        <v>4</v>
      </c>
      <c r="D2689" s="23">
        <v>12221</v>
      </c>
      <c r="E2689" s="25">
        <f t="shared" si="503"/>
        <v>11457.5</v>
      </c>
      <c r="F2689" s="25">
        <f t="shared" si="504"/>
        <v>11513.75</v>
      </c>
      <c r="G2689" s="25">
        <f t="shared" si="505"/>
        <v>1.0614265552057323</v>
      </c>
      <c r="H2689" s="25">
        <f t="shared" si="500"/>
        <v>0.99887394017609554</v>
      </c>
      <c r="I2689" s="4">
        <f t="shared" si="506"/>
        <v>12234.77709093653</v>
      </c>
      <c r="J2689" s="25">
        <f t="shared" si="501"/>
        <v>15198.76265472145</v>
      </c>
      <c r="K2689" s="15">
        <f t="shared" si="507"/>
        <v>15181.647938722908</v>
      </c>
      <c r="L2689" s="36">
        <f t="shared" si="508"/>
        <v>-2960.6479387229083</v>
      </c>
      <c r="M2689" s="36">
        <f t="shared" si="509"/>
        <v>2960.6479387229083</v>
      </c>
      <c r="N2689" s="36">
        <f t="shared" si="510"/>
        <v>0.2422590572557817</v>
      </c>
      <c r="O2689" s="36">
        <f t="shared" si="511"/>
        <v>8765436.2170642056</v>
      </c>
      <c r="P2689" s="35">
        <f t="shared" si="502"/>
        <v>8765436.2170642056</v>
      </c>
    </row>
    <row r="2690" spans="1:16" x14ac:dyDescent="0.4">
      <c r="A2690" s="1">
        <v>2689</v>
      </c>
      <c r="B2690" s="21">
        <v>42502</v>
      </c>
      <c r="C2690" s="43">
        <v>1</v>
      </c>
      <c r="D2690" s="23">
        <v>9772</v>
      </c>
      <c r="E2690" s="25">
        <f t="shared" si="503"/>
        <v>11570</v>
      </c>
      <c r="F2690" s="25">
        <f t="shared" si="504"/>
        <v>11418</v>
      </c>
      <c r="G2690" s="25">
        <f t="shared" si="505"/>
        <v>0.8558416535295148</v>
      </c>
      <c r="H2690" s="25">
        <f t="shared" ref="H2690:H2753" si="512">VLOOKUP(C2690,$Q$38:$S$42,3,FALSE)</f>
        <v>1.0002606409424328</v>
      </c>
      <c r="I2690" s="4">
        <f t="shared" si="506"/>
        <v>9769.4536803856899</v>
      </c>
      <c r="J2690" s="25">
        <f t="shared" si="501"/>
        <v>15199.131509262643</v>
      </c>
      <c r="K2690" s="15">
        <f t="shared" si="507"/>
        <v>15203.093025223377</v>
      </c>
      <c r="L2690" s="36">
        <f t="shared" si="508"/>
        <v>-5431.0930252233775</v>
      </c>
      <c r="M2690" s="36">
        <f t="shared" si="509"/>
        <v>5431.0930252233775</v>
      </c>
      <c r="N2690" s="36">
        <f t="shared" si="510"/>
        <v>0.55578111187304313</v>
      </c>
      <c r="O2690" s="36">
        <f t="shared" si="511"/>
        <v>29496771.44863002</v>
      </c>
      <c r="P2690" s="35">
        <f t="shared" si="502"/>
        <v>29496771.44863002</v>
      </c>
    </row>
    <row r="2691" spans="1:16" x14ac:dyDescent="0.4">
      <c r="A2691" s="1">
        <v>2690</v>
      </c>
      <c r="B2691" s="21">
        <v>42503</v>
      </c>
      <c r="C2691" s="43">
        <v>2</v>
      </c>
      <c r="D2691" s="23">
        <v>12183</v>
      </c>
      <c r="E2691" s="25">
        <f t="shared" si="503"/>
        <v>11266</v>
      </c>
      <c r="F2691" s="25">
        <f t="shared" si="504"/>
        <v>10945.75</v>
      </c>
      <c r="G2691" s="25">
        <f t="shared" si="505"/>
        <v>1.1130347395107689</v>
      </c>
      <c r="H2691" s="25">
        <f t="shared" si="512"/>
        <v>1.0009863906666931</v>
      </c>
      <c r="I2691" s="4">
        <f t="shared" si="506"/>
        <v>12170.994644478315</v>
      </c>
      <c r="J2691" s="25">
        <f t="shared" ref="J2691:J2754" si="513">INTERCEPT($I$2:$I$3896,$A$2:$A$3896)+SLOPE($I$2:$I$3896,$A$2:$A$3896)*A2691</f>
        <v>15199.500363803836</v>
      </c>
      <c r="K2691" s="15">
        <f t="shared" si="507"/>
        <v>15214.493009101092</v>
      </c>
      <c r="L2691" s="36">
        <f t="shared" si="508"/>
        <v>-3031.493009101092</v>
      </c>
      <c r="M2691" s="36">
        <f t="shared" si="509"/>
        <v>3031.493009101092</v>
      </c>
      <c r="N2691" s="36">
        <f t="shared" si="510"/>
        <v>0.24882976353123959</v>
      </c>
      <c r="O2691" s="36">
        <f t="shared" si="511"/>
        <v>9189949.8642287925</v>
      </c>
      <c r="P2691" s="35">
        <f t="shared" ref="P2691:P2754" si="514">(D2691-K2691)^2</f>
        <v>9189949.8642287925</v>
      </c>
    </row>
    <row r="2692" spans="1:16" x14ac:dyDescent="0.4">
      <c r="A2692" s="1">
        <v>2691</v>
      </c>
      <c r="B2692" s="21">
        <v>42504</v>
      </c>
      <c r="C2692" s="43">
        <v>3</v>
      </c>
      <c r="D2692" s="23">
        <v>10888</v>
      </c>
      <c r="E2692" s="25">
        <f t="shared" si="503"/>
        <v>10625.5</v>
      </c>
      <c r="F2692" s="25">
        <f t="shared" si="504"/>
        <v>10870.625</v>
      </c>
      <c r="G2692" s="25">
        <f t="shared" si="505"/>
        <v>1.0015983441614442</v>
      </c>
      <c r="H2692" s="25">
        <f t="shared" si="512"/>
        <v>0.99987902821477848</v>
      </c>
      <c r="I2692" s="4">
        <f t="shared" si="506"/>
        <v>10889.317300153643</v>
      </c>
      <c r="J2692" s="25">
        <f t="shared" si="513"/>
        <v>15199.869218345029</v>
      </c>
      <c r="K2692" s="15">
        <f t="shared" si="507"/>
        <v>15198.030463030553</v>
      </c>
      <c r="L2692" s="36">
        <f t="shared" si="508"/>
        <v>-4310.0304630305527</v>
      </c>
      <c r="M2692" s="36">
        <f t="shared" si="509"/>
        <v>4310.0304630305527</v>
      </c>
      <c r="N2692" s="36">
        <f t="shared" si="510"/>
        <v>0.39585143855901478</v>
      </c>
      <c r="O2692" s="36">
        <f t="shared" si="511"/>
        <v>18576362.59225136</v>
      </c>
      <c r="P2692" s="35">
        <f t="shared" si="514"/>
        <v>18576362.59225136</v>
      </c>
    </row>
    <row r="2693" spans="1:16" x14ac:dyDescent="0.4">
      <c r="A2693" s="1">
        <v>2692</v>
      </c>
      <c r="B2693" s="21">
        <v>42505</v>
      </c>
      <c r="C2693" s="43">
        <v>4</v>
      </c>
      <c r="D2693" s="23">
        <v>9659</v>
      </c>
      <c r="E2693" s="25">
        <f t="shared" ref="E2693:E2756" si="515">AVERAGE(D2691:D2694)</f>
        <v>11115.75</v>
      </c>
      <c r="F2693" s="25">
        <f t="shared" ref="F2693:F2756" si="516">AVERAGE(E2693:E2694)</f>
        <v>11102.75</v>
      </c>
      <c r="G2693" s="25">
        <f t="shared" si="505"/>
        <v>0.86996464839791943</v>
      </c>
      <c r="H2693" s="25">
        <f t="shared" si="512"/>
        <v>0.99887394017609554</v>
      </c>
      <c r="I2693" s="4">
        <f t="shared" si="506"/>
        <v>9669.8888733619133</v>
      </c>
      <c r="J2693" s="25">
        <f t="shared" si="513"/>
        <v>15200.238072886221</v>
      </c>
      <c r="K2693" s="15">
        <f t="shared" si="507"/>
        <v>15183.121695478561</v>
      </c>
      <c r="L2693" s="36">
        <f t="shared" si="508"/>
        <v>-5524.1216954785614</v>
      </c>
      <c r="M2693" s="36">
        <f t="shared" si="509"/>
        <v>5524.1216954785614</v>
      </c>
      <c r="N2693" s="36">
        <f t="shared" si="510"/>
        <v>0.57191445237380278</v>
      </c>
      <c r="O2693" s="36">
        <f t="shared" si="511"/>
        <v>30515920.506456934</v>
      </c>
      <c r="P2693" s="35">
        <f t="shared" si="514"/>
        <v>30515920.506456934</v>
      </c>
    </row>
    <row r="2694" spans="1:16" x14ac:dyDescent="0.4">
      <c r="A2694" s="1">
        <v>2693</v>
      </c>
      <c r="B2694" s="21">
        <v>42506</v>
      </c>
      <c r="C2694" s="43">
        <v>1</v>
      </c>
      <c r="D2694" s="23">
        <v>11733</v>
      </c>
      <c r="E2694" s="25">
        <f t="shared" si="515"/>
        <v>11089.75</v>
      </c>
      <c r="F2694" s="25">
        <f t="shared" si="516"/>
        <v>11259.5</v>
      </c>
      <c r="G2694" s="25">
        <f t="shared" si="505"/>
        <v>1.0420533771481859</v>
      </c>
      <c r="H2694" s="25">
        <f t="shared" si="512"/>
        <v>1.0002606409424328</v>
      </c>
      <c r="I2694" s="4">
        <f t="shared" si="506"/>
        <v>11729.942696680853</v>
      </c>
      <c r="J2694" s="25">
        <f t="shared" si="513"/>
        <v>15200.606927427414</v>
      </c>
      <c r="K2694" s="15">
        <f t="shared" si="507"/>
        <v>15204.56882794253</v>
      </c>
      <c r="L2694" s="36">
        <f t="shared" si="508"/>
        <v>-3471.5688279425303</v>
      </c>
      <c r="M2694" s="36">
        <f t="shared" si="509"/>
        <v>3471.5688279425303</v>
      </c>
      <c r="N2694" s="36">
        <f t="shared" si="510"/>
        <v>0.29588074899365296</v>
      </c>
      <c r="O2694" s="36">
        <f t="shared" si="511"/>
        <v>12051790.127142273</v>
      </c>
      <c r="P2694" s="35">
        <f t="shared" si="514"/>
        <v>12051790.127142273</v>
      </c>
    </row>
    <row r="2695" spans="1:16" x14ac:dyDescent="0.4">
      <c r="A2695" s="1">
        <v>2694</v>
      </c>
      <c r="B2695" s="21">
        <v>42507</v>
      </c>
      <c r="C2695" s="43">
        <v>2</v>
      </c>
      <c r="D2695" s="23">
        <v>12079</v>
      </c>
      <c r="E2695" s="25">
        <f t="shared" si="515"/>
        <v>11429.25</v>
      </c>
      <c r="F2695" s="25">
        <f t="shared" si="516"/>
        <v>11441.25</v>
      </c>
      <c r="G2695" s="25">
        <f t="shared" si="505"/>
        <v>1.0557412870097236</v>
      </c>
      <c r="H2695" s="25">
        <f t="shared" si="512"/>
        <v>1.0009863906666931</v>
      </c>
      <c r="I2695" s="4">
        <f t="shared" si="506"/>
        <v>12067.097128018842</v>
      </c>
      <c r="J2695" s="25">
        <f t="shared" si="513"/>
        <v>15200.975781968607</v>
      </c>
      <c r="K2695" s="15">
        <f t="shared" si="507"/>
        <v>15215.96988260457</v>
      </c>
      <c r="L2695" s="36">
        <f t="shared" si="508"/>
        <v>-3136.9698826045696</v>
      </c>
      <c r="M2695" s="36">
        <f t="shared" si="509"/>
        <v>3136.9698826045696</v>
      </c>
      <c r="N2695" s="36">
        <f t="shared" si="510"/>
        <v>0.25970443601329329</v>
      </c>
      <c r="O2695" s="36">
        <f t="shared" si="511"/>
        <v>9840580.0443681274</v>
      </c>
      <c r="P2695" s="35">
        <f t="shared" si="514"/>
        <v>9840580.0443681274</v>
      </c>
    </row>
    <row r="2696" spans="1:16" x14ac:dyDescent="0.4">
      <c r="A2696" s="1">
        <v>2695</v>
      </c>
      <c r="B2696" s="21">
        <v>42508</v>
      </c>
      <c r="C2696" s="43">
        <v>3</v>
      </c>
      <c r="D2696" s="23">
        <v>12246</v>
      </c>
      <c r="E2696" s="25">
        <f t="shared" si="515"/>
        <v>11453.25</v>
      </c>
      <c r="F2696" s="25">
        <f t="shared" si="516"/>
        <v>11475.625</v>
      </c>
      <c r="G2696" s="25">
        <f t="shared" si="505"/>
        <v>1.0671314198573063</v>
      </c>
      <c r="H2696" s="25">
        <f t="shared" si="512"/>
        <v>0.99987902821477848</v>
      </c>
      <c r="I2696" s="4">
        <f t="shared" si="506"/>
        <v>12247.481599713585</v>
      </c>
      <c r="J2696" s="25">
        <f t="shared" si="513"/>
        <v>15201.344636509801</v>
      </c>
      <c r="K2696" s="15">
        <f t="shared" si="507"/>
        <v>15199.505702711354</v>
      </c>
      <c r="L2696" s="36">
        <f t="shared" si="508"/>
        <v>-2953.5057027113544</v>
      </c>
      <c r="M2696" s="36">
        <f t="shared" si="509"/>
        <v>2953.5057027113544</v>
      </c>
      <c r="N2696" s="36">
        <f t="shared" si="510"/>
        <v>0.24118125940808055</v>
      </c>
      <c r="O2696" s="36">
        <f t="shared" si="511"/>
        <v>8723195.9359484911</v>
      </c>
      <c r="P2696" s="35">
        <f t="shared" si="514"/>
        <v>8723195.9359484911</v>
      </c>
    </row>
    <row r="2697" spans="1:16" x14ac:dyDescent="0.4">
      <c r="A2697" s="1">
        <v>2696</v>
      </c>
      <c r="B2697" s="21">
        <v>42509</v>
      </c>
      <c r="C2697" s="43">
        <v>4</v>
      </c>
      <c r="D2697" s="23">
        <v>9755</v>
      </c>
      <c r="E2697" s="25">
        <f t="shared" si="515"/>
        <v>11498</v>
      </c>
      <c r="F2697" s="25">
        <f t="shared" si="516"/>
        <v>11322.25</v>
      </c>
      <c r="G2697" s="25">
        <f t="shared" si="505"/>
        <v>0.86157786659012126</v>
      </c>
      <c r="H2697" s="25">
        <f t="shared" si="512"/>
        <v>0.99887394017609554</v>
      </c>
      <c r="I2697" s="4">
        <f t="shared" si="506"/>
        <v>9765.9970969712667</v>
      </c>
      <c r="J2697" s="25">
        <f t="shared" si="513"/>
        <v>15201.713491050992</v>
      </c>
      <c r="K2697" s="15">
        <f t="shared" si="507"/>
        <v>15184.595452234213</v>
      </c>
      <c r="L2697" s="36">
        <f t="shared" si="508"/>
        <v>-5429.5954522342126</v>
      </c>
      <c r="M2697" s="36">
        <f t="shared" si="509"/>
        <v>5429.5954522342126</v>
      </c>
      <c r="N2697" s="36">
        <f t="shared" si="510"/>
        <v>0.55659615092098536</v>
      </c>
      <c r="O2697" s="36">
        <f t="shared" si="511"/>
        <v>29480506.774922445</v>
      </c>
      <c r="P2697" s="35">
        <f t="shared" si="514"/>
        <v>29480506.774922445</v>
      </c>
    </row>
    <row r="2698" spans="1:16" x14ac:dyDescent="0.4">
      <c r="A2698" s="1">
        <v>2697</v>
      </c>
      <c r="B2698" s="21">
        <v>42510</v>
      </c>
      <c r="C2698" s="43">
        <v>1</v>
      </c>
      <c r="D2698" s="23">
        <v>11912</v>
      </c>
      <c r="E2698" s="25">
        <f t="shared" si="515"/>
        <v>11146.5</v>
      </c>
      <c r="F2698" s="25">
        <f t="shared" si="516"/>
        <v>10823.625</v>
      </c>
      <c r="G2698" s="25">
        <f t="shared" si="505"/>
        <v>1.1005554978115004</v>
      </c>
      <c r="H2698" s="25">
        <f t="shared" si="512"/>
        <v>1.0002606409424328</v>
      </c>
      <c r="I2698" s="4">
        <f t="shared" si="506"/>
        <v>11908.896054109122</v>
      </c>
      <c r="J2698" s="25">
        <f t="shared" si="513"/>
        <v>15202.082345592185</v>
      </c>
      <c r="K2698" s="15">
        <f t="shared" si="507"/>
        <v>15206.044630661681</v>
      </c>
      <c r="L2698" s="36">
        <f t="shared" si="508"/>
        <v>-3294.0446306616814</v>
      </c>
      <c r="M2698" s="36">
        <f t="shared" si="509"/>
        <v>3294.0446306616814</v>
      </c>
      <c r="N2698" s="36">
        <f t="shared" si="510"/>
        <v>0.27653161775198803</v>
      </c>
      <c r="O2698" s="36">
        <f t="shared" si="511"/>
        <v>10850730.028791053</v>
      </c>
      <c r="P2698" s="35">
        <f t="shared" si="514"/>
        <v>10850730.028791053</v>
      </c>
    </row>
    <row r="2699" spans="1:16" x14ac:dyDescent="0.4">
      <c r="A2699" s="1">
        <v>2698</v>
      </c>
      <c r="B2699" s="21">
        <v>42511</v>
      </c>
      <c r="C2699" s="43">
        <v>2</v>
      </c>
      <c r="D2699" s="23">
        <v>10673</v>
      </c>
      <c r="E2699" s="25">
        <f t="shared" si="515"/>
        <v>10500.75</v>
      </c>
      <c r="F2699" s="25">
        <f t="shared" si="516"/>
        <v>10787</v>
      </c>
      <c r="G2699" s="25">
        <f t="shared" si="505"/>
        <v>0.98943172337072405</v>
      </c>
      <c r="H2699" s="25">
        <f t="shared" si="512"/>
        <v>1.0009863906666931</v>
      </c>
      <c r="I2699" s="4">
        <f t="shared" si="506"/>
        <v>10662.482626653291</v>
      </c>
      <c r="J2699" s="25">
        <f t="shared" si="513"/>
        <v>15202.451200133379</v>
      </c>
      <c r="K2699" s="15">
        <f t="shared" si="507"/>
        <v>15217.446756108049</v>
      </c>
      <c r="L2699" s="36">
        <f t="shared" si="508"/>
        <v>-4544.4467561080492</v>
      </c>
      <c r="M2699" s="36">
        <f t="shared" si="509"/>
        <v>4544.4467561080492</v>
      </c>
      <c r="N2699" s="36">
        <f t="shared" si="510"/>
        <v>0.42578907112414965</v>
      </c>
      <c r="O2699" s="36">
        <f t="shared" si="511"/>
        <v>20651996.319100972</v>
      </c>
      <c r="P2699" s="35">
        <f t="shared" si="514"/>
        <v>20651996.319100972</v>
      </c>
    </row>
    <row r="2700" spans="1:16" x14ac:dyDescent="0.4">
      <c r="A2700" s="1">
        <v>2699</v>
      </c>
      <c r="B2700" s="21">
        <v>42512</v>
      </c>
      <c r="C2700" s="43">
        <v>3</v>
      </c>
      <c r="D2700" s="23">
        <v>9663</v>
      </c>
      <c r="E2700" s="25">
        <f t="shared" si="515"/>
        <v>11073.25</v>
      </c>
      <c r="F2700" s="25">
        <f t="shared" si="516"/>
        <v>11151</v>
      </c>
      <c r="G2700" s="25">
        <f t="shared" si="505"/>
        <v>0.86655905299973102</v>
      </c>
      <c r="H2700" s="25">
        <f t="shared" si="512"/>
        <v>0.99987902821477848</v>
      </c>
      <c r="I2700" s="4">
        <f t="shared" si="506"/>
        <v>9664.1690917877168</v>
      </c>
      <c r="J2700" s="25">
        <f t="shared" si="513"/>
        <v>15202.820054674572</v>
      </c>
      <c r="K2700" s="15">
        <f t="shared" si="507"/>
        <v>15200.980942392156</v>
      </c>
      <c r="L2700" s="36">
        <f t="shared" si="508"/>
        <v>-5537.9809423921561</v>
      </c>
      <c r="M2700" s="36">
        <f t="shared" si="509"/>
        <v>5537.9809423921561</v>
      </c>
      <c r="N2700" s="36">
        <f t="shared" si="510"/>
        <v>0.57311196754549887</v>
      </c>
      <c r="O2700" s="36">
        <f t="shared" si="511"/>
        <v>30669232.918298714</v>
      </c>
      <c r="P2700" s="35">
        <f t="shared" si="514"/>
        <v>30669232.918298714</v>
      </c>
    </row>
    <row r="2701" spans="1:16" x14ac:dyDescent="0.4">
      <c r="A2701" s="1">
        <v>2700</v>
      </c>
      <c r="B2701" s="21">
        <v>42513</v>
      </c>
      <c r="C2701" s="43">
        <v>4</v>
      </c>
      <c r="D2701" s="23">
        <v>12045</v>
      </c>
      <c r="E2701" s="25">
        <f t="shared" si="515"/>
        <v>11228.75</v>
      </c>
      <c r="F2701" s="25">
        <f t="shared" si="516"/>
        <v>11495.75</v>
      </c>
      <c r="G2701" s="25">
        <f t="shared" si="505"/>
        <v>1.0477785268468782</v>
      </c>
      <c r="H2701" s="25">
        <f t="shared" si="512"/>
        <v>0.99887394017609554</v>
      </c>
      <c r="I2701" s="4">
        <f t="shared" si="506"/>
        <v>12058.578680986049</v>
      </c>
      <c r="J2701" s="25">
        <f t="shared" si="513"/>
        <v>15203.188909215765</v>
      </c>
      <c r="K2701" s="15">
        <f t="shared" si="507"/>
        <v>15186.069208989868</v>
      </c>
      <c r="L2701" s="36">
        <f t="shared" si="508"/>
        <v>-3141.0692089898675</v>
      </c>
      <c r="M2701" s="36">
        <f t="shared" si="509"/>
        <v>3141.0692089898675</v>
      </c>
      <c r="N2701" s="36">
        <f t="shared" si="510"/>
        <v>0.26077785047653529</v>
      </c>
      <c r="O2701" s="36">
        <f t="shared" si="511"/>
        <v>9866315.7756642327</v>
      </c>
      <c r="P2701" s="35">
        <f t="shared" si="514"/>
        <v>9866315.7756642327</v>
      </c>
    </row>
    <row r="2702" spans="1:16" x14ac:dyDescent="0.4">
      <c r="A2702" s="1">
        <v>2701</v>
      </c>
      <c r="B2702" s="21">
        <v>42514</v>
      </c>
      <c r="C2702" s="43">
        <v>1</v>
      </c>
      <c r="D2702" s="23">
        <v>12534</v>
      </c>
      <c r="E2702" s="25">
        <f t="shared" si="515"/>
        <v>11762.75</v>
      </c>
      <c r="F2702" s="25">
        <f t="shared" si="516"/>
        <v>11838.5</v>
      </c>
      <c r="G2702" s="25">
        <f t="shared" si="505"/>
        <v>1.0587489969168391</v>
      </c>
      <c r="H2702" s="25">
        <f t="shared" si="512"/>
        <v>1.0002606409424328</v>
      </c>
      <c r="I2702" s="4">
        <f t="shared" si="506"/>
        <v>12530.733977686681</v>
      </c>
      <c r="J2702" s="25">
        <f t="shared" si="513"/>
        <v>15203.557763756957</v>
      </c>
      <c r="K2702" s="15">
        <f t="shared" si="507"/>
        <v>15207.520433380834</v>
      </c>
      <c r="L2702" s="36">
        <f t="shared" si="508"/>
        <v>-2673.5204333808342</v>
      </c>
      <c r="M2702" s="36">
        <f t="shared" si="509"/>
        <v>2673.5204333808342</v>
      </c>
      <c r="N2702" s="36">
        <f t="shared" si="510"/>
        <v>0.21330145471364562</v>
      </c>
      <c r="O2702" s="36">
        <f t="shared" si="511"/>
        <v>7147711.5077048438</v>
      </c>
      <c r="P2702" s="35">
        <f t="shared" si="514"/>
        <v>7147711.5077048438</v>
      </c>
    </row>
    <row r="2703" spans="1:16" x14ac:dyDescent="0.4">
      <c r="A2703" s="1">
        <v>2702</v>
      </c>
      <c r="B2703" s="21">
        <v>42515</v>
      </c>
      <c r="C2703" s="43">
        <v>2</v>
      </c>
      <c r="D2703" s="23">
        <v>12809</v>
      </c>
      <c r="E2703" s="25">
        <f t="shared" si="515"/>
        <v>11914.25</v>
      </c>
      <c r="F2703" s="25">
        <f t="shared" si="516"/>
        <v>12455.25</v>
      </c>
      <c r="G2703" s="25">
        <f t="shared" si="505"/>
        <v>1.028401678007266</v>
      </c>
      <c r="H2703" s="25">
        <f t="shared" si="512"/>
        <v>1.0009863906666931</v>
      </c>
      <c r="I2703" s="4">
        <f t="shared" si="506"/>
        <v>12796.377772397827</v>
      </c>
      <c r="J2703" s="25">
        <f t="shared" si="513"/>
        <v>15203.92661829815</v>
      </c>
      <c r="K2703" s="15">
        <f t="shared" si="507"/>
        <v>15218.923629611527</v>
      </c>
      <c r="L2703" s="36">
        <f t="shared" si="508"/>
        <v>-2409.9236296115268</v>
      </c>
      <c r="M2703" s="36">
        <f t="shared" si="509"/>
        <v>2409.9236296115268</v>
      </c>
      <c r="N2703" s="36">
        <f t="shared" si="510"/>
        <v>0.18814299551967575</v>
      </c>
      <c r="O2703" s="36">
        <f t="shared" si="511"/>
        <v>5807731.9005599953</v>
      </c>
      <c r="P2703" s="35">
        <f t="shared" si="514"/>
        <v>5807731.9005599953</v>
      </c>
    </row>
    <row r="2704" spans="1:16" x14ac:dyDescent="0.4">
      <c r="A2704" s="1">
        <v>2703</v>
      </c>
      <c r="B2704" s="21">
        <v>42516</v>
      </c>
      <c r="C2704" s="43">
        <v>3</v>
      </c>
      <c r="D2704" s="23">
        <v>10269</v>
      </c>
      <c r="E2704" s="25">
        <f t="shared" si="515"/>
        <v>12996.25</v>
      </c>
      <c r="F2704" s="25">
        <f t="shared" si="516"/>
        <v>14461</v>
      </c>
      <c r="G2704" s="25">
        <f t="shared" si="505"/>
        <v>0.71011686605352331</v>
      </c>
      <c r="H2704" s="25">
        <f t="shared" si="512"/>
        <v>0.99987902821477848</v>
      </c>
      <c r="I2704" s="4">
        <f t="shared" si="506"/>
        <v>10270.242409558941</v>
      </c>
      <c r="J2704" s="25">
        <f t="shared" si="513"/>
        <v>15204.295472839343</v>
      </c>
      <c r="K2704" s="15">
        <f t="shared" si="507"/>
        <v>15202.456182072958</v>
      </c>
      <c r="L2704" s="36">
        <f t="shared" si="508"/>
        <v>-4933.4561820729577</v>
      </c>
      <c r="M2704" s="36">
        <f t="shared" si="509"/>
        <v>4933.4561820729577</v>
      </c>
      <c r="N2704" s="36">
        <f t="shared" si="510"/>
        <v>0.48042225942866468</v>
      </c>
      <c r="O2704" s="36">
        <f t="shared" si="511"/>
        <v>24338989.900433883</v>
      </c>
      <c r="P2704" s="35">
        <f t="shared" si="514"/>
        <v>24338989.900433883</v>
      </c>
    </row>
    <row r="2705" spans="1:16" x14ac:dyDescent="0.4">
      <c r="A2705" s="1">
        <v>2704</v>
      </c>
      <c r="B2705" s="21">
        <v>42517</v>
      </c>
      <c r="C2705" s="43">
        <v>4</v>
      </c>
      <c r="D2705" s="23">
        <v>16373</v>
      </c>
      <c r="E2705" s="25">
        <f t="shared" si="515"/>
        <v>15925.75</v>
      </c>
      <c r="F2705" s="25">
        <f t="shared" si="516"/>
        <v>15952</v>
      </c>
      <c r="G2705" s="25">
        <f t="shared" si="505"/>
        <v>1.0263916750250752</v>
      </c>
      <c r="H2705" s="25">
        <f t="shared" si="512"/>
        <v>0.99887394017609554</v>
      </c>
      <c r="I2705" s="4">
        <f t="shared" si="506"/>
        <v>16391.45776204106</v>
      </c>
      <c r="J2705" s="25">
        <f t="shared" si="513"/>
        <v>15204.664327380537</v>
      </c>
      <c r="K2705" s="15">
        <f t="shared" si="507"/>
        <v>15187.542965745521</v>
      </c>
      <c r="L2705" s="36">
        <f t="shared" si="508"/>
        <v>1185.4570342544794</v>
      </c>
      <c r="M2705" s="36">
        <f t="shared" si="509"/>
        <v>1185.4570342544794</v>
      </c>
      <c r="N2705" s="36">
        <f t="shared" si="510"/>
        <v>7.2403165837322384E-2</v>
      </c>
      <c r="O2705" s="36">
        <f t="shared" si="511"/>
        <v>1405308.380063426</v>
      </c>
      <c r="P2705" s="35">
        <f t="shared" si="514"/>
        <v>1405308.380063426</v>
      </c>
    </row>
    <row r="2706" spans="1:16" x14ac:dyDescent="0.4">
      <c r="A2706" s="1">
        <v>2705</v>
      </c>
      <c r="B2706" s="21">
        <v>42518</v>
      </c>
      <c r="C2706" s="43">
        <v>1</v>
      </c>
      <c r="D2706" s="23">
        <v>24252</v>
      </c>
      <c r="E2706" s="25">
        <f t="shared" si="515"/>
        <v>15978.25</v>
      </c>
      <c r="F2706" s="25">
        <f t="shared" si="516"/>
        <v>16814.875</v>
      </c>
      <c r="G2706" s="25">
        <f t="shared" si="505"/>
        <v>1.4422943970740192</v>
      </c>
      <c r="H2706" s="25">
        <f t="shared" si="512"/>
        <v>1.0002606409424328</v>
      </c>
      <c r="I2706" s="4">
        <f t="shared" si="506"/>
        <v>24245.68058296293</v>
      </c>
      <c r="J2706" s="25">
        <f t="shared" si="513"/>
        <v>15205.033181921728</v>
      </c>
      <c r="K2706" s="15">
        <f t="shared" si="507"/>
        <v>15208.996236099987</v>
      </c>
      <c r="L2706" s="36">
        <f t="shared" si="508"/>
        <v>9043.0037639000129</v>
      </c>
      <c r="M2706" s="36">
        <f t="shared" si="509"/>
        <v>9043.0037639000129</v>
      </c>
      <c r="N2706" s="36">
        <f t="shared" si="510"/>
        <v>0.37287661899637198</v>
      </c>
      <c r="O2706" s="36">
        <f t="shared" si="511"/>
        <v>81775917.073909804</v>
      </c>
      <c r="P2706" s="35">
        <f t="shared" si="514"/>
        <v>81775917.073909804</v>
      </c>
    </row>
    <row r="2707" spans="1:16" x14ac:dyDescent="0.4">
      <c r="A2707" s="1">
        <v>2706</v>
      </c>
      <c r="B2707" s="21">
        <v>42519</v>
      </c>
      <c r="C2707" s="43">
        <v>2</v>
      </c>
      <c r="D2707" s="23">
        <v>13019</v>
      </c>
      <c r="E2707" s="25">
        <f t="shared" si="515"/>
        <v>17651.5</v>
      </c>
      <c r="F2707" s="25">
        <f t="shared" si="516"/>
        <v>17915.25</v>
      </c>
      <c r="G2707" s="25">
        <f t="shared" si="505"/>
        <v>0.72669932041138141</v>
      </c>
      <c r="H2707" s="25">
        <f t="shared" si="512"/>
        <v>1.0009863906666931</v>
      </c>
      <c r="I2707" s="4">
        <f t="shared" si="506"/>
        <v>13006.170834479453</v>
      </c>
      <c r="J2707" s="25">
        <f t="shared" si="513"/>
        <v>15205.402036462921</v>
      </c>
      <c r="K2707" s="15">
        <f t="shared" si="507"/>
        <v>15220.400503115005</v>
      </c>
      <c r="L2707" s="36">
        <f t="shared" si="508"/>
        <v>-2201.4005031150045</v>
      </c>
      <c r="M2707" s="36">
        <f t="shared" si="509"/>
        <v>2201.4005031150045</v>
      </c>
      <c r="N2707" s="36">
        <f t="shared" si="510"/>
        <v>0.16909136670366423</v>
      </c>
      <c r="O2707" s="36">
        <f t="shared" si="511"/>
        <v>4846164.1751149949</v>
      </c>
      <c r="P2707" s="35">
        <f t="shared" si="514"/>
        <v>4846164.1751149949</v>
      </c>
    </row>
    <row r="2708" spans="1:16" x14ac:dyDescent="0.4">
      <c r="A2708" s="1">
        <v>2707</v>
      </c>
      <c r="B2708" s="21">
        <v>42520</v>
      </c>
      <c r="C2708" s="43">
        <v>3</v>
      </c>
      <c r="D2708" s="23">
        <v>16962</v>
      </c>
      <c r="E2708" s="25">
        <f t="shared" si="515"/>
        <v>18179</v>
      </c>
      <c r="F2708" s="25">
        <f t="shared" si="516"/>
        <v>16826.25</v>
      </c>
      <c r="G2708" s="25">
        <f t="shared" si="505"/>
        <v>1.0080677512814797</v>
      </c>
      <c r="H2708" s="25">
        <f t="shared" si="512"/>
        <v>0.99987902821477848</v>
      </c>
      <c r="I2708" s="4">
        <f t="shared" si="506"/>
        <v>16964.052171675798</v>
      </c>
      <c r="J2708" s="25">
        <f t="shared" si="513"/>
        <v>15205.770891004115</v>
      </c>
      <c r="K2708" s="15">
        <f t="shared" si="507"/>
        <v>15203.931421753761</v>
      </c>
      <c r="L2708" s="36">
        <f t="shared" si="508"/>
        <v>1758.0685782462388</v>
      </c>
      <c r="M2708" s="36">
        <f t="shared" si="509"/>
        <v>1758.0685782462388</v>
      </c>
      <c r="N2708" s="36">
        <f t="shared" si="510"/>
        <v>0.10364748132568322</v>
      </c>
      <c r="O2708" s="36">
        <f t="shared" si="511"/>
        <v>3090805.1258167513</v>
      </c>
      <c r="P2708" s="35">
        <f t="shared" si="514"/>
        <v>3090805.1258167513</v>
      </c>
    </row>
    <row r="2709" spans="1:16" x14ac:dyDescent="0.4">
      <c r="A2709" s="1">
        <v>2708</v>
      </c>
      <c r="B2709" s="21">
        <v>42521</v>
      </c>
      <c r="C2709" s="43">
        <v>4</v>
      </c>
      <c r="D2709" s="23">
        <v>18483</v>
      </c>
      <c r="E2709" s="25">
        <f t="shared" si="515"/>
        <v>15473.5</v>
      </c>
      <c r="F2709" s="25">
        <f t="shared" si="516"/>
        <v>15589.625</v>
      </c>
      <c r="G2709" s="25">
        <f t="shared" si="505"/>
        <v>1.1855961897736476</v>
      </c>
      <c r="H2709" s="25">
        <f t="shared" si="512"/>
        <v>0.99887394017609554</v>
      </c>
      <c r="I2709" s="4">
        <f t="shared" si="506"/>
        <v>18503.836426788304</v>
      </c>
      <c r="J2709" s="25">
        <f t="shared" si="513"/>
        <v>15206.139745545308</v>
      </c>
      <c r="K2709" s="15">
        <f t="shared" si="507"/>
        <v>15189.016722501172</v>
      </c>
      <c r="L2709" s="36">
        <f t="shared" si="508"/>
        <v>3293.9832774988281</v>
      </c>
      <c r="M2709" s="36">
        <f t="shared" si="509"/>
        <v>3293.9832774988281</v>
      </c>
      <c r="N2709" s="36">
        <f t="shared" si="510"/>
        <v>0.17821691703180373</v>
      </c>
      <c r="O2709" s="36">
        <f t="shared" si="511"/>
        <v>10850325.832441922</v>
      </c>
      <c r="P2709" s="35">
        <f t="shared" si="514"/>
        <v>10850325.832441922</v>
      </c>
    </row>
    <row r="2710" spans="1:16" x14ac:dyDescent="0.4">
      <c r="A2710" s="1">
        <v>2709</v>
      </c>
      <c r="B2710" s="21">
        <v>42522</v>
      </c>
      <c r="C2710" s="43">
        <v>1</v>
      </c>
      <c r="D2710" s="23">
        <v>13430</v>
      </c>
      <c r="E2710" s="25">
        <f t="shared" si="515"/>
        <v>15705.75</v>
      </c>
      <c r="F2710" s="25">
        <f t="shared" si="516"/>
        <v>15614.125</v>
      </c>
      <c r="G2710" s="25">
        <f t="shared" si="505"/>
        <v>0.86011864257523241</v>
      </c>
      <c r="H2710" s="25">
        <f t="shared" si="512"/>
        <v>1.0002606409424328</v>
      </c>
      <c r="I2710" s="4">
        <f t="shared" si="506"/>
        <v>13426.500504254996</v>
      </c>
      <c r="J2710" s="25">
        <f t="shared" si="513"/>
        <v>15206.508600086499</v>
      </c>
      <c r="K2710" s="15">
        <f t="shared" si="507"/>
        <v>15210.472038819138</v>
      </c>
      <c r="L2710" s="36">
        <f t="shared" si="508"/>
        <v>-1780.4720388191381</v>
      </c>
      <c r="M2710" s="36">
        <f t="shared" si="509"/>
        <v>1780.4720388191381</v>
      </c>
      <c r="N2710" s="36">
        <f t="shared" si="510"/>
        <v>0.1325742396738003</v>
      </c>
      <c r="O2710" s="36">
        <f t="shared" si="511"/>
        <v>3170080.6810167786</v>
      </c>
      <c r="P2710" s="35">
        <f t="shared" si="514"/>
        <v>3170080.6810167786</v>
      </c>
    </row>
    <row r="2711" spans="1:16" x14ac:dyDescent="0.4">
      <c r="A2711" s="1">
        <v>2710</v>
      </c>
      <c r="B2711" s="21">
        <v>42523</v>
      </c>
      <c r="C2711" s="43">
        <v>2</v>
      </c>
      <c r="D2711" s="23">
        <v>13948</v>
      </c>
      <c r="E2711" s="25">
        <f t="shared" si="515"/>
        <v>15522.5</v>
      </c>
      <c r="F2711" s="25">
        <f t="shared" si="516"/>
        <v>14862.375</v>
      </c>
      <c r="G2711" s="25">
        <f t="shared" si="505"/>
        <v>0.9384771949301508</v>
      </c>
      <c r="H2711" s="25">
        <f t="shared" si="512"/>
        <v>1.0009863906666931</v>
      </c>
      <c r="I2711" s="4">
        <f t="shared" si="506"/>
        <v>13934.255380545312</v>
      </c>
      <c r="J2711" s="25">
        <f t="shared" si="513"/>
        <v>15206.877454627693</v>
      </c>
      <c r="K2711" s="15">
        <f t="shared" si="507"/>
        <v>15221.877376618484</v>
      </c>
      <c r="L2711" s="36">
        <f t="shared" si="508"/>
        <v>-1273.877376618484</v>
      </c>
      <c r="M2711" s="36">
        <f t="shared" si="509"/>
        <v>1273.877376618484</v>
      </c>
      <c r="N2711" s="36">
        <f t="shared" si="510"/>
        <v>9.1330468641990542E-2</v>
      </c>
      <c r="O2711" s="36">
        <f t="shared" si="511"/>
        <v>1622763.5706603911</v>
      </c>
      <c r="P2711" s="35">
        <f t="shared" si="514"/>
        <v>1622763.5706603911</v>
      </c>
    </row>
    <row r="2712" spans="1:16" x14ac:dyDescent="0.4">
      <c r="A2712" s="1">
        <v>2711</v>
      </c>
      <c r="B2712" s="21">
        <v>42524</v>
      </c>
      <c r="C2712" s="43">
        <v>3</v>
      </c>
      <c r="D2712" s="23">
        <v>16229</v>
      </c>
      <c r="E2712" s="25">
        <f t="shared" si="515"/>
        <v>14202.25</v>
      </c>
      <c r="F2712" s="25">
        <f t="shared" si="516"/>
        <v>14202.625</v>
      </c>
      <c r="G2712" s="25">
        <f t="shared" si="505"/>
        <v>1.142676089807342</v>
      </c>
      <c r="H2712" s="25">
        <f t="shared" si="512"/>
        <v>0.99987902821477848</v>
      </c>
      <c r="I2712" s="4">
        <f t="shared" si="506"/>
        <v>16230.963488629084</v>
      </c>
      <c r="J2712" s="25">
        <f t="shared" si="513"/>
        <v>15207.246309168886</v>
      </c>
      <c r="K2712" s="15">
        <f t="shared" si="507"/>
        <v>15205.406661434563</v>
      </c>
      <c r="L2712" s="36">
        <f t="shared" si="508"/>
        <v>1023.5933385654371</v>
      </c>
      <c r="M2712" s="36">
        <f t="shared" si="509"/>
        <v>1023.5933385654371</v>
      </c>
      <c r="N2712" s="36">
        <f t="shared" si="510"/>
        <v>6.3071867555945349E-2</v>
      </c>
      <c r="O2712" s="36">
        <f t="shared" si="511"/>
        <v>1047743.3227555375</v>
      </c>
      <c r="P2712" s="35">
        <f t="shared" si="514"/>
        <v>1047743.3227555375</v>
      </c>
    </row>
    <row r="2713" spans="1:16" x14ac:dyDescent="0.4">
      <c r="A2713" s="1">
        <v>2712</v>
      </c>
      <c r="B2713" s="21">
        <v>42525</v>
      </c>
      <c r="C2713" s="43">
        <v>4</v>
      </c>
      <c r="D2713" s="23">
        <v>13202</v>
      </c>
      <c r="E2713" s="25">
        <f t="shared" si="515"/>
        <v>14203</v>
      </c>
      <c r="F2713" s="25">
        <f t="shared" si="516"/>
        <v>13954.5</v>
      </c>
      <c r="G2713" s="25">
        <f t="shared" si="505"/>
        <v>0.94607474291447202</v>
      </c>
      <c r="H2713" s="25">
        <f t="shared" si="512"/>
        <v>0.99887394017609554</v>
      </c>
      <c r="I2713" s="4">
        <f t="shared" si="506"/>
        <v>13216.88300094461</v>
      </c>
      <c r="J2713" s="25">
        <f t="shared" si="513"/>
        <v>15207.615163710079</v>
      </c>
      <c r="K2713" s="15">
        <f t="shared" si="507"/>
        <v>15190.490479256825</v>
      </c>
      <c r="L2713" s="36">
        <f t="shared" si="508"/>
        <v>-1988.490479256825</v>
      </c>
      <c r="M2713" s="36">
        <f t="shared" si="509"/>
        <v>1988.490479256825</v>
      </c>
      <c r="N2713" s="36">
        <f t="shared" si="510"/>
        <v>0.15062039685326656</v>
      </c>
      <c r="O2713" s="36">
        <f t="shared" si="511"/>
        <v>3954094.3860950377</v>
      </c>
      <c r="P2713" s="35">
        <f t="shared" si="514"/>
        <v>3954094.3860950377</v>
      </c>
    </row>
    <row r="2714" spans="1:16" x14ac:dyDescent="0.4">
      <c r="A2714" s="1">
        <v>2713</v>
      </c>
      <c r="B2714" s="21">
        <v>42526</v>
      </c>
      <c r="C2714" s="43">
        <v>1</v>
      </c>
      <c r="D2714" s="23">
        <v>13433</v>
      </c>
      <c r="E2714" s="25">
        <f t="shared" si="515"/>
        <v>13706</v>
      </c>
      <c r="F2714" s="25">
        <f t="shared" si="516"/>
        <v>13640.25</v>
      </c>
      <c r="G2714" s="25">
        <f t="shared" si="505"/>
        <v>0.98480599695753379</v>
      </c>
      <c r="H2714" s="25">
        <f t="shared" si="512"/>
        <v>1.0002606409424328</v>
      </c>
      <c r="I2714" s="4">
        <f t="shared" si="506"/>
        <v>13429.499722535917</v>
      </c>
      <c r="J2714" s="25">
        <f t="shared" si="513"/>
        <v>15207.984018251271</v>
      </c>
      <c r="K2714" s="15">
        <f t="shared" si="507"/>
        <v>15211.947841538291</v>
      </c>
      <c r="L2714" s="36">
        <f t="shared" si="508"/>
        <v>-1778.947841538291</v>
      </c>
      <c r="M2714" s="36">
        <f t="shared" si="509"/>
        <v>1778.947841538291</v>
      </c>
      <c r="N2714" s="36">
        <f t="shared" si="510"/>
        <v>0.13243116515583198</v>
      </c>
      <c r="O2714" s="36">
        <f t="shared" si="511"/>
        <v>3164655.4229137446</v>
      </c>
      <c r="P2714" s="35">
        <f t="shared" si="514"/>
        <v>3164655.4229137446</v>
      </c>
    </row>
    <row r="2715" spans="1:16" x14ac:dyDescent="0.4">
      <c r="A2715" s="1">
        <v>2714</v>
      </c>
      <c r="B2715" s="21">
        <v>42527</v>
      </c>
      <c r="C2715" s="43">
        <v>2</v>
      </c>
      <c r="D2715" s="23">
        <v>11960</v>
      </c>
      <c r="E2715" s="25">
        <f t="shared" si="515"/>
        <v>13574.5</v>
      </c>
      <c r="F2715" s="25">
        <f t="shared" si="516"/>
        <v>15245.75</v>
      </c>
      <c r="G2715" s="25">
        <f t="shared" si="505"/>
        <v>0.78448092091238542</v>
      </c>
      <c r="H2715" s="25">
        <f t="shared" si="512"/>
        <v>1.0009863906666931</v>
      </c>
      <c r="I2715" s="4">
        <f t="shared" si="506"/>
        <v>11948.214392839254</v>
      </c>
      <c r="J2715" s="25">
        <f t="shared" si="513"/>
        <v>15208.352872792464</v>
      </c>
      <c r="K2715" s="15">
        <f t="shared" si="507"/>
        <v>15223.354250121962</v>
      </c>
      <c r="L2715" s="36">
        <f t="shared" si="508"/>
        <v>-3263.3542501219617</v>
      </c>
      <c r="M2715" s="36">
        <f t="shared" si="509"/>
        <v>3263.3542501219617</v>
      </c>
      <c r="N2715" s="36">
        <f t="shared" si="510"/>
        <v>0.27285570653193658</v>
      </c>
      <c r="O2715" s="36">
        <f t="shared" si="511"/>
        <v>10649480.961789072</v>
      </c>
      <c r="P2715" s="35">
        <f t="shared" si="514"/>
        <v>10649480.961789072</v>
      </c>
    </row>
    <row r="2716" spans="1:16" x14ac:dyDescent="0.4">
      <c r="A2716" s="1">
        <v>2715</v>
      </c>
      <c r="B2716" s="21">
        <v>42528</v>
      </c>
      <c r="C2716" s="43">
        <v>3</v>
      </c>
      <c r="D2716" s="23">
        <v>15703</v>
      </c>
      <c r="E2716" s="25">
        <f t="shared" si="515"/>
        <v>16917</v>
      </c>
      <c r="F2716" s="25">
        <f t="shared" si="516"/>
        <v>16804.625</v>
      </c>
      <c r="G2716" s="25">
        <f t="shared" si="505"/>
        <v>0.93444513043284216</v>
      </c>
      <c r="H2716" s="25">
        <f t="shared" si="512"/>
        <v>0.99987902821477848</v>
      </c>
      <c r="I2716" s="4">
        <f t="shared" si="506"/>
        <v>15704.899849771553</v>
      </c>
      <c r="J2716" s="25">
        <f t="shared" si="513"/>
        <v>15208.721727333657</v>
      </c>
      <c r="K2716" s="15">
        <f t="shared" si="507"/>
        <v>15206.881901115365</v>
      </c>
      <c r="L2716" s="36">
        <f t="shared" si="508"/>
        <v>496.1180988846354</v>
      </c>
      <c r="M2716" s="36">
        <f t="shared" si="509"/>
        <v>496.1180988846354</v>
      </c>
      <c r="N2716" s="36">
        <f t="shared" si="510"/>
        <v>3.1593841870001617E-2</v>
      </c>
      <c r="O2716" s="36">
        <f t="shared" si="511"/>
        <v>246133.16804090486</v>
      </c>
      <c r="P2716" s="35">
        <f t="shared" si="514"/>
        <v>246133.16804090486</v>
      </c>
    </row>
    <row r="2717" spans="1:16" x14ac:dyDescent="0.4">
      <c r="A2717" s="1">
        <v>2716</v>
      </c>
      <c r="B2717" s="21">
        <v>42529</v>
      </c>
      <c r="C2717" s="43">
        <v>4</v>
      </c>
      <c r="D2717" s="23">
        <v>26572</v>
      </c>
      <c r="E2717" s="25">
        <f t="shared" si="515"/>
        <v>16692.25</v>
      </c>
      <c r="F2717" s="25">
        <f t="shared" si="516"/>
        <v>17334</v>
      </c>
      <c r="G2717" s="25">
        <f t="shared" si="505"/>
        <v>1.5329410407292028</v>
      </c>
      <c r="H2717" s="25">
        <f t="shared" si="512"/>
        <v>0.99887394017609554</v>
      </c>
      <c r="I2717" s="4">
        <f t="shared" si="506"/>
        <v>26601.955393205586</v>
      </c>
      <c r="J2717" s="25">
        <f t="shared" si="513"/>
        <v>15209.090581874851</v>
      </c>
      <c r="K2717" s="15">
        <f t="shared" si="507"/>
        <v>15191.964236012478</v>
      </c>
      <c r="L2717" s="36">
        <f t="shared" si="508"/>
        <v>11380.035763987522</v>
      </c>
      <c r="M2717" s="36">
        <f t="shared" si="509"/>
        <v>11380.035763987522</v>
      </c>
      <c r="N2717" s="36">
        <f t="shared" si="510"/>
        <v>0.42827170570478407</v>
      </c>
      <c r="O2717" s="36">
        <f t="shared" si="511"/>
        <v>129505213.98963507</v>
      </c>
      <c r="P2717" s="35">
        <f t="shared" si="514"/>
        <v>129505213.98963507</v>
      </c>
    </row>
    <row r="2718" spans="1:16" x14ac:dyDescent="0.4">
      <c r="A2718" s="1">
        <v>2717</v>
      </c>
      <c r="B2718" s="21">
        <v>42530</v>
      </c>
      <c r="C2718" s="43">
        <v>1</v>
      </c>
      <c r="D2718" s="23">
        <v>12534</v>
      </c>
      <c r="E2718" s="25">
        <f t="shared" si="515"/>
        <v>17975.75</v>
      </c>
      <c r="F2718" s="25">
        <f t="shared" si="516"/>
        <v>18055.5</v>
      </c>
      <c r="G2718" s="25">
        <f t="shared" si="505"/>
        <v>0.69419290520893906</v>
      </c>
      <c r="H2718" s="25">
        <f t="shared" si="512"/>
        <v>1.0002606409424328</v>
      </c>
      <c r="I2718" s="4">
        <f t="shared" si="506"/>
        <v>12530.733977686681</v>
      </c>
      <c r="J2718" s="25">
        <f t="shared" si="513"/>
        <v>15209.459436416044</v>
      </c>
      <c r="K2718" s="15">
        <f t="shared" si="507"/>
        <v>15213.423644257446</v>
      </c>
      <c r="L2718" s="36">
        <f t="shared" si="508"/>
        <v>-2679.4236442574456</v>
      </c>
      <c r="M2718" s="36">
        <f t="shared" si="509"/>
        <v>2679.4236442574456</v>
      </c>
      <c r="N2718" s="36">
        <f t="shared" si="510"/>
        <v>0.21377243052955525</v>
      </c>
      <c r="O2718" s="36">
        <f t="shared" si="511"/>
        <v>7179311.0654058503</v>
      </c>
      <c r="P2718" s="35">
        <f t="shared" si="514"/>
        <v>7179311.0654058503</v>
      </c>
    </row>
    <row r="2719" spans="1:16" x14ac:dyDescent="0.4">
      <c r="A2719" s="1">
        <v>2718</v>
      </c>
      <c r="B2719" s="21">
        <v>42531</v>
      </c>
      <c r="C2719" s="43">
        <v>2</v>
      </c>
      <c r="D2719" s="23">
        <v>17094</v>
      </c>
      <c r="E2719" s="25">
        <f t="shared" si="515"/>
        <v>18135.25</v>
      </c>
      <c r="F2719" s="25">
        <f t="shared" si="516"/>
        <v>16189.625</v>
      </c>
      <c r="G2719" s="25">
        <f t="shared" si="505"/>
        <v>1.0558613927129257</v>
      </c>
      <c r="H2719" s="25">
        <f t="shared" si="512"/>
        <v>1.0009863906666931</v>
      </c>
      <c r="I2719" s="4">
        <f t="shared" si="506"/>
        <v>17077.155253444333</v>
      </c>
      <c r="J2719" s="25">
        <f t="shared" si="513"/>
        <v>15209.828290957235</v>
      </c>
      <c r="K2719" s="15">
        <f t="shared" si="507"/>
        <v>15224.831123625441</v>
      </c>
      <c r="L2719" s="36">
        <f t="shared" si="508"/>
        <v>1869.1688763745587</v>
      </c>
      <c r="M2719" s="36">
        <f t="shared" si="509"/>
        <v>1869.1688763745587</v>
      </c>
      <c r="N2719" s="36">
        <f t="shared" si="510"/>
        <v>0.1093464886144003</v>
      </c>
      <c r="O2719" s="36">
        <f t="shared" si="511"/>
        <v>3493792.2884073304</v>
      </c>
      <c r="P2719" s="35">
        <f t="shared" si="514"/>
        <v>3493792.2884073304</v>
      </c>
    </row>
    <row r="2720" spans="1:16" x14ac:dyDescent="0.4">
      <c r="A2720" s="1">
        <v>2719</v>
      </c>
      <c r="B2720" s="21">
        <v>42532</v>
      </c>
      <c r="C2720" s="43">
        <v>3</v>
      </c>
      <c r="D2720" s="23">
        <v>16341</v>
      </c>
      <c r="E2720" s="25">
        <f t="shared" si="515"/>
        <v>14244</v>
      </c>
      <c r="F2720" s="25">
        <f t="shared" si="516"/>
        <v>14776.625</v>
      </c>
      <c r="G2720" s="25">
        <f t="shared" si="505"/>
        <v>1.1058682209232487</v>
      </c>
      <c r="H2720" s="25">
        <f t="shared" si="512"/>
        <v>0.99987902821477848</v>
      </c>
      <c r="I2720" s="4">
        <f t="shared" si="506"/>
        <v>16342.977039108255</v>
      </c>
      <c r="J2720" s="25">
        <f t="shared" si="513"/>
        <v>15210.197145498429</v>
      </c>
      <c r="K2720" s="15">
        <f t="shared" si="507"/>
        <v>15208.357140796166</v>
      </c>
      <c r="L2720" s="36">
        <f t="shared" si="508"/>
        <v>1132.6428592038337</v>
      </c>
      <c r="M2720" s="36">
        <f t="shared" si="509"/>
        <v>1132.6428592038337</v>
      </c>
      <c r="N2720" s="36">
        <f t="shared" si="510"/>
        <v>6.9312946527374936E-2</v>
      </c>
      <c r="O2720" s="36">
        <f t="shared" si="511"/>
        <v>1282879.8465054354</v>
      </c>
      <c r="P2720" s="35">
        <f t="shared" si="514"/>
        <v>1282879.8465054354</v>
      </c>
    </row>
    <row r="2721" spans="1:16" x14ac:dyDescent="0.4">
      <c r="A2721" s="1">
        <v>2720</v>
      </c>
      <c r="B2721" s="21">
        <v>42533</v>
      </c>
      <c r="C2721" s="43">
        <v>4</v>
      </c>
      <c r="D2721" s="23">
        <v>11007</v>
      </c>
      <c r="E2721" s="25">
        <f t="shared" si="515"/>
        <v>15309.25</v>
      </c>
      <c r="F2721" s="25">
        <f t="shared" si="516"/>
        <v>15288.5</v>
      </c>
      <c r="G2721" s="25">
        <f t="shared" si="505"/>
        <v>0.7199529057788534</v>
      </c>
      <c r="H2721" s="25">
        <f t="shared" si="512"/>
        <v>0.99887394017609554</v>
      </c>
      <c r="I2721" s="4">
        <f t="shared" si="506"/>
        <v>11019.408513209917</v>
      </c>
      <c r="J2721" s="25">
        <f t="shared" si="513"/>
        <v>15210.566000039622</v>
      </c>
      <c r="K2721" s="15">
        <f t="shared" si="507"/>
        <v>15193.437992768129</v>
      </c>
      <c r="L2721" s="36">
        <f t="shared" si="508"/>
        <v>-4186.4379927681293</v>
      </c>
      <c r="M2721" s="36">
        <f t="shared" si="509"/>
        <v>4186.4379927681293</v>
      </c>
      <c r="N2721" s="36">
        <f t="shared" si="510"/>
        <v>0.38034323546544285</v>
      </c>
      <c r="O2721" s="36">
        <f t="shared" si="511"/>
        <v>17526263.067292444</v>
      </c>
      <c r="P2721" s="35">
        <f t="shared" si="514"/>
        <v>17526263.067292444</v>
      </c>
    </row>
    <row r="2722" spans="1:16" x14ac:dyDescent="0.4">
      <c r="A2722" s="1">
        <v>2721</v>
      </c>
      <c r="B2722" s="21">
        <v>42534</v>
      </c>
      <c r="C2722" s="43">
        <v>1</v>
      </c>
      <c r="D2722" s="23">
        <v>16795</v>
      </c>
      <c r="E2722" s="25">
        <f t="shared" si="515"/>
        <v>15267.75</v>
      </c>
      <c r="F2722" s="25">
        <f t="shared" si="516"/>
        <v>15186.5</v>
      </c>
      <c r="G2722" s="25">
        <f t="shared" si="505"/>
        <v>1.1059164389424818</v>
      </c>
      <c r="H2722" s="25">
        <f t="shared" si="512"/>
        <v>1.0002606409424328</v>
      </c>
      <c r="I2722" s="4">
        <f t="shared" si="506"/>
        <v>16790.623676021049</v>
      </c>
      <c r="J2722" s="25">
        <f t="shared" si="513"/>
        <v>15210.934854580815</v>
      </c>
      <c r="K2722" s="15">
        <f t="shared" si="507"/>
        <v>15214.899446976598</v>
      </c>
      <c r="L2722" s="36">
        <f t="shared" si="508"/>
        <v>1580.1005530234015</v>
      </c>
      <c r="M2722" s="36">
        <f t="shared" si="509"/>
        <v>1580.1005530234015</v>
      </c>
      <c r="N2722" s="36">
        <f t="shared" si="510"/>
        <v>9.4081604824257314E-2</v>
      </c>
      <c r="O2722" s="36">
        <f t="shared" si="511"/>
        <v>2496717.7576648593</v>
      </c>
      <c r="P2722" s="35">
        <f t="shared" si="514"/>
        <v>2496717.7576648593</v>
      </c>
    </row>
    <row r="2723" spans="1:16" x14ac:dyDescent="0.4">
      <c r="A2723" s="1">
        <v>2722</v>
      </c>
      <c r="B2723" s="21">
        <v>42535</v>
      </c>
      <c r="C2723" s="43">
        <v>2</v>
      </c>
      <c r="D2723" s="23">
        <v>16928</v>
      </c>
      <c r="E2723" s="25">
        <f t="shared" si="515"/>
        <v>15105.25</v>
      </c>
      <c r="F2723" s="25">
        <f t="shared" si="516"/>
        <v>15483.5</v>
      </c>
      <c r="G2723" s="25">
        <f t="shared" si="505"/>
        <v>1.0932928601414409</v>
      </c>
      <c r="H2723" s="25">
        <f t="shared" si="512"/>
        <v>1.0009863906666931</v>
      </c>
      <c r="I2723" s="4">
        <f t="shared" si="506"/>
        <v>16911.318832941713</v>
      </c>
      <c r="J2723" s="25">
        <f t="shared" si="513"/>
        <v>15211.303709122007</v>
      </c>
      <c r="K2723" s="15">
        <f t="shared" si="507"/>
        <v>15226.307997128919</v>
      </c>
      <c r="L2723" s="36">
        <f t="shared" si="508"/>
        <v>1701.6920028710811</v>
      </c>
      <c r="M2723" s="36">
        <f t="shared" si="509"/>
        <v>1701.6920028710811</v>
      </c>
      <c r="N2723" s="36">
        <f t="shared" si="510"/>
        <v>0.10052528372348069</v>
      </c>
      <c r="O2723" s="36">
        <f t="shared" si="511"/>
        <v>2895755.6726353914</v>
      </c>
      <c r="P2723" s="35">
        <f t="shared" si="514"/>
        <v>2895755.6726353914</v>
      </c>
    </row>
    <row r="2724" spans="1:16" x14ac:dyDescent="0.4">
      <c r="A2724" s="1">
        <v>2723</v>
      </c>
      <c r="B2724" s="21">
        <v>42536</v>
      </c>
      <c r="C2724" s="43">
        <v>3</v>
      </c>
      <c r="D2724" s="23">
        <v>15691</v>
      </c>
      <c r="E2724" s="25">
        <f t="shared" si="515"/>
        <v>15861.75</v>
      </c>
      <c r="F2724" s="25">
        <f t="shared" si="516"/>
        <v>15361.5</v>
      </c>
      <c r="G2724" s="25">
        <f t="shared" si="505"/>
        <v>1.0214497282166455</v>
      </c>
      <c r="H2724" s="25">
        <f t="shared" si="512"/>
        <v>0.99987902821477848</v>
      </c>
      <c r="I2724" s="4">
        <f t="shared" si="506"/>
        <v>15692.898397934498</v>
      </c>
      <c r="J2724" s="25">
        <f t="shared" si="513"/>
        <v>15211.6725636632</v>
      </c>
      <c r="K2724" s="15">
        <f t="shared" si="507"/>
        <v>15209.832380476968</v>
      </c>
      <c r="L2724" s="36">
        <f t="shared" si="508"/>
        <v>481.16761952303204</v>
      </c>
      <c r="M2724" s="36">
        <f t="shared" si="509"/>
        <v>481.16761952303204</v>
      </c>
      <c r="N2724" s="36">
        <f t="shared" si="510"/>
        <v>3.0665197853739855E-2</v>
      </c>
      <c r="O2724" s="36">
        <f t="shared" si="511"/>
        <v>231522.27807746132</v>
      </c>
      <c r="P2724" s="35">
        <f t="shared" si="514"/>
        <v>231522.27807746132</v>
      </c>
    </row>
    <row r="2725" spans="1:16" x14ac:dyDescent="0.4">
      <c r="A2725" s="1">
        <v>2724</v>
      </c>
      <c r="B2725" s="21">
        <v>42537</v>
      </c>
      <c r="C2725" s="43">
        <v>4</v>
      </c>
      <c r="D2725" s="23">
        <v>14033</v>
      </c>
      <c r="E2725" s="25">
        <f t="shared" si="515"/>
        <v>14861.25</v>
      </c>
      <c r="F2725" s="25">
        <f t="shared" si="516"/>
        <v>14754.5</v>
      </c>
      <c r="G2725" s="25">
        <f t="shared" si="505"/>
        <v>0.95109966450913286</v>
      </c>
      <c r="H2725" s="25">
        <f t="shared" si="512"/>
        <v>0.99887394017609554</v>
      </c>
      <c r="I2725" s="4">
        <f t="shared" si="506"/>
        <v>14048.819811563075</v>
      </c>
      <c r="J2725" s="25">
        <f t="shared" si="513"/>
        <v>15212.041418204393</v>
      </c>
      <c r="K2725" s="15">
        <f t="shared" si="507"/>
        <v>15194.911749523782</v>
      </c>
      <c r="L2725" s="36">
        <f t="shared" si="508"/>
        <v>-1161.9117495237824</v>
      </c>
      <c r="M2725" s="36">
        <f t="shared" si="509"/>
        <v>1161.9117495237824</v>
      </c>
      <c r="N2725" s="36">
        <f t="shared" si="510"/>
        <v>8.2798528434674154E-2</v>
      </c>
      <c r="O2725" s="36">
        <f t="shared" si="511"/>
        <v>1350038.913681417</v>
      </c>
      <c r="P2725" s="35">
        <f t="shared" si="514"/>
        <v>1350038.913681417</v>
      </c>
    </row>
    <row r="2726" spans="1:16" x14ac:dyDescent="0.4">
      <c r="A2726" s="1">
        <v>2725</v>
      </c>
      <c r="B2726" s="21">
        <v>42538</v>
      </c>
      <c r="C2726" s="43">
        <v>1</v>
      </c>
      <c r="D2726" s="23">
        <v>12793</v>
      </c>
      <c r="E2726" s="25">
        <f t="shared" si="515"/>
        <v>14647.75</v>
      </c>
      <c r="F2726" s="25">
        <f t="shared" si="516"/>
        <v>14380.125</v>
      </c>
      <c r="G2726" s="25">
        <f t="shared" si="505"/>
        <v>0.88963065341921577</v>
      </c>
      <c r="H2726" s="25">
        <f t="shared" si="512"/>
        <v>1.0002606409424328</v>
      </c>
      <c r="I2726" s="4">
        <f t="shared" si="506"/>
        <v>12789.666489272835</v>
      </c>
      <c r="J2726" s="25">
        <f t="shared" si="513"/>
        <v>15212.410272745587</v>
      </c>
      <c r="K2726" s="15">
        <f t="shared" si="507"/>
        <v>15216.37524969575</v>
      </c>
      <c r="L2726" s="36">
        <f t="shared" si="508"/>
        <v>-2423.3752496957495</v>
      </c>
      <c r="M2726" s="36">
        <f t="shared" si="509"/>
        <v>2423.3752496957495</v>
      </c>
      <c r="N2726" s="36">
        <f t="shared" si="510"/>
        <v>0.18942978579658795</v>
      </c>
      <c r="O2726" s="36">
        <f t="shared" si="511"/>
        <v>5872747.6008379366</v>
      </c>
      <c r="P2726" s="35">
        <f t="shared" si="514"/>
        <v>5872747.6008379366</v>
      </c>
    </row>
    <row r="2727" spans="1:16" x14ac:dyDescent="0.4">
      <c r="A2727" s="1">
        <v>2726</v>
      </c>
      <c r="B2727" s="21">
        <v>42539</v>
      </c>
      <c r="C2727" s="43">
        <v>2</v>
      </c>
      <c r="D2727" s="23">
        <v>16074</v>
      </c>
      <c r="E2727" s="25">
        <f t="shared" si="515"/>
        <v>14112.5</v>
      </c>
      <c r="F2727" s="25">
        <f t="shared" si="516"/>
        <v>15924.625</v>
      </c>
      <c r="G2727" s="25">
        <f t="shared" si="505"/>
        <v>1.0093801266905813</v>
      </c>
      <c r="H2727" s="25">
        <f t="shared" si="512"/>
        <v>1.0009863906666931</v>
      </c>
      <c r="I2727" s="4">
        <f t="shared" si="506"/>
        <v>16058.160380476436</v>
      </c>
      <c r="J2727" s="25">
        <f t="shared" si="513"/>
        <v>15212.779127286778</v>
      </c>
      <c r="K2727" s="15">
        <f t="shared" si="507"/>
        <v>15227.784870632398</v>
      </c>
      <c r="L2727" s="36">
        <f t="shared" si="508"/>
        <v>846.21512936760155</v>
      </c>
      <c r="M2727" s="36">
        <f t="shared" si="509"/>
        <v>846.21512936760155</v>
      </c>
      <c r="N2727" s="36">
        <f t="shared" si="510"/>
        <v>5.26449626332961E-2</v>
      </c>
      <c r="O2727" s="36">
        <f t="shared" si="511"/>
        <v>716080.0451706266</v>
      </c>
      <c r="P2727" s="35">
        <f t="shared" si="514"/>
        <v>716080.0451706266</v>
      </c>
    </row>
    <row r="2728" spans="1:16" x14ac:dyDescent="0.4">
      <c r="A2728" s="1">
        <v>2727</v>
      </c>
      <c r="B2728" s="21">
        <v>42540</v>
      </c>
      <c r="C2728" s="43">
        <v>3</v>
      </c>
      <c r="D2728" s="23">
        <v>13550</v>
      </c>
      <c r="E2728" s="25">
        <f t="shared" si="515"/>
        <v>17736.75</v>
      </c>
      <c r="F2728" s="25">
        <f t="shared" si="516"/>
        <v>18347.625</v>
      </c>
      <c r="G2728" s="25">
        <f t="shared" si="505"/>
        <v>0.73851520292135908</v>
      </c>
      <c r="H2728" s="25">
        <f t="shared" si="512"/>
        <v>0.99987902821477848</v>
      </c>
      <c r="I2728" s="4">
        <f t="shared" si="506"/>
        <v>13551.639366006784</v>
      </c>
      <c r="J2728" s="25">
        <f t="shared" si="513"/>
        <v>15213.147981827971</v>
      </c>
      <c r="K2728" s="15">
        <f t="shared" si="507"/>
        <v>15211.30762015777</v>
      </c>
      <c r="L2728" s="36">
        <f t="shared" si="508"/>
        <v>-1661.3076201577696</v>
      </c>
      <c r="M2728" s="36">
        <f t="shared" si="509"/>
        <v>1661.3076201577696</v>
      </c>
      <c r="N2728" s="36">
        <f t="shared" si="510"/>
        <v>0.12260572842492765</v>
      </c>
      <c r="O2728" s="36">
        <f t="shared" si="511"/>
        <v>2759943.0087942723</v>
      </c>
      <c r="P2728" s="35">
        <f t="shared" si="514"/>
        <v>2759943.0087942723</v>
      </c>
    </row>
    <row r="2729" spans="1:16" x14ac:dyDescent="0.4">
      <c r="A2729" s="1">
        <v>2728</v>
      </c>
      <c r="B2729" s="21">
        <v>42541</v>
      </c>
      <c r="C2729" s="43">
        <v>4</v>
      </c>
      <c r="D2729" s="23">
        <v>28530</v>
      </c>
      <c r="E2729" s="25">
        <f t="shared" si="515"/>
        <v>18958.5</v>
      </c>
      <c r="F2729" s="25">
        <f t="shared" si="516"/>
        <v>19313.75</v>
      </c>
      <c r="G2729" s="25">
        <f t="shared" si="505"/>
        <v>1.4771859426574332</v>
      </c>
      <c r="H2729" s="25">
        <f t="shared" si="512"/>
        <v>0.99887394017609554</v>
      </c>
      <c r="I2729" s="4">
        <f t="shared" si="506"/>
        <v>28562.162703904691</v>
      </c>
      <c r="J2729" s="25">
        <f t="shared" si="513"/>
        <v>15213.516836369165</v>
      </c>
      <c r="K2729" s="15">
        <f t="shared" si="507"/>
        <v>15196.385506279436</v>
      </c>
      <c r="L2729" s="36">
        <f t="shared" si="508"/>
        <v>13333.614493720564</v>
      </c>
      <c r="M2729" s="36">
        <f t="shared" si="509"/>
        <v>13333.614493720564</v>
      </c>
      <c r="N2729" s="36">
        <f t="shared" si="510"/>
        <v>0.46735417082792025</v>
      </c>
      <c r="O2729" s="36">
        <f t="shared" si="511"/>
        <v>177785275.4671551</v>
      </c>
      <c r="P2729" s="35">
        <f t="shared" si="514"/>
        <v>177785275.4671551</v>
      </c>
    </row>
    <row r="2730" spans="1:16" x14ac:dyDescent="0.4">
      <c r="A2730" s="1">
        <v>2729</v>
      </c>
      <c r="B2730" s="21">
        <v>42542</v>
      </c>
      <c r="C2730" s="43">
        <v>1</v>
      </c>
      <c r="D2730" s="23">
        <v>17680</v>
      </c>
      <c r="E2730" s="25">
        <f t="shared" si="515"/>
        <v>19669</v>
      </c>
      <c r="F2730" s="25">
        <f t="shared" si="516"/>
        <v>19858.5</v>
      </c>
      <c r="G2730" s="25">
        <f t="shared" si="505"/>
        <v>0.89029886446609763</v>
      </c>
      <c r="H2730" s="25">
        <f t="shared" si="512"/>
        <v>1.0002606409424328</v>
      </c>
      <c r="I2730" s="4">
        <f t="shared" si="506"/>
        <v>17675.393068892652</v>
      </c>
      <c r="J2730" s="25">
        <f t="shared" si="513"/>
        <v>15213.885690910358</v>
      </c>
      <c r="K2730" s="15">
        <f t="shared" si="507"/>
        <v>15217.851052414902</v>
      </c>
      <c r="L2730" s="36">
        <f t="shared" si="508"/>
        <v>2462.1489475850976</v>
      </c>
      <c r="M2730" s="36">
        <f t="shared" si="509"/>
        <v>2462.1489475850976</v>
      </c>
      <c r="N2730" s="36">
        <f t="shared" si="510"/>
        <v>0.13926181830232454</v>
      </c>
      <c r="O2730" s="36">
        <f t="shared" si="511"/>
        <v>6062177.4400944039</v>
      </c>
      <c r="P2730" s="35">
        <f t="shared" si="514"/>
        <v>6062177.4400944039</v>
      </c>
    </row>
    <row r="2731" spans="1:16" x14ac:dyDescent="0.4">
      <c r="A2731" s="1">
        <v>2730</v>
      </c>
      <c r="B2731" s="21">
        <v>42543</v>
      </c>
      <c r="C2731" s="43">
        <v>2</v>
      </c>
      <c r="D2731" s="23">
        <v>18916</v>
      </c>
      <c r="E2731" s="25">
        <f t="shared" si="515"/>
        <v>20048</v>
      </c>
      <c r="F2731" s="25">
        <f t="shared" si="516"/>
        <v>18154.625</v>
      </c>
      <c r="G2731" s="25">
        <f t="shared" si="505"/>
        <v>1.0419383490432879</v>
      </c>
      <c r="H2731" s="25">
        <f t="shared" si="512"/>
        <v>1.0009863906666931</v>
      </c>
      <c r="I2731" s="4">
        <f t="shared" si="506"/>
        <v>18897.359820647773</v>
      </c>
      <c r="J2731" s="25">
        <f t="shared" si="513"/>
        <v>15214.254545451549</v>
      </c>
      <c r="K2731" s="15">
        <f t="shared" si="507"/>
        <v>15229.261744135876</v>
      </c>
      <c r="L2731" s="36">
        <f t="shared" si="508"/>
        <v>3686.7382558641239</v>
      </c>
      <c r="M2731" s="36">
        <f t="shared" si="509"/>
        <v>3686.7382558641239</v>
      </c>
      <c r="N2731" s="36">
        <f t="shared" si="510"/>
        <v>0.19490052103320596</v>
      </c>
      <c r="O2731" s="36">
        <f t="shared" si="511"/>
        <v>13592038.967252042</v>
      </c>
      <c r="P2731" s="35">
        <f t="shared" si="514"/>
        <v>13592038.967252042</v>
      </c>
    </row>
    <row r="2732" spans="1:16" x14ac:dyDescent="0.4">
      <c r="A2732" s="1">
        <v>2731</v>
      </c>
      <c r="B2732" s="21">
        <v>42544</v>
      </c>
      <c r="C2732" s="43">
        <v>3</v>
      </c>
      <c r="D2732" s="23">
        <v>15066</v>
      </c>
      <c r="E2732" s="25">
        <f t="shared" si="515"/>
        <v>16261.25</v>
      </c>
      <c r="F2732" s="25">
        <f t="shared" si="516"/>
        <v>16142.875</v>
      </c>
      <c r="G2732" s="25">
        <f t="shared" si="505"/>
        <v>0.93329100299667811</v>
      </c>
      <c r="H2732" s="25">
        <f t="shared" si="512"/>
        <v>0.99987902821477848</v>
      </c>
      <c r="I2732" s="4">
        <f t="shared" si="506"/>
        <v>15067.82278142127</v>
      </c>
      <c r="J2732" s="25">
        <f t="shared" si="513"/>
        <v>15214.623399992743</v>
      </c>
      <c r="K2732" s="15">
        <f t="shared" si="507"/>
        <v>15212.782859838573</v>
      </c>
      <c r="L2732" s="36">
        <f t="shared" si="508"/>
        <v>-146.78285983857313</v>
      </c>
      <c r="M2732" s="36">
        <f t="shared" si="509"/>
        <v>146.78285983857313</v>
      </c>
      <c r="N2732" s="36">
        <f t="shared" si="510"/>
        <v>9.7426563015115576E-3</v>
      </c>
      <c r="O2732" s="36">
        <f t="shared" si="511"/>
        <v>21545.207942390203</v>
      </c>
      <c r="P2732" s="35">
        <f t="shared" si="514"/>
        <v>21545.207942390203</v>
      </c>
    </row>
    <row r="2733" spans="1:16" x14ac:dyDescent="0.4">
      <c r="A2733" s="1">
        <v>2732</v>
      </c>
      <c r="B2733" s="21">
        <v>42545</v>
      </c>
      <c r="C2733" s="43">
        <v>4</v>
      </c>
      <c r="D2733" s="23">
        <v>13383</v>
      </c>
      <c r="E2733" s="25">
        <f t="shared" si="515"/>
        <v>16024.5</v>
      </c>
      <c r="F2733" s="25">
        <f t="shared" si="516"/>
        <v>15491</v>
      </c>
      <c r="G2733" s="25">
        <f t="shared" ref="G2733:G2796" si="517">D2733/F2733</f>
        <v>0.86392098637918791</v>
      </c>
      <c r="H2733" s="25">
        <f t="shared" si="512"/>
        <v>0.99887394017609554</v>
      </c>
      <c r="I2733" s="4">
        <f t="shared" ref="I2733:I2796" si="518">D2733/H2733</f>
        <v>13398.08704754141</v>
      </c>
      <c r="J2733" s="25">
        <f t="shared" si="513"/>
        <v>15214.992254533936</v>
      </c>
      <c r="K2733" s="15">
        <f t="shared" ref="K2733:K2796" si="519">H2733*J2733</f>
        <v>15197.859263035089</v>
      </c>
      <c r="L2733" s="36">
        <f t="shared" ref="L2733:L2796" si="520">D2733-K2733</f>
        <v>-1814.8592630350886</v>
      </c>
      <c r="M2733" s="36">
        <f t="shared" ref="M2733:M2796" si="521">ABS(L2733)</f>
        <v>1814.8592630350886</v>
      </c>
      <c r="N2733" s="36">
        <f t="shared" ref="N2733:N2796" si="522">M2733/D2733</f>
        <v>0.1356093000848157</v>
      </c>
      <c r="O2733" s="36">
        <f t="shared" ref="O2733:O2796" si="523">L2733^2</f>
        <v>3293714.1446242649</v>
      </c>
      <c r="P2733" s="35">
        <f t="shared" si="514"/>
        <v>3293714.1446242649</v>
      </c>
    </row>
    <row r="2734" spans="1:16" x14ac:dyDescent="0.4">
      <c r="A2734" s="1">
        <v>2733</v>
      </c>
      <c r="B2734" s="21">
        <v>42546</v>
      </c>
      <c r="C2734" s="43">
        <v>1</v>
      </c>
      <c r="D2734" s="23">
        <v>16733</v>
      </c>
      <c r="E2734" s="25">
        <f t="shared" si="515"/>
        <v>14957.5</v>
      </c>
      <c r="F2734" s="25">
        <f t="shared" si="516"/>
        <v>15144</v>
      </c>
      <c r="G2734" s="25">
        <f t="shared" si="517"/>
        <v>1.1049260433174855</v>
      </c>
      <c r="H2734" s="25">
        <f t="shared" si="512"/>
        <v>1.0002606409424328</v>
      </c>
      <c r="I2734" s="4">
        <f t="shared" si="518"/>
        <v>16728.639831548684</v>
      </c>
      <c r="J2734" s="25">
        <f t="shared" si="513"/>
        <v>15215.361109075129</v>
      </c>
      <c r="K2734" s="15">
        <f t="shared" si="519"/>
        <v>15219.326855134055</v>
      </c>
      <c r="L2734" s="36">
        <f t="shared" si="520"/>
        <v>1513.6731448659448</v>
      </c>
      <c r="M2734" s="36">
        <f t="shared" si="521"/>
        <v>1513.6731448659448</v>
      </c>
      <c r="N2734" s="36">
        <f t="shared" si="522"/>
        <v>9.0460356473193379E-2</v>
      </c>
      <c r="O2734" s="36">
        <f t="shared" si="523"/>
        <v>2291206.3894883594</v>
      </c>
      <c r="P2734" s="35">
        <f t="shared" si="514"/>
        <v>2291206.3894883594</v>
      </c>
    </row>
    <row r="2735" spans="1:16" x14ac:dyDescent="0.4">
      <c r="A2735" s="1">
        <v>2734</v>
      </c>
      <c r="B2735" s="21">
        <v>42547</v>
      </c>
      <c r="C2735" s="43">
        <v>2</v>
      </c>
      <c r="D2735" s="23">
        <v>14648</v>
      </c>
      <c r="E2735" s="25">
        <f t="shared" si="515"/>
        <v>15330.5</v>
      </c>
      <c r="F2735" s="25">
        <f t="shared" si="516"/>
        <v>16014.625</v>
      </c>
      <c r="G2735" s="25">
        <f t="shared" si="517"/>
        <v>0.91466393999235074</v>
      </c>
      <c r="H2735" s="25">
        <f t="shared" si="512"/>
        <v>1.0009863906666931</v>
      </c>
      <c r="I2735" s="4">
        <f t="shared" si="518"/>
        <v>14633.565587484063</v>
      </c>
      <c r="J2735" s="25">
        <f t="shared" si="513"/>
        <v>15215.729963616321</v>
      </c>
      <c r="K2735" s="15">
        <f t="shared" si="519"/>
        <v>15230.738617639356</v>
      </c>
      <c r="L2735" s="36">
        <f t="shared" si="520"/>
        <v>-582.73861763935565</v>
      </c>
      <c r="M2735" s="36">
        <f t="shared" si="521"/>
        <v>582.73861763935565</v>
      </c>
      <c r="N2735" s="36">
        <f t="shared" si="522"/>
        <v>3.9782811144139514E-2</v>
      </c>
      <c r="O2735" s="36">
        <f t="shared" si="523"/>
        <v>339584.29648822715</v>
      </c>
      <c r="P2735" s="35">
        <f t="shared" si="514"/>
        <v>339584.29648822715</v>
      </c>
    </row>
    <row r="2736" spans="1:16" x14ac:dyDescent="0.4">
      <c r="A2736" s="1">
        <v>2735</v>
      </c>
      <c r="B2736" s="21">
        <v>42548</v>
      </c>
      <c r="C2736" s="43">
        <v>3</v>
      </c>
      <c r="D2736" s="23">
        <v>16558</v>
      </c>
      <c r="E2736" s="25">
        <f t="shared" si="515"/>
        <v>16698.75</v>
      </c>
      <c r="F2736" s="25">
        <f t="shared" si="516"/>
        <v>16301.625</v>
      </c>
      <c r="G2736" s="25">
        <f t="shared" si="517"/>
        <v>1.0157269597356091</v>
      </c>
      <c r="H2736" s="25">
        <f t="shared" si="512"/>
        <v>0.99987902821477848</v>
      </c>
      <c r="I2736" s="4">
        <f t="shared" si="518"/>
        <v>16560.003293161648</v>
      </c>
      <c r="J2736" s="25">
        <f t="shared" si="513"/>
        <v>15216.098818157514</v>
      </c>
      <c r="K2736" s="15">
        <f t="shared" si="519"/>
        <v>15214.258099519375</v>
      </c>
      <c r="L2736" s="36">
        <f t="shared" si="520"/>
        <v>1343.7419004806252</v>
      </c>
      <c r="M2736" s="36">
        <f t="shared" si="521"/>
        <v>1343.7419004806252</v>
      </c>
      <c r="N2736" s="36">
        <f t="shared" si="522"/>
        <v>8.1153635733822033E-2</v>
      </c>
      <c r="O2736" s="36">
        <f t="shared" si="523"/>
        <v>1805642.2951072825</v>
      </c>
      <c r="P2736" s="35">
        <f t="shared" si="514"/>
        <v>1805642.2951072825</v>
      </c>
    </row>
    <row r="2737" spans="1:16" x14ac:dyDescent="0.4">
      <c r="A2737" s="1">
        <v>2736</v>
      </c>
      <c r="B2737" s="21">
        <v>42549</v>
      </c>
      <c r="C2737" s="43">
        <v>4</v>
      </c>
      <c r="D2737" s="23">
        <v>18856</v>
      </c>
      <c r="E2737" s="25">
        <f t="shared" si="515"/>
        <v>15904.5</v>
      </c>
      <c r="F2737" s="25">
        <f t="shared" si="516"/>
        <v>15426.5</v>
      </c>
      <c r="G2737" s="25">
        <f t="shared" si="517"/>
        <v>1.2223122548860728</v>
      </c>
      <c r="H2737" s="25">
        <f t="shared" si="512"/>
        <v>0.99887394017609554</v>
      </c>
      <c r="I2737" s="4">
        <f t="shared" si="518"/>
        <v>18877.256920603813</v>
      </c>
      <c r="J2737" s="25">
        <f t="shared" si="513"/>
        <v>15216.467672698707</v>
      </c>
      <c r="K2737" s="15">
        <f t="shared" si="519"/>
        <v>15199.33301979074</v>
      </c>
      <c r="L2737" s="36">
        <f t="shared" si="520"/>
        <v>3656.6669802092601</v>
      </c>
      <c r="M2737" s="36">
        <f t="shared" si="521"/>
        <v>3656.6669802092601</v>
      </c>
      <c r="N2737" s="36">
        <f t="shared" si="522"/>
        <v>0.19392591112692301</v>
      </c>
      <c r="O2737" s="36">
        <f t="shared" si="523"/>
        <v>13371213.40415271</v>
      </c>
      <c r="P2737" s="35">
        <f t="shared" si="514"/>
        <v>13371213.40415271</v>
      </c>
    </row>
    <row r="2738" spans="1:16" x14ac:dyDescent="0.4">
      <c r="A2738" s="1">
        <v>2737</v>
      </c>
      <c r="B2738" s="21">
        <v>42550</v>
      </c>
      <c r="C2738" s="43">
        <v>1</v>
      </c>
      <c r="D2738" s="23">
        <v>13556</v>
      </c>
      <c r="E2738" s="25">
        <f t="shared" si="515"/>
        <v>14948.5</v>
      </c>
      <c r="F2738" s="25">
        <f t="shared" si="516"/>
        <v>14575.125</v>
      </c>
      <c r="G2738" s="25">
        <f t="shared" si="517"/>
        <v>0.9300777866399087</v>
      </c>
      <c r="H2738" s="25">
        <f t="shared" si="512"/>
        <v>1.0002606409424328</v>
      </c>
      <c r="I2738" s="4">
        <f t="shared" si="518"/>
        <v>13552.467672053666</v>
      </c>
      <c r="J2738" s="25">
        <f t="shared" si="513"/>
        <v>15216.836527239901</v>
      </c>
      <c r="K2738" s="15">
        <f t="shared" si="519"/>
        <v>15220.802657853206</v>
      </c>
      <c r="L2738" s="36">
        <f t="shared" si="520"/>
        <v>-1664.8026578532063</v>
      </c>
      <c r="M2738" s="36">
        <f t="shared" si="521"/>
        <v>1664.8026578532063</v>
      </c>
      <c r="N2738" s="36">
        <f t="shared" si="522"/>
        <v>0.12280928429132533</v>
      </c>
      <c r="O2738" s="36">
        <f t="shared" si="523"/>
        <v>2771567.8895950997</v>
      </c>
      <c r="P2738" s="35">
        <f t="shared" si="514"/>
        <v>2771567.8895950997</v>
      </c>
    </row>
    <row r="2739" spans="1:16" x14ac:dyDescent="0.4">
      <c r="A2739" s="1">
        <v>2738</v>
      </c>
      <c r="B2739" s="21">
        <v>42551</v>
      </c>
      <c r="C2739" s="43">
        <v>2</v>
      </c>
      <c r="D2739" s="23">
        <v>10824</v>
      </c>
      <c r="E2739" s="25">
        <f t="shared" si="515"/>
        <v>14201.75</v>
      </c>
      <c r="F2739" s="25">
        <f t="shared" si="516"/>
        <v>13837.25</v>
      </c>
      <c r="G2739" s="25">
        <f t="shared" si="517"/>
        <v>0.7822363547670238</v>
      </c>
      <c r="H2739" s="25">
        <f t="shared" si="512"/>
        <v>1.0009863906666931</v>
      </c>
      <c r="I2739" s="4">
        <f t="shared" si="518"/>
        <v>10813.333828435794</v>
      </c>
      <c r="J2739" s="25">
        <f t="shared" si="513"/>
        <v>15217.205381781092</v>
      </c>
      <c r="K2739" s="15">
        <f t="shared" si="519"/>
        <v>15232.215491142833</v>
      </c>
      <c r="L2739" s="36">
        <f t="shared" si="520"/>
        <v>-4408.2154911428333</v>
      </c>
      <c r="M2739" s="36">
        <f t="shared" si="521"/>
        <v>4408.2154911428333</v>
      </c>
      <c r="N2739" s="36">
        <f t="shared" si="522"/>
        <v>0.40726307198289297</v>
      </c>
      <c r="O2739" s="36">
        <f t="shared" si="523"/>
        <v>19432363.816351652</v>
      </c>
      <c r="P2739" s="35">
        <f t="shared" si="514"/>
        <v>19432363.816351652</v>
      </c>
    </row>
    <row r="2740" spans="1:16" x14ac:dyDescent="0.4">
      <c r="A2740" s="1">
        <v>2739</v>
      </c>
      <c r="B2740" s="21">
        <v>42552</v>
      </c>
      <c r="C2740" s="43">
        <v>3</v>
      </c>
      <c r="D2740" s="23">
        <v>13571</v>
      </c>
      <c r="E2740" s="25">
        <f t="shared" si="515"/>
        <v>13472.75</v>
      </c>
      <c r="F2740" s="25">
        <f t="shared" si="516"/>
        <v>14789.125</v>
      </c>
      <c r="G2740" s="25">
        <f t="shared" si="517"/>
        <v>0.91763373424729322</v>
      </c>
      <c r="H2740" s="25">
        <f t="shared" si="512"/>
        <v>0.99987902821477848</v>
      </c>
      <c r="I2740" s="4">
        <f t="shared" si="518"/>
        <v>13572.641906721628</v>
      </c>
      <c r="J2740" s="25">
        <f t="shared" si="513"/>
        <v>15217.574236322285</v>
      </c>
      <c r="K2740" s="15">
        <f t="shared" si="519"/>
        <v>15215.733339200176</v>
      </c>
      <c r="L2740" s="36">
        <f t="shared" si="520"/>
        <v>-1644.7333392001765</v>
      </c>
      <c r="M2740" s="36">
        <f t="shared" si="521"/>
        <v>1644.7333392001765</v>
      </c>
      <c r="N2740" s="36">
        <f t="shared" si="522"/>
        <v>0.1211947048264812</v>
      </c>
      <c r="O2740" s="36">
        <f t="shared" si="523"/>
        <v>2705147.7570765628</v>
      </c>
      <c r="P2740" s="35">
        <f t="shared" si="514"/>
        <v>2705147.7570765628</v>
      </c>
    </row>
    <row r="2741" spans="1:16" x14ac:dyDescent="0.4">
      <c r="A2741" s="1">
        <v>2740</v>
      </c>
      <c r="B2741" s="21">
        <v>42553</v>
      </c>
      <c r="C2741" s="43">
        <v>4</v>
      </c>
      <c r="D2741" s="23">
        <v>15940</v>
      </c>
      <c r="E2741" s="25">
        <f t="shared" si="515"/>
        <v>16105.5</v>
      </c>
      <c r="F2741" s="25">
        <f t="shared" si="516"/>
        <v>16843.375</v>
      </c>
      <c r="G2741" s="25">
        <f t="shared" si="517"/>
        <v>0.94636615286425674</v>
      </c>
      <c r="H2741" s="25">
        <f t="shared" si="512"/>
        <v>0.99887394017609554</v>
      </c>
      <c r="I2741" s="4">
        <f t="shared" si="518"/>
        <v>15957.969628469707</v>
      </c>
      <c r="J2741" s="25">
        <f t="shared" si="513"/>
        <v>15217.943090863479</v>
      </c>
      <c r="K2741" s="15">
        <f t="shared" si="519"/>
        <v>15200.806776546393</v>
      </c>
      <c r="L2741" s="36">
        <f t="shared" si="520"/>
        <v>739.19322345360706</v>
      </c>
      <c r="M2741" s="36">
        <f t="shared" si="521"/>
        <v>739.19322345360706</v>
      </c>
      <c r="N2741" s="36">
        <f t="shared" si="522"/>
        <v>4.6373477004617761E-2</v>
      </c>
      <c r="O2741" s="36">
        <f t="shared" si="523"/>
        <v>546406.6215997343</v>
      </c>
      <c r="P2741" s="35">
        <f t="shared" si="514"/>
        <v>546406.6215997343</v>
      </c>
    </row>
    <row r="2742" spans="1:16" x14ac:dyDescent="0.4">
      <c r="A2742" s="1">
        <v>2741</v>
      </c>
      <c r="B2742" s="21">
        <v>42554</v>
      </c>
      <c r="C2742" s="43">
        <v>1</v>
      </c>
      <c r="D2742" s="23">
        <v>24087</v>
      </c>
      <c r="E2742" s="25">
        <f t="shared" si="515"/>
        <v>17581.25</v>
      </c>
      <c r="F2742" s="25">
        <f t="shared" si="516"/>
        <v>18260</v>
      </c>
      <c r="G2742" s="25">
        <f t="shared" si="517"/>
        <v>1.3191128148959474</v>
      </c>
      <c r="H2742" s="25">
        <f t="shared" si="512"/>
        <v>1.0002606409424328</v>
      </c>
      <c r="I2742" s="4">
        <f t="shared" si="518"/>
        <v>24080.723577512294</v>
      </c>
      <c r="J2742" s="25">
        <f t="shared" si="513"/>
        <v>15218.311945404672</v>
      </c>
      <c r="K2742" s="15">
        <f t="shared" si="519"/>
        <v>15222.278460572359</v>
      </c>
      <c r="L2742" s="36">
        <f t="shared" si="520"/>
        <v>8864.7215394276409</v>
      </c>
      <c r="M2742" s="36">
        <f t="shared" si="521"/>
        <v>8864.7215394276409</v>
      </c>
      <c r="N2742" s="36">
        <f t="shared" si="522"/>
        <v>0.36802929129520656</v>
      </c>
      <c r="O2742" s="36">
        <f t="shared" si="523"/>
        <v>78583287.971592367</v>
      </c>
      <c r="P2742" s="35">
        <f t="shared" si="514"/>
        <v>78583287.971592367</v>
      </c>
    </row>
    <row r="2743" spans="1:16" x14ac:dyDescent="0.4">
      <c r="A2743" s="1">
        <v>2742</v>
      </c>
      <c r="B2743" s="21">
        <v>42555</v>
      </c>
      <c r="C2743" s="43">
        <v>2</v>
      </c>
      <c r="D2743" s="23">
        <v>16727</v>
      </c>
      <c r="E2743" s="25">
        <f t="shared" si="515"/>
        <v>18938.75</v>
      </c>
      <c r="F2743" s="25">
        <f t="shared" si="516"/>
        <v>19514.5</v>
      </c>
      <c r="G2743" s="25">
        <f t="shared" si="517"/>
        <v>0.85715749827051679</v>
      </c>
      <c r="H2743" s="25">
        <f t="shared" si="512"/>
        <v>1.0009863906666931</v>
      </c>
      <c r="I2743" s="4">
        <f t="shared" si="518"/>
        <v>16710.516902092157</v>
      </c>
      <c r="J2743" s="25">
        <f t="shared" si="513"/>
        <v>15218.680799945865</v>
      </c>
      <c r="K2743" s="15">
        <f t="shared" si="519"/>
        <v>15233.692364646315</v>
      </c>
      <c r="L2743" s="36">
        <f t="shared" si="520"/>
        <v>1493.3076353536853</v>
      </c>
      <c r="M2743" s="36">
        <f t="shared" si="521"/>
        <v>1493.3076353536853</v>
      </c>
      <c r="N2743" s="36">
        <f t="shared" si="522"/>
        <v>8.927528160182252E-2</v>
      </c>
      <c r="O2743" s="36">
        <f t="shared" si="523"/>
        <v>2229967.6938056154</v>
      </c>
      <c r="P2743" s="35">
        <f t="shared" si="514"/>
        <v>2229967.6938056154</v>
      </c>
    </row>
    <row r="2744" spans="1:16" x14ac:dyDescent="0.4">
      <c r="A2744" s="1">
        <v>2743</v>
      </c>
      <c r="B2744" s="21">
        <v>42556</v>
      </c>
      <c r="C2744" s="43">
        <v>3</v>
      </c>
      <c r="D2744" s="23">
        <v>19001</v>
      </c>
      <c r="E2744" s="25">
        <f t="shared" si="515"/>
        <v>20090.25</v>
      </c>
      <c r="F2744" s="25">
        <f t="shared" si="516"/>
        <v>18548.625</v>
      </c>
      <c r="G2744" s="25">
        <f t="shared" si="517"/>
        <v>1.024388600233171</v>
      </c>
      <c r="H2744" s="25">
        <f t="shared" si="512"/>
        <v>0.99987902821477848</v>
      </c>
      <c r="I2744" s="4">
        <f t="shared" si="518"/>
        <v>19003.298862988555</v>
      </c>
      <c r="J2744" s="25">
        <f t="shared" si="513"/>
        <v>15219.049654487057</v>
      </c>
      <c r="K2744" s="15">
        <f t="shared" si="519"/>
        <v>15217.208578880978</v>
      </c>
      <c r="L2744" s="36">
        <f t="shared" si="520"/>
        <v>3783.7914211190218</v>
      </c>
      <c r="M2744" s="36">
        <f t="shared" si="521"/>
        <v>3783.7914211190218</v>
      </c>
      <c r="N2744" s="36">
        <f t="shared" si="522"/>
        <v>0.19913643603594663</v>
      </c>
      <c r="O2744" s="36">
        <f t="shared" si="523"/>
        <v>14317077.518533906</v>
      </c>
      <c r="P2744" s="35">
        <f t="shared" si="514"/>
        <v>14317077.518533906</v>
      </c>
    </row>
    <row r="2745" spans="1:16" x14ac:dyDescent="0.4">
      <c r="A2745" s="1">
        <v>2744</v>
      </c>
      <c r="B2745" s="21">
        <v>42557</v>
      </c>
      <c r="C2745" s="43">
        <v>4</v>
      </c>
      <c r="D2745" s="23">
        <v>20546</v>
      </c>
      <c r="E2745" s="25">
        <f t="shared" si="515"/>
        <v>17007</v>
      </c>
      <c r="F2745" s="25">
        <f t="shared" si="516"/>
        <v>17274</v>
      </c>
      <c r="G2745" s="25">
        <f t="shared" si="517"/>
        <v>1.1894176218594419</v>
      </c>
      <c r="H2745" s="25">
        <f t="shared" si="512"/>
        <v>0.99887394017609554</v>
      </c>
      <c r="I2745" s="4">
        <f t="shared" si="518"/>
        <v>20569.16210706014</v>
      </c>
      <c r="J2745" s="25">
        <f t="shared" si="513"/>
        <v>15219.41850902825</v>
      </c>
      <c r="K2745" s="15">
        <f t="shared" si="519"/>
        <v>15202.280533302046</v>
      </c>
      <c r="L2745" s="36">
        <f t="shared" si="520"/>
        <v>5343.719466697954</v>
      </c>
      <c r="M2745" s="36">
        <f t="shared" si="521"/>
        <v>5343.719466697954</v>
      </c>
      <c r="N2745" s="36">
        <f t="shared" si="522"/>
        <v>0.26008563548612645</v>
      </c>
      <c r="O2745" s="36">
        <f t="shared" si="523"/>
        <v>28555337.738766667</v>
      </c>
      <c r="P2745" s="35">
        <f t="shared" si="514"/>
        <v>28555337.738766667</v>
      </c>
    </row>
    <row r="2746" spans="1:16" x14ac:dyDescent="0.4">
      <c r="A2746" s="1">
        <v>2745</v>
      </c>
      <c r="B2746" s="21">
        <v>42558</v>
      </c>
      <c r="C2746" s="43">
        <v>1</v>
      </c>
      <c r="D2746" s="23">
        <v>11754</v>
      </c>
      <c r="E2746" s="25">
        <f t="shared" si="515"/>
        <v>17541</v>
      </c>
      <c r="F2746" s="25">
        <f t="shared" si="516"/>
        <v>17129.75</v>
      </c>
      <c r="G2746" s="25">
        <f t="shared" si="517"/>
        <v>0.68617463769173515</v>
      </c>
      <c r="H2746" s="25">
        <f t="shared" si="512"/>
        <v>1.0002606409424328</v>
      </c>
      <c r="I2746" s="4">
        <f t="shared" si="518"/>
        <v>11750.937224647299</v>
      </c>
      <c r="J2746" s="25">
        <f t="shared" si="513"/>
        <v>15219.787363569443</v>
      </c>
      <c r="K2746" s="15">
        <f t="shared" si="519"/>
        <v>15223.754263291512</v>
      </c>
      <c r="L2746" s="36">
        <f t="shared" si="520"/>
        <v>-3469.754263291512</v>
      </c>
      <c r="M2746" s="36">
        <f t="shared" si="521"/>
        <v>3469.754263291512</v>
      </c>
      <c r="N2746" s="36">
        <f t="shared" si="522"/>
        <v>0.29519774232529455</v>
      </c>
      <c r="O2746" s="36">
        <f t="shared" si="523"/>
        <v>12039194.647629622</v>
      </c>
      <c r="P2746" s="35">
        <f t="shared" si="514"/>
        <v>12039194.647629622</v>
      </c>
    </row>
    <row r="2747" spans="1:16" x14ac:dyDescent="0.4">
      <c r="A2747" s="1">
        <v>2746</v>
      </c>
      <c r="B2747" s="21">
        <v>42559</v>
      </c>
      <c r="C2747" s="43">
        <v>2</v>
      </c>
      <c r="D2747" s="23">
        <v>18863</v>
      </c>
      <c r="E2747" s="25">
        <f t="shared" si="515"/>
        <v>16718.5</v>
      </c>
      <c r="F2747" s="25">
        <f t="shared" si="516"/>
        <v>15759.625</v>
      </c>
      <c r="G2747" s="25">
        <f t="shared" si="517"/>
        <v>1.1969193429412184</v>
      </c>
      <c r="H2747" s="25">
        <f t="shared" si="512"/>
        <v>1.0009863906666931</v>
      </c>
      <c r="I2747" s="4">
        <f t="shared" si="518"/>
        <v>18844.412047836693</v>
      </c>
      <c r="J2747" s="25">
        <f t="shared" si="513"/>
        <v>15220.156218110636</v>
      </c>
      <c r="K2747" s="15">
        <f t="shared" si="519"/>
        <v>15235.169238149792</v>
      </c>
      <c r="L2747" s="36">
        <f t="shared" si="520"/>
        <v>3627.8307618502076</v>
      </c>
      <c r="M2747" s="36">
        <f t="shared" si="521"/>
        <v>3627.8307618502076</v>
      </c>
      <c r="N2747" s="36">
        <f t="shared" si="522"/>
        <v>0.1923252272623765</v>
      </c>
      <c r="O2747" s="36">
        <f t="shared" si="523"/>
        <v>13161156.036626657</v>
      </c>
      <c r="P2747" s="35">
        <f t="shared" si="514"/>
        <v>13161156.036626657</v>
      </c>
    </row>
    <row r="2748" spans="1:16" x14ac:dyDescent="0.4">
      <c r="A2748" s="1">
        <v>2747</v>
      </c>
      <c r="B2748" s="21">
        <v>42560</v>
      </c>
      <c r="C2748" s="43">
        <v>3</v>
      </c>
      <c r="D2748" s="23">
        <v>15711</v>
      </c>
      <c r="E2748" s="25">
        <f t="shared" si="515"/>
        <v>14800.75</v>
      </c>
      <c r="F2748" s="25">
        <f t="shared" si="516"/>
        <v>15567.5</v>
      </c>
      <c r="G2748" s="25">
        <f t="shared" si="517"/>
        <v>1.0092179219527861</v>
      </c>
      <c r="H2748" s="25">
        <f t="shared" si="512"/>
        <v>0.99987902821477848</v>
      </c>
      <c r="I2748" s="4">
        <f t="shared" si="518"/>
        <v>15712.900817662921</v>
      </c>
      <c r="J2748" s="25">
        <f t="shared" si="513"/>
        <v>15220.525072651828</v>
      </c>
      <c r="K2748" s="15">
        <f t="shared" si="519"/>
        <v>15218.68381856178</v>
      </c>
      <c r="L2748" s="36">
        <f t="shared" si="520"/>
        <v>492.31618143822016</v>
      </c>
      <c r="M2748" s="36">
        <f t="shared" si="521"/>
        <v>492.31618143822016</v>
      </c>
      <c r="N2748" s="36">
        <f t="shared" si="522"/>
        <v>3.1335763569360332E-2</v>
      </c>
      <c r="O2748" s="36">
        <f t="shared" si="523"/>
        <v>242375.2225059105</v>
      </c>
      <c r="P2748" s="35">
        <f t="shared" si="514"/>
        <v>242375.2225059105</v>
      </c>
    </row>
    <row r="2749" spans="1:16" x14ac:dyDescent="0.4">
      <c r="A2749" s="1">
        <v>2748</v>
      </c>
      <c r="B2749" s="21">
        <v>42561</v>
      </c>
      <c r="C2749" s="43">
        <v>4</v>
      </c>
      <c r="D2749" s="23">
        <v>12875</v>
      </c>
      <c r="E2749" s="25">
        <f t="shared" si="515"/>
        <v>16334.25</v>
      </c>
      <c r="F2749" s="25">
        <f t="shared" si="516"/>
        <v>15600</v>
      </c>
      <c r="G2749" s="25">
        <f t="shared" si="517"/>
        <v>0.82532051282051277</v>
      </c>
      <c r="H2749" s="25">
        <f t="shared" si="512"/>
        <v>0.99887394017609554</v>
      </c>
      <c r="I2749" s="4">
        <f t="shared" si="518"/>
        <v>12889.51436427525</v>
      </c>
      <c r="J2749" s="25">
        <f t="shared" si="513"/>
        <v>15220.893927193021</v>
      </c>
      <c r="K2749" s="15">
        <f t="shared" si="519"/>
        <v>15203.754290057697</v>
      </c>
      <c r="L2749" s="36">
        <f t="shared" si="520"/>
        <v>-2328.7542900576973</v>
      </c>
      <c r="M2749" s="36">
        <f t="shared" si="521"/>
        <v>2328.7542900576973</v>
      </c>
      <c r="N2749" s="36">
        <f t="shared" si="522"/>
        <v>0.18087411961613184</v>
      </c>
      <c r="O2749" s="36">
        <f t="shared" si="523"/>
        <v>5423096.5434621293</v>
      </c>
      <c r="P2749" s="35">
        <f t="shared" si="514"/>
        <v>5423096.5434621293</v>
      </c>
    </row>
    <row r="2750" spans="1:16" x14ac:dyDescent="0.4">
      <c r="A2750" s="1">
        <v>2749</v>
      </c>
      <c r="B2750" s="21">
        <v>42562</v>
      </c>
      <c r="C2750" s="43">
        <v>1</v>
      </c>
      <c r="D2750" s="23">
        <v>17888</v>
      </c>
      <c r="E2750" s="25">
        <f t="shared" si="515"/>
        <v>14865.75</v>
      </c>
      <c r="F2750" s="25">
        <f t="shared" si="516"/>
        <v>14525.5</v>
      </c>
      <c r="G2750" s="25">
        <f t="shared" si="517"/>
        <v>1.2314894495886544</v>
      </c>
      <c r="H2750" s="25">
        <f t="shared" si="512"/>
        <v>1.0002606409424328</v>
      </c>
      <c r="I2750" s="4">
        <f t="shared" si="518"/>
        <v>17883.338869703155</v>
      </c>
      <c r="J2750" s="25">
        <f t="shared" si="513"/>
        <v>15221.262781734215</v>
      </c>
      <c r="K2750" s="15">
        <f t="shared" si="519"/>
        <v>15225.230066010663</v>
      </c>
      <c r="L2750" s="36">
        <f t="shared" si="520"/>
        <v>2662.769933989337</v>
      </c>
      <c r="M2750" s="36">
        <f t="shared" si="521"/>
        <v>2662.769933989337</v>
      </c>
      <c r="N2750" s="36">
        <f t="shared" si="522"/>
        <v>0.14885788986970802</v>
      </c>
      <c r="O2750" s="36">
        <f t="shared" si="523"/>
        <v>7090343.7213575784</v>
      </c>
      <c r="P2750" s="35">
        <f t="shared" si="514"/>
        <v>7090343.7213575784</v>
      </c>
    </row>
    <row r="2751" spans="1:16" x14ac:dyDescent="0.4">
      <c r="A2751" s="1">
        <v>2750</v>
      </c>
      <c r="B2751" s="21">
        <v>42563</v>
      </c>
      <c r="C2751" s="43">
        <v>2</v>
      </c>
      <c r="D2751" s="23">
        <v>12989</v>
      </c>
      <c r="E2751" s="25">
        <f t="shared" si="515"/>
        <v>14185.25</v>
      </c>
      <c r="F2751" s="25">
        <f t="shared" si="516"/>
        <v>13872.875</v>
      </c>
      <c r="G2751" s="25">
        <f t="shared" si="517"/>
        <v>0.93628753953308164</v>
      </c>
      <c r="H2751" s="25">
        <f t="shared" si="512"/>
        <v>1.0009863906666931</v>
      </c>
      <c r="I2751" s="4">
        <f t="shared" si="518"/>
        <v>12976.20039703922</v>
      </c>
      <c r="J2751" s="25">
        <f t="shared" si="513"/>
        <v>15221.631636275408</v>
      </c>
      <c r="K2751" s="15">
        <f t="shared" si="519"/>
        <v>15236.646111653272</v>
      </c>
      <c r="L2751" s="36">
        <f t="shared" si="520"/>
        <v>-2247.6461116532719</v>
      </c>
      <c r="M2751" s="36">
        <f t="shared" si="521"/>
        <v>2247.6461116532719</v>
      </c>
      <c r="N2751" s="36">
        <f t="shared" si="522"/>
        <v>0.17304227512920717</v>
      </c>
      <c r="O2751" s="36">
        <f t="shared" si="523"/>
        <v>5051913.0432300726</v>
      </c>
      <c r="P2751" s="35">
        <f t="shared" si="514"/>
        <v>5051913.0432300726</v>
      </c>
    </row>
    <row r="2752" spans="1:16" x14ac:dyDescent="0.4">
      <c r="A2752" s="1">
        <v>2751</v>
      </c>
      <c r="B2752" s="21">
        <v>42564</v>
      </c>
      <c r="C2752" s="43">
        <v>3</v>
      </c>
      <c r="D2752" s="23">
        <v>12989</v>
      </c>
      <c r="E2752" s="25">
        <f t="shared" si="515"/>
        <v>13560.5</v>
      </c>
      <c r="F2752" s="25">
        <f t="shared" si="516"/>
        <v>13314.125</v>
      </c>
      <c r="G2752" s="25">
        <f t="shared" si="517"/>
        <v>0.97558044557941281</v>
      </c>
      <c r="H2752" s="25">
        <f t="shared" si="512"/>
        <v>0.99987902821477848</v>
      </c>
      <c r="I2752" s="4">
        <f t="shared" si="518"/>
        <v>12990.571492624511</v>
      </c>
      <c r="J2752" s="25">
        <f t="shared" si="513"/>
        <v>15222.000490816599</v>
      </c>
      <c r="K2752" s="15">
        <f t="shared" si="519"/>
        <v>15220.159058242582</v>
      </c>
      <c r="L2752" s="36">
        <f t="shared" si="520"/>
        <v>-2231.1590582425815</v>
      </c>
      <c r="M2752" s="36">
        <f t="shared" si="521"/>
        <v>2231.1590582425815</v>
      </c>
      <c r="N2752" s="36">
        <f t="shared" si="522"/>
        <v>0.17177296622084698</v>
      </c>
      <c r="O2752" s="36">
        <f t="shared" si="523"/>
        <v>4978070.7431779234</v>
      </c>
      <c r="P2752" s="35">
        <f t="shared" si="514"/>
        <v>4978070.7431779234</v>
      </c>
    </row>
    <row r="2753" spans="1:16" x14ac:dyDescent="0.4">
      <c r="A2753" s="1">
        <v>2752</v>
      </c>
      <c r="B2753" s="21">
        <v>42565</v>
      </c>
      <c r="C2753" s="43">
        <v>4</v>
      </c>
      <c r="D2753" s="23">
        <v>10376</v>
      </c>
      <c r="E2753" s="25">
        <f t="shared" si="515"/>
        <v>13067.75</v>
      </c>
      <c r="F2753" s="25">
        <f t="shared" si="516"/>
        <v>13436.875</v>
      </c>
      <c r="G2753" s="25">
        <f t="shared" si="517"/>
        <v>0.77220335829573472</v>
      </c>
      <c r="H2753" s="25">
        <f t="shared" si="512"/>
        <v>0.99887394017609554</v>
      </c>
      <c r="I2753" s="4">
        <f t="shared" si="518"/>
        <v>10387.697168444271</v>
      </c>
      <c r="J2753" s="25">
        <f t="shared" si="513"/>
        <v>15222.369345357793</v>
      </c>
      <c r="K2753" s="15">
        <f t="shared" si="519"/>
        <v>15205.22804681335</v>
      </c>
      <c r="L2753" s="36">
        <f t="shared" si="520"/>
        <v>-4829.2280468133504</v>
      </c>
      <c r="M2753" s="36">
        <f t="shared" si="521"/>
        <v>4829.2280468133504</v>
      </c>
      <c r="N2753" s="36">
        <f t="shared" si="522"/>
        <v>0.46542290350938226</v>
      </c>
      <c r="O2753" s="36">
        <f t="shared" si="523"/>
        <v>23321443.528128687</v>
      </c>
      <c r="P2753" s="35">
        <f t="shared" si="514"/>
        <v>23321443.528128687</v>
      </c>
    </row>
    <row r="2754" spans="1:16" x14ac:dyDescent="0.4">
      <c r="A2754" s="1">
        <v>2753</v>
      </c>
      <c r="B2754" s="21">
        <v>42566</v>
      </c>
      <c r="C2754" s="43">
        <v>1</v>
      </c>
      <c r="D2754" s="23">
        <v>15917</v>
      </c>
      <c r="E2754" s="25">
        <f t="shared" si="515"/>
        <v>13806</v>
      </c>
      <c r="F2754" s="25">
        <f t="shared" si="516"/>
        <v>13489.5</v>
      </c>
      <c r="G2754" s="25">
        <f t="shared" si="517"/>
        <v>1.1799547796434264</v>
      </c>
      <c r="H2754" s="25">
        <f t="shared" ref="H2754:H2817" si="524">VLOOKUP(C2754,$Q$38:$S$42,3,FALSE)</f>
        <v>1.0002606409424328</v>
      </c>
      <c r="I2754" s="4">
        <f t="shared" si="518"/>
        <v>15912.852459138256</v>
      </c>
      <c r="J2754" s="25">
        <f t="shared" si="513"/>
        <v>15222.738199898986</v>
      </c>
      <c r="K2754" s="15">
        <f t="shared" si="519"/>
        <v>15226.705868729816</v>
      </c>
      <c r="L2754" s="36">
        <f t="shared" si="520"/>
        <v>690.29413127018415</v>
      </c>
      <c r="M2754" s="36">
        <f t="shared" si="521"/>
        <v>690.29413127018415</v>
      </c>
      <c r="N2754" s="36">
        <f t="shared" si="522"/>
        <v>4.3368356554010438E-2</v>
      </c>
      <c r="O2754" s="36">
        <f t="shared" si="523"/>
        <v>476505.98766605824</v>
      </c>
      <c r="P2754" s="35">
        <f t="shared" si="514"/>
        <v>476505.98766605824</v>
      </c>
    </row>
    <row r="2755" spans="1:16" x14ac:dyDescent="0.4">
      <c r="A2755" s="1">
        <v>2754</v>
      </c>
      <c r="B2755" s="21">
        <v>42567</v>
      </c>
      <c r="C2755" s="43">
        <v>2</v>
      </c>
      <c r="D2755" s="23">
        <v>15942</v>
      </c>
      <c r="E2755" s="25">
        <f t="shared" si="515"/>
        <v>13173</v>
      </c>
      <c r="F2755" s="25">
        <f t="shared" si="516"/>
        <v>13915.25</v>
      </c>
      <c r="G2755" s="25">
        <f t="shared" si="517"/>
        <v>1.1456495571405472</v>
      </c>
      <c r="H2755" s="25">
        <f t="shared" si="524"/>
        <v>1.0009863906666931</v>
      </c>
      <c r="I2755" s="4">
        <f t="shared" si="518"/>
        <v>15926.290455739414</v>
      </c>
      <c r="J2755" s="25">
        <f t="shared" ref="J2755:J2818" si="525">INTERCEPT($I$2:$I$3896,$A$2:$A$3896)+SLOPE($I$2:$I$3896,$A$2:$A$3896)*A2755</f>
        <v>15223.107054440179</v>
      </c>
      <c r="K2755" s="15">
        <f t="shared" si="519"/>
        <v>15238.12298515675</v>
      </c>
      <c r="L2755" s="36">
        <f t="shared" si="520"/>
        <v>703.87701484325044</v>
      </c>
      <c r="M2755" s="36">
        <f t="shared" si="521"/>
        <v>703.87701484325044</v>
      </c>
      <c r="N2755" s="36">
        <f t="shared" si="522"/>
        <v>4.4152365753559804E-2</v>
      </c>
      <c r="O2755" s="36">
        <f t="shared" si="523"/>
        <v>495442.85202464537</v>
      </c>
      <c r="P2755" s="35">
        <f t="shared" ref="P2755:P2818" si="526">(D2755-K2755)^2</f>
        <v>495442.85202464537</v>
      </c>
    </row>
    <row r="2756" spans="1:16" x14ac:dyDescent="0.4">
      <c r="A2756" s="1">
        <v>2755</v>
      </c>
      <c r="B2756" s="21">
        <v>42568</v>
      </c>
      <c r="C2756" s="43">
        <v>3</v>
      </c>
      <c r="D2756" s="23">
        <v>10457</v>
      </c>
      <c r="E2756" s="25">
        <f t="shared" si="515"/>
        <v>14657.5</v>
      </c>
      <c r="F2756" s="25">
        <f t="shared" si="516"/>
        <v>16205.125</v>
      </c>
      <c r="G2756" s="25">
        <f t="shared" si="517"/>
        <v>0.64528968459052305</v>
      </c>
      <c r="H2756" s="25">
        <f t="shared" si="524"/>
        <v>0.99987902821477848</v>
      </c>
      <c r="I2756" s="4">
        <f t="shared" si="518"/>
        <v>10458.265155006122</v>
      </c>
      <c r="J2756" s="25">
        <f t="shared" si="525"/>
        <v>15223.475908981371</v>
      </c>
      <c r="K2756" s="15">
        <f t="shared" si="519"/>
        <v>15221.634297923385</v>
      </c>
      <c r="L2756" s="36">
        <f t="shared" si="520"/>
        <v>-4764.634297923385</v>
      </c>
      <c r="M2756" s="36">
        <f t="shared" si="521"/>
        <v>4764.634297923385</v>
      </c>
      <c r="N2756" s="36">
        <f t="shared" si="522"/>
        <v>0.45564065199611598</v>
      </c>
      <c r="O2756" s="36">
        <f t="shared" si="523"/>
        <v>22701739.992947869</v>
      </c>
      <c r="P2756" s="35">
        <f t="shared" si="526"/>
        <v>22701739.992947869</v>
      </c>
    </row>
    <row r="2757" spans="1:16" x14ac:dyDescent="0.4">
      <c r="A2757" s="1">
        <v>2756</v>
      </c>
      <c r="B2757" s="21">
        <v>42569</v>
      </c>
      <c r="C2757" s="43">
        <v>4</v>
      </c>
      <c r="D2757" s="23">
        <v>16314</v>
      </c>
      <c r="E2757" s="25">
        <f t="shared" ref="E2757:E2820" si="527">AVERAGE(D2755:D2758)</f>
        <v>17752.75</v>
      </c>
      <c r="F2757" s="25">
        <f t="shared" ref="F2757:F2820" si="528">AVERAGE(E2757:E2758)</f>
        <v>17868.375</v>
      </c>
      <c r="G2757" s="25">
        <f t="shared" si="517"/>
        <v>0.91300971688807742</v>
      </c>
      <c r="H2757" s="25">
        <f t="shared" si="524"/>
        <v>0.99887394017609554</v>
      </c>
      <c r="I2757" s="4">
        <f t="shared" si="518"/>
        <v>16332.39124961448</v>
      </c>
      <c r="J2757" s="25">
        <f t="shared" si="525"/>
        <v>15223.844763522564</v>
      </c>
      <c r="K2757" s="15">
        <f t="shared" si="519"/>
        <v>15206.701803569003</v>
      </c>
      <c r="L2757" s="36">
        <f t="shared" si="520"/>
        <v>1107.2981964309965</v>
      </c>
      <c r="M2757" s="36">
        <f t="shared" si="521"/>
        <v>1107.2981964309965</v>
      </c>
      <c r="N2757" s="36">
        <f t="shared" si="522"/>
        <v>6.787410790921887E-2</v>
      </c>
      <c r="O2757" s="36">
        <f t="shared" si="523"/>
        <v>1226109.2958193377</v>
      </c>
      <c r="P2757" s="35">
        <f t="shared" si="526"/>
        <v>1226109.2958193377</v>
      </c>
    </row>
    <row r="2758" spans="1:16" x14ac:dyDescent="0.4">
      <c r="A2758" s="1">
        <v>2757</v>
      </c>
      <c r="B2758" s="21">
        <v>42570</v>
      </c>
      <c r="C2758" s="43">
        <v>1</v>
      </c>
      <c r="D2758" s="23">
        <v>28298</v>
      </c>
      <c r="E2758" s="25">
        <f t="shared" si="527"/>
        <v>17984</v>
      </c>
      <c r="F2758" s="25">
        <f t="shared" si="528"/>
        <v>18526.125</v>
      </c>
      <c r="G2758" s="25">
        <f t="shared" si="517"/>
        <v>1.5274645939180482</v>
      </c>
      <c r="H2758" s="25">
        <f t="shared" si="524"/>
        <v>1.0002606409424328</v>
      </c>
      <c r="I2758" s="4">
        <f t="shared" si="518"/>
        <v>28290.626304497982</v>
      </c>
      <c r="J2758" s="25">
        <f t="shared" si="525"/>
        <v>15224.213618063757</v>
      </c>
      <c r="K2758" s="15">
        <f t="shared" si="519"/>
        <v>15228.181671448969</v>
      </c>
      <c r="L2758" s="36">
        <f t="shared" si="520"/>
        <v>13069.818328551031</v>
      </c>
      <c r="M2758" s="36">
        <f t="shared" si="521"/>
        <v>13069.818328551031</v>
      </c>
      <c r="N2758" s="36">
        <f t="shared" si="522"/>
        <v>0.46186367688709562</v>
      </c>
      <c r="O2758" s="36">
        <f t="shared" si="523"/>
        <v>170820151.14132848</v>
      </c>
      <c r="P2758" s="35">
        <f t="shared" si="526"/>
        <v>170820151.14132848</v>
      </c>
    </row>
    <row r="2759" spans="1:16" x14ac:dyDescent="0.4">
      <c r="A2759" s="1">
        <v>2758</v>
      </c>
      <c r="B2759" s="21">
        <v>42571</v>
      </c>
      <c r="C2759" s="43">
        <v>2</v>
      </c>
      <c r="D2759" s="23">
        <v>16867</v>
      </c>
      <c r="E2759" s="25">
        <f t="shared" si="527"/>
        <v>19068.25</v>
      </c>
      <c r="F2759" s="25">
        <f t="shared" si="528"/>
        <v>19430.75</v>
      </c>
      <c r="G2759" s="25">
        <f t="shared" si="517"/>
        <v>0.86805707448245695</v>
      </c>
      <c r="H2759" s="25">
        <f t="shared" si="524"/>
        <v>1.0009863906666931</v>
      </c>
      <c r="I2759" s="4">
        <f t="shared" si="518"/>
        <v>16850.378943479907</v>
      </c>
      <c r="J2759" s="25">
        <f t="shared" si="525"/>
        <v>15224.58247260495</v>
      </c>
      <c r="K2759" s="15">
        <f t="shared" si="519"/>
        <v>15239.599858660227</v>
      </c>
      <c r="L2759" s="36">
        <f t="shared" si="520"/>
        <v>1627.4001413397727</v>
      </c>
      <c r="M2759" s="36">
        <f t="shared" si="521"/>
        <v>1627.4001413397727</v>
      </c>
      <c r="N2759" s="36">
        <f t="shared" si="522"/>
        <v>9.6484267584026367E-2</v>
      </c>
      <c r="O2759" s="36">
        <f t="shared" si="523"/>
        <v>2648431.2200327124</v>
      </c>
      <c r="P2759" s="35">
        <f t="shared" si="526"/>
        <v>2648431.2200327124</v>
      </c>
    </row>
    <row r="2760" spans="1:16" x14ac:dyDescent="0.4">
      <c r="A2760" s="1">
        <v>2759</v>
      </c>
      <c r="B2760" s="21">
        <v>42572</v>
      </c>
      <c r="C2760" s="43">
        <v>3</v>
      </c>
      <c r="D2760" s="23">
        <v>14794</v>
      </c>
      <c r="E2760" s="25">
        <f t="shared" si="527"/>
        <v>19793.25</v>
      </c>
      <c r="F2760" s="25">
        <f t="shared" si="528"/>
        <v>17814.875</v>
      </c>
      <c r="G2760" s="25">
        <f t="shared" si="517"/>
        <v>0.830429626926936</v>
      </c>
      <c r="H2760" s="25">
        <f t="shared" si="524"/>
        <v>0.99987902821477848</v>
      </c>
      <c r="I2760" s="4">
        <f t="shared" si="518"/>
        <v>14795.789873114712</v>
      </c>
      <c r="J2760" s="25">
        <f t="shared" si="525"/>
        <v>15224.951327146144</v>
      </c>
      <c r="K2760" s="15">
        <f t="shared" si="519"/>
        <v>15223.109537604189</v>
      </c>
      <c r="L2760" s="36">
        <f t="shared" si="520"/>
        <v>-429.10953760418852</v>
      </c>
      <c r="M2760" s="36">
        <f t="shared" si="521"/>
        <v>429.10953760418852</v>
      </c>
      <c r="N2760" s="36">
        <f t="shared" si="522"/>
        <v>2.9005646721927032E-2</v>
      </c>
      <c r="O2760" s="36">
        <f t="shared" si="523"/>
        <v>184134.99526288049</v>
      </c>
      <c r="P2760" s="35">
        <f t="shared" si="526"/>
        <v>184134.99526288049</v>
      </c>
    </row>
    <row r="2761" spans="1:16" x14ac:dyDescent="0.4">
      <c r="A2761" s="1">
        <v>2760</v>
      </c>
      <c r="B2761" s="21">
        <v>42573</v>
      </c>
      <c r="C2761" s="43">
        <v>4</v>
      </c>
      <c r="D2761" s="23">
        <v>19214</v>
      </c>
      <c r="E2761" s="25">
        <f t="shared" si="527"/>
        <v>15836.5</v>
      </c>
      <c r="F2761" s="25">
        <f t="shared" si="528"/>
        <v>15252.75</v>
      </c>
      <c r="G2761" s="25">
        <f t="shared" si="517"/>
        <v>1.2597072659028701</v>
      </c>
      <c r="H2761" s="25">
        <f t="shared" si="524"/>
        <v>0.99887394017609554</v>
      </c>
      <c r="I2761" s="4">
        <f t="shared" si="518"/>
        <v>19235.660504480362</v>
      </c>
      <c r="J2761" s="25">
        <f t="shared" si="525"/>
        <v>15225.320181687335</v>
      </c>
      <c r="K2761" s="15">
        <f t="shared" si="519"/>
        <v>15208.175560324655</v>
      </c>
      <c r="L2761" s="36">
        <f t="shared" si="520"/>
        <v>4005.8244396753453</v>
      </c>
      <c r="M2761" s="36">
        <f t="shared" si="521"/>
        <v>4005.8244396753453</v>
      </c>
      <c r="N2761" s="36">
        <f t="shared" si="522"/>
        <v>0.20848466949491753</v>
      </c>
      <c r="O2761" s="36">
        <f t="shared" si="523"/>
        <v>16046629.441500293</v>
      </c>
      <c r="P2761" s="35">
        <f t="shared" si="526"/>
        <v>16046629.441500293</v>
      </c>
    </row>
    <row r="2762" spans="1:16" x14ac:dyDescent="0.4">
      <c r="A2762" s="1">
        <v>2761</v>
      </c>
      <c r="B2762" s="21">
        <v>42574</v>
      </c>
      <c r="C2762" s="43">
        <v>1</v>
      </c>
      <c r="D2762" s="23">
        <v>12471</v>
      </c>
      <c r="E2762" s="25">
        <f t="shared" si="527"/>
        <v>14669</v>
      </c>
      <c r="F2762" s="25">
        <f t="shared" si="528"/>
        <v>14800.125</v>
      </c>
      <c r="G2762" s="25">
        <f t="shared" si="517"/>
        <v>0.84262801834443968</v>
      </c>
      <c r="H2762" s="25">
        <f t="shared" si="524"/>
        <v>1.0002606409424328</v>
      </c>
      <c r="I2762" s="4">
        <f t="shared" si="518"/>
        <v>12467.750393787346</v>
      </c>
      <c r="J2762" s="25">
        <f t="shared" si="525"/>
        <v>15225.689036228528</v>
      </c>
      <c r="K2762" s="15">
        <f t="shared" si="519"/>
        <v>15229.65747416812</v>
      </c>
      <c r="L2762" s="36">
        <f t="shared" si="520"/>
        <v>-2758.6574741681197</v>
      </c>
      <c r="M2762" s="36">
        <f t="shared" si="521"/>
        <v>2758.6574741681197</v>
      </c>
      <c r="N2762" s="36">
        <f t="shared" si="522"/>
        <v>0.22120579537872823</v>
      </c>
      <c r="O2762" s="36">
        <f t="shared" si="523"/>
        <v>7610191.0597836301</v>
      </c>
      <c r="P2762" s="35">
        <f t="shared" si="526"/>
        <v>7610191.0597836301</v>
      </c>
    </row>
    <row r="2763" spans="1:16" x14ac:dyDescent="0.4">
      <c r="A2763" s="1">
        <v>2762</v>
      </c>
      <c r="B2763" s="21">
        <v>42575</v>
      </c>
      <c r="C2763" s="43">
        <v>2</v>
      </c>
      <c r="D2763" s="23">
        <v>12197</v>
      </c>
      <c r="E2763" s="25">
        <f t="shared" si="527"/>
        <v>14931.25</v>
      </c>
      <c r="F2763" s="25">
        <f t="shared" si="528"/>
        <v>14158</v>
      </c>
      <c r="G2763" s="25">
        <f t="shared" si="517"/>
        <v>0.861491736120921</v>
      </c>
      <c r="H2763" s="25">
        <f t="shared" si="524"/>
        <v>1.0009863906666931</v>
      </c>
      <c r="I2763" s="4">
        <f t="shared" si="518"/>
        <v>12184.98084861709</v>
      </c>
      <c r="J2763" s="25">
        <f t="shared" si="525"/>
        <v>15226.057890769722</v>
      </c>
      <c r="K2763" s="15">
        <f t="shared" si="519"/>
        <v>15241.076732163707</v>
      </c>
      <c r="L2763" s="36">
        <f t="shared" si="520"/>
        <v>-3044.0767321637068</v>
      </c>
      <c r="M2763" s="36">
        <f t="shared" si="521"/>
        <v>3044.0767321637068</v>
      </c>
      <c r="N2763" s="36">
        <f t="shared" si="522"/>
        <v>0.24957585735539123</v>
      </c>
      <c r="O2763" s="36">
        <f t="shared" si="523"/>
        <v>9266403.1513004713</v>
      </c>
      <c r="P2763" s="35">
        <f t="shared" si="526"/>
        <v>9266403.1513004713</v>
      </c>
    </row>
    <row r="2764" spans="1:16" x14ac:dyDescent="0.4">
      <c r="A2764" s="1">
        <v>2763</v>
      </c>
      <c r="B2764" s="21">
        <v>42576</v>
      </c>
      <c r="C2764" s="43">
        <v>3</v>
      </c>
      <c r="D2764" s="23">
        <v>15843</v>
      </c>
      <c r="E2764" s="25">
        <f t="shared" si="527"/>
        <v>13384.75</v>
      </c>
      <c r="F2764" s="25">
        <f t="shared" si="528"/>
        <v>13950.5</v>
      </c>
      <c r="G2764" s="25">
        <f t="shared" si="517"/>
        <v>1.135658220135479</v>
      </c>
      <c r="H2764" s="25">
        <f t="shared" si="524"/>
        <v>0.99987902821477848</v>
      </c>
      <c r="I2764" s="4">
        <f t="shared" si="518"/>
        <v>15844.916787870516</v>
      </c>
      <c r="J2764" s="25">
        <f t="shared" si="525"/>
        <v>15226.426745310915</v>
      </c>
      <c r="K2764" s="15">
        <f t="shared" si="519"/>
        <v>15224.58477728499</v>
      </c>
      <c r="L2764" s="36">
        <f t="shared" si="520"/>
        <v>618.4152227150098</v>
      </c>
      <c r="M2764" s="36">
        <f t="shared" si="521"/>
        <v>618.4152227150098</v>
      </c>
      <c r="N2764" s="36">
        <f t="shared" si="522"/>
        <v>3.9033972272613127E-2</v>
      </c>
      <c r="O2764" s="36">
        <f t="shared" si="523"/>
        <v>382437.38768565515</v>
      </c>
      <c r="P2764" s="35">
        <f t="shared" si="526"/>
        <v>382437.38768565515</v>
      </c>
    </row>
    <row r="2765" spans="1:16" x14ac:dyDescent="0.4">
      <c r="A2765" s="1">
        <v>2764</v>
      </c>
      <c r="B2765" s="21">
        <v>42577</v>
      </c>
      <c r="C2765" s="43">
        <v>4</v>
      </c>
      <c r="D2765" s="23">
        <v>13028</v>
      </c>
      <c r="E2765" s="25">
        <f t="shared" si="527"/>
        <v>14516.25</v>
      </c>
      <c r="F2765" s="25">
        <f t="shared" si="528"/>
        <v>15887</v>
      </c>
      <c r="G2765" s="25">
        <f t="shared" si="517"/>
        <v>0.82004154340026436</v>
      </c>
      <c r="H2765" s="25">
        <f t="shared" si="524"/>
        <v>0.99887394017609554</v>
      </c>
      <c r="I2765" s="4">
        <f t="shared" si="518"/>
        <v>13042.686845652657</v>
      </c>
      <c r="J2765" s="25">
        <f t="shared" si="525"/>
        <v>15226.795599852107</v>
      </c>
      <c r="K2765" s="15">
        <f t="shared" si="519"/>
        <v>15209.649317080308</v>
      </c>
      <c r="L2765" s="36">
        <f t="shared" si="520"/>
        <v>-2181.6493170803078</v>
      </c>
      <c r="M2765" s="36">
        <f t="shared" si="521"/>
        <v>2181.6493170803078</v>
      </c>
      <c r="N2765" s="36">
        <f t="shared" si="522"/>
        <v>0.16745849839425145</v>
      </c>
      <c r="O2765" s="36">
        <f t="shared" si="523"/>
        <v>4759593.7427169736</v>
      </c>
      <c r="P2765" s="35">
        <f t="shared" si="526"/>
        <v>4759593.7427169736</v>
      </c>
    </row>
    <row r="2766" spans="1:16" x14ac:dyDescent="0.4">
      <c r="A2766" s="1">
        <v>2765</v>
      </c>
      <c r="B2766" s="21">
        <v>42578</v>
      </c>
      <c r="C2766" s="43">
        <v>1</v>
      </c>
      <c r="D2766" s="23">
        <v>16997</v>
      </c>
      <c r="E2766" s="25">
        <f t="shared" si="527"/>
        <v>17257.75</v>
      </c>
      <c r="F2766" s="25">
        <f t="shared" si="528"/>
        <v>17393</v>
      </c>
      <c r="G2766" s="25">
        <f t="shared" si="517"/>
        <v>0.97723221985856379</v>
      </c>
      <c r="H2766" s="25">
        <f t="shared" si="524"/>
        <v>1.0002606409424328</v>
      </c>
      <c r="I2766" s="4">
        <f t="shared" si="518"/>
        <v>16992.571040269708</v>
      </c>
      <c r="J2766" s="25">
        <f t="shared" si="525"/>
        <v>15227.1644543933</v>
      </c>
      <c r="K2766" s="15">
        <f t="shared" si="519"/>
        <v>15231.133276887273</v>
      </c>
      <c r="L2766" s="36">
        <f t="shared" si="520"/>
        <v>1765.8667231127274</v>
      </c>
      <c r="M2766" s="36">
        <f t="shared" si="521"/>
        <v>1765.8667231127274</v>
      </c>
      <c r="N2766" s="36">
        <f t="shared" si="522"/>
        <v>0.10389284715612916</v>
      </c>
      <c r="O2766" s="36">
        <f t="shared" si="523"/>
        <v>3118285.2837968818</v>
      </c>
      <c r="P2766" s="35">
        <f t="shared" si="526"/>
        <v>3118285.2837968818</v>
      </c>
    </row>
    <row r="2767" spans="1:16" x14ac:dyDescent="0.4">
      <c r="A2767" s="1">
        <v>2766</v>
      </c>
      <c r="B2767" s="21">
        <v>42579</v>
      </c>
      <c r="C2767" s="43">
        <v>2</v>
      </c>
      <c r="D2767" s="23">
        <v>23163</v>
      </c>
      <c r="E2767" s="25">
        <f t="shared" si="527"/>
        <v>17528.25</v>
      </c>
      <c r="F2767" s="25">
        <f t="shared" si="528"/>
        <v>17894</v>
      </c>
      <c r="G2767" s="25">
        <f t="shared" si="517"/>
        <v>1.2944562423158601</v>
      </c>
      <c r="H2767" s="25">
        <f t="shared" si="524"/>
        <v>1.0009863906666931</v>
      </c>
      <c r="I2767" s="4">
        <f t="shared" si="518"/>
        <v>23140.174747603316</v>
      </c>
      <c r="J2767" s="25">
        <f t="shared" si="525"/>
        <v>15227.533308934493</v>
      </c>
      <c r="K2767" s="15">
        <f t="shared" si="519"/>
        <v>15242.553605667184</v>
      </c>
      <c r="L2767" s="36">
        <f t="shared" si="520"/>
        <v>7920.4463943328155</v>
      </c>
      <c r="M2767" s="36">
        <f t="shared" si="521"/>
        <v>7920.4463943328155</v>
      </c>
      <c r="N2767" s="36">
        <f t="shared" si="522"/>
        <v>0.34194389303340739</v>
      </c>
      <c r="O2767" s="36">
        <f t="shared" si="523"/>
        <v>62733471.085499696</v>
      </c>
      <c r="P2767" s="35">
        <f t="shared" si="526"/>
        <v>62733471.085499696</v>
      </c>
    </row>
    <row r="2768" spans="1:16" x14ac:dyDescent="0.4">
      <c r="A2768" s="1">
        <v>2767</v>
      </c>
      <c r="B2768" s="21">
        <v>42580</v>
      </c>
      <c r="C2768" s="43">
        <v>3</v>
      </c>
      <c r="D2768" s="23">
        <v>16925</v>
      </c>
      <c r="E2768" s="25">
        <f t="shared" si="527"/>
        <v>18259.75</v>
      </c>
      <c r="F2768" s="25">
        <f t="shared" si="528"/>
        <v>18061.875</v>
      </c>
      <c r="G2768" s="25">
        <f t="shared" si="517"/>
        <v>0.93705664555866985</v>
      </c>
      <c r="H2768" s="25">
        <f t="shared" si="524"/>
        <v>0.99987902821477848</v>
      </c>
      <c r="I2768" s="4">
        <f t="shared" si="518"/>
        <v>16927.047695178215</v>
      </c>
      <c r="J2768" s="25">
        <f t="shared" si="525"/>
        <v>15227.902163475686</v>
      </c>
      <c r="K2768" s="15">
        <f t="shared" si="519"/>
        <v>15226.060016965792</v>
      </c>
      <c r="L2768" s="36">
        <f t="shared" si="520"/>
        <v>1698.9399830342081</v>
      </c>
      <c r="M2768" s="36">
        <f t="shared" si="521"/>
        <v>1698.9399830342081</v>
      </c>
      <c r="N2768" s="36">
        <f t="shared" si="522"/>
        <v>0.10038050121324715</v>
      </c>
      <c r="O2768" s="36">
        <f t="shared" si="523"/>
        <v>2886397.0659522754</v>
      </c>
      <c r="P2768" s="35">
        <f t="shared" si="526"/>
        <v>2886397.0659522754</v>
      </c>
    </row>
    <row r="2769" spans="1:16" x14ac:dyDescent="0.4">
      <c r="A2769" s="1">
        <v>2768</v>
      </c>
      <c r="B2769" s="21">
        <v>42581</v>
      </c>
      <c r="C2769" s="43">
        <v>4</v>
      </c>
      <c r="D2769" s="23">
        <v>15954</v>
      </c>
      <c r="E2769" s="25">
        <f t="shared" si="527"/>
        <v>17864</v>
      </c>
      <c r="F2769" s="25">
        <f t="shared" si="528"/>
        <v>16859.5</v>
      </c>
      <c r="G2769" s="25">
        <f t="shared" si="517"/>
        <v>0.94629140840475701</v>
      </c>
      <c r="H2769" s="25">
        <f t="shared" si="524"/>
        <v>0.99887394017609554</v>
      </c>
      <c r="I2769" s="4">
        <f t="shared" si="518"/>
        <v>15971.985411079404</v>
      </c>
      <c r="J2769" s="25">
        <f t="shared" si="525"/>
        <v>15228.271018016878</v>
      </c>
      <c r="K2769" s="15">
        <f t="shared" si="519"/>
        <v>15211.123073835961</v>
      </c>
      <c r="L2769" s="36">
        <f t="shared" si="520"/>
        <v>742.87692616403911</v>
      </c>
      <c r="M2769" s="36">
        <f t="shared" si="521"/>
        <v>742.87692616403911</v>
      </c>
      <c r="N2769" s="36">
        <f t="shared" si="522"/>
        <v>4.6563678460827325E-2</v>
      </c>
      <c r="O2769" s="36">
        <f t="shared" si="523"/>
        <v>551866.12742693117</v>
      </c>
      <c r="P2769" s="35">
        <f t="shared" si="526"/>
        <v>551866.12742693117</v>
      </c>
    </row>
    <row r="2770" spans="1:16" x14ac:dyDescent="0.4">
      <c r="A2770" s="1">
        <v>2769</v>
      </c>
      <c r="B2770" s="21">
        <v>42582</v>
      </c>
      <c r="C2770" s="43">
        <v>1</v>
      </c>
      <c r="D2770" s="23">
        <v>15414</v>
      </c>
      <c r="E2770" s="25">
        <f t="shared" si="527"/>
        <v>15855</v>
      </c>
      <c r="F2770" s="25">
        <f t="shared" si="528"/>
        <v>16186.875</v>
      </c>
      <c r="G2770" s="25">
        <f t="shared" si="517"/>
        <v>0.9522529827406464</v>
      </c>
      <c r="H2770" s="25">
        <f t="shared" si="524"/>
        <v>1.0002606409424328</v>
      </c>
      <c r="I2770" s="4">
        <f t="shared" si="518"/>
        <v>15409.983527370552</v>
      </c>
      <c r="J2770" s="25">
        <f t="shared" si="525"/>
        <v>15228.639872558071</v>
      </c>
      <c r="K2770" s="15">
        <f t="shared" si="519"/>
        <v>15232.609079606425</v>
      </c>
      <c r="L2770" s="36">
        <f t="shared" si="520"/>
        <v>181.39092039357456</v>
      </c>
      <c r="M2770" s="36">
        <f t="shared" si="521"/>
        <v>181.39092039357456</v>
      </c>
      <c r="N2770" s="36">
        <f t="shared" si="522"/>
        <v>1.176793307341213E-2</v>
      </c>
      <c r="O2770" s="36">
        <f t="shared" si="523"/>
        <v>32902.666001228106</v>
      </c>
      <c r="P2770" s="35">
        <f t="shared" si="526"/>
        <v>32902.666001228106</v>
      </c>
    </row>
    <row r="2771" spans="1:16" x14ac:dyDescent="0.4">
      <c r="A2771" s="1">
        <v>2770</v>
      </c>
      <c r="B2771" s="21">
        <v>42583</v>
      </c>
      <c r="C2771" s="43">
        <v>2</v>
      </c>
      <c r="D2771" s="23">
        <v>15127</v>
      </c>
      <c r="E2771" s="25">
        <f t="shared" si="527"/>
        <v>16518.75</v>
      </c>
      <c r="F2771" s="25">
        <f t="shared" si="528"/>
        <v>16820.125</v>
      </c>
      <c r="G2771" s="25">
        <f t="shared" si="517"/>
        <v>0.89933933309056857</v>
      </c>
      <c r="H2771" s="25">
        <f t="shared" si="524"/>
        <v>1.0009863906666931</v>
      </c>
      <c r="I2771" s="4">
        <f t="shared" si="518"/>
        <v>15112.093571946438</v>
      </c>
      <c r="J2771" s="25">
        <f t="shared" si="525"/>
        <v>15229.008727099264</v>
      </c>
      <c r="K2771" s="15">
        <f t="shared" si="519"/>
        <v>15244.030479170664</v>
      </c>
      <c r="L2771" s="36">
        <f t="shared" si="520"/>
        <v>-117.03047917066397</v>
      </c>
      <c r="M2771" s="36">
        <f t="shared" si="521"/>
        <v>117.03047917066397</v>
      </c>
      <c r="N2771" s="36">
        <f t="shared" si="522"/>
        <v>7.7365293297193072E-3</v>
      </c>
      <c r="O2771" s="36">
        <f t="shared" si="523"/>
        <v>13696.133054915212</v>
      </c>
      <c r="P2771" s="35">
        <f t="shared" si="526"/>
        <v>13696.133054915212</v>
      </c>
    </row>
    <row r="2772" spans="1:16" x14ac:dyDescent="0.4">
      <c r="A2772" s="1">
        <v>2771</v>
      </c>
      <c r="B2772" s="21">
        <v>42584</v>
      </c>
      <c r="C2772" s="43">
        <v>3</v>
      </c>
      <c r="D2772" s="23">
        <v>19580</v>
      </c>
      <c r="E2772" s="25">
        <f t="shared" si="527"/>
        <v>17121.5</v>
      </c>
      <c r="F2772" s="25">
        <f t="shared" si="528"/>
        <v>17029.125</v>
      </c>
      <c r="G2772" s="25">
        <f t="shared" si="517"/>
        <v>1.1497948367869752</v>
      </c>
      <c r="H2772" s="25">
        <f t="shared" si="524"/>
        <v>0.99987902821477848</v>
      </c>
      <c r="I2772" s="4">
        <f t="shared" si="518"/>
        <v>19582.368914126408</v>
      </c>
      <c r="J2772" s="25">
        <f t="shared" si="525"/>
        <v>15229.377581640458</v>
      </c>
      <c r="K2772" s="15">
        <f t="shared" si="519"/>
        <v>15227.535256646594</v>
      </c>
      <c r="L2772" s="36">
        <f t="shared" si="520"/>
        <v>4352.4647433534064</v>
      </c>
      <c r="M2772" s="36">
        <f t="shared" si="521"/>
        <v>4352.4647433534064</v>
      </c>
      <c r="N2772" s="36">
        <f t="shared" si="522"/>
        <v>0.22229135563602689</v>
      </c>
      <c r="O2772" s="36">
        <f t="shared" si="523"/>
        <v>18943949.342134435</v>
      </c>
      <c r="P2772" s="35">
        <f t="shared" si="526"/>
        <v>18943949.342134435</v>
      </c>
    </row>
    <row r="2773" spans="1:16" x14ac:dyDescent="0.4">
      <c r="A2773" s="1">
        <v>2772</v>
      </c>
      <c r="B2773" s="21">
        <v>42585</v>
      </c>
      <c r="C2773" s="43">
        <v>4</v>
      </c>
      <c r="D2773" s="23">
        <v>18365</v>
      </c>
      <c r="E2773" s="25">
        <f t="shared" si="527"/>
        <v>16936.75</v>
      </c>
      <c r="F2773" s="25">
        <f t="shared" si="528"/>
        <v>17343.875</v>
      </c>
      <c r="G2773" s="25">
        <f t="shared" si="517"/>
        <v>1.0588752513495399</v>
      </c>
      <c r="H2773" s="25">
        <f t="shared" si="524"/>
        <v>0.99887394017609554</v>
      </c>
      <c r="I2773" s="4">
        <f t="shared" si="518"/>
        <v>18385.703401935141</v>
      </c>
      <c r="J2773" s="25">
        <f t="shared" si="525"/>
        <v>15229.746436181649</v>
      </c>
      <c r="K2773" s="15">
        <f t="shared" si="519"/>
        <v>15212.596830591612</v>
      </c>
      <c r="L2773" s="36">
        <f t="shared" si="520"/>
        <v>3152.4031694083878</v>
      </c>
      <c r="M2773" s="36">
        <f t="shared" si="521"/>
        <v>3152.4031694083878</v>
      </c>
      <c r="N2773" s="36">
        <f t="shared" si="522"/>
        <v>0.17165277263318202</v>
      </c>
      <c r="O2773" s="36">
        <f t="shared" si="523"/>
        <v>9937645.742496049</v>
      </c>
      <c r="P2773" s="35">
        <f t="shared" si="526"/>
        <v>9937645.742496049</v>
      </c>
    </row>
    <row r="2774" spans="1:16" x14ac:dyDescent="0.4">
      <c r="A2774" s="1">
        <v>2773</v>
      </c>
      <c r="B2774" s="21">
        <v>42586</v>
      </c>
      <c r="C2774" s="43">
        <v>1</v>
      </c>
      <c r="D2774" s="23">
        <v>14675</v>
      </c>
      <c r="E2774" s="25">
        <f t="shared" si="527"/>
        <v>17751</v>
      </c>
      <c r="F2774" s="25">
        <f t="shared" si="528"/>
        <v>18752.625</v>
      </c>
      <c r="G2774" s="25">
        <f t="shared" si="517"/>
        <v>0.78255710867145267</v>
      </c>
      <c r="H2774" s="25">
        <f t="shared" si="524"/>
        <v>1.0002606409424328</v>
      </c>
      <c r="I2774" s="4">
        <f t="shared" si="518"/>
        <v>14671.176090837087</v>
      </c>
      <c r="J2774" s="25">
        <f t="shared" si="525"/>
        <v>15230.115290722842</v>
      </c>
      <c r="K2774" s="15">
        <f t="shared" si="519"/>
        <v>15234.084882325576</v>
      </c>
      <c r="L2774" s="36">
        <f t="shared" si="520"/>
        <v>-559.08488232557647</v>
      </c>
      <c r="M2774" s="36">
        <f t="shared" si="521"/>
        <v>559.08488232557647</v>
      </c>
      <c r="N2774" s="36">
        <f t="shared" si="522"/>
        <v>3.8097777330533322E-2</v>
      </c>
      <c r="O2774" s="36">
        <f t="shared" si="523"/>
        <v>312575.90564500372</v>
      </c>
      <c r="P2774" s="35">
        <f t="shared" si="526"/>
        <v>312575.90564500372</v>
      </c>
    </row>
    <row r="2775" spans="1:16" x14ac:dyDescent="0.4">
      <c r="A2775" s="1">
        <v>2774</v>
      </c>
      <c r="B2775" s="21">
        <v>42587</v>
      </c>
      <c r="C2775" s="43">
        <v>2</v>
      </c>
      <c r="D2775" s="23">
        <v>18384</v>
      </c>
      <c r="E2775" s="25">
        <f t="shared" si="527"/>
        <v>19754.25</v>
      </c>
      <c r="F2775" s="25">
        <f t="shared" si="528"/>
        <v>19328</v>
      </c>
      <c r="G2775" s="25">
        <f t="shared" si="517"/>
        <v>0.95115894039735094</v>
      </c>
      <c r="H2775" s="25">
        <f t="shared" si="524"/>
        <v>1.0009863906666931</v>
      </c>
      <c r="I2775" s="4">
        <f t="shared" si="518"/>
        <v>18365.88406337432</v>
      </c>
      <c r="J2775" s="25">
        <f t="shared" si="525"/>
        <v>15230.484145264036</v>
      </c>
      <c r="K2775" s="15">
        <f t="shared" si="519"/>
        <v>15245.507352674142</v>
      </c>
      <c r="L2775" s="36">
        <f t="shared" si="520"/>
        <v>3138.4926473258583</v>
      </c>
      <c r="M2775" s="36">
        <f t="shared" si="521"/>
        <v>3138.4926473258583</v>
      </c>
      <c r="N2775" s="36">
        <f t="shared" si="522"/>
        <v>0.17071870361868247</v>
      </c>
      <c r="O2775" s="36">
        <f t="shared" si="523"/>
        <v>9850136.0973184742</v>
      </c>
      <c r="P2775" s="35">
        <f t="shared" si="526"/>
        <v>9850136.0973184742</v>
      </c>
    </row>
    <row r="2776" spans="1:16" x14ac:dyDescent="0.4">
      <c r="A2776" s="1">
        <v>2775</v>
      </c>
      <c r="B2776" s="21">
        <v>42588</v>
      </c>
      <c r="C2776" s="43">
        <v>3</v>
      </c>
      <c r="D2776" s="23">
        <v>27593</v>
      </c>
      <c r="E2776" s="25">
        <f t="shared" si="527"/>
        <v>18901.75</v>
      </c>
      <c r="F2776" s="25">
        <f t="shared" si="528"/>
        <v>20778.375</v>
      </c>
      <c r="G2776" s="25">
        <f t="shared" si="517"/>
        <v>1.3279671774140183</v>
      </c>
      <c r="H2776" s="25">
        <f t="shared" si="524"/>
        <v>0.99987902821477848</v>
      </c>
      <c r="I2776" s="4">
        <f t="shared" si="518"/>
        <v>27596.338378319204</v>
      </c>
      <c r="J2776" s="25">
        <f t="shared" si="525"/>
        <v>15230.852999805229</v>
      </c>
      <c r="K2776" s="15">
        <f t="shared" si="519"/>
        <v>15229.010496327395</v>
      </c>
      <c r="L2776" s="36">
        <f t="shared" si="520"/>
        <v>12363.989503672605</v>
      </c>
      <c r="M2776" s="36">
        <f t="shared" si="521"/>
        <v>12363.989503672605</v>
      </c>
      <c r="N2776" s="36">
        <f t="shared" si="522"/>
        <v>0.44808427875448864</v>
      </c>
      <c r="O2776" s="36">
        <f t="shared" si="523"/>
        <v>152868236.44692636</v>
      </c>
      <c r="P2776" s="35">
        <f t="shared" si="526"/>
        <v>152868236.44692636</v>
      </c>
    </row>
    <row r="2777" spans="1:16" x14ac:dyDescent="0.4">
      <c r="A2777" s="1">
        <v>2776</v>
      </c>
      <c r="B2777" s="21">
        <v>42589</v>
      </c>
      <c r="C2777" s="43">
        <v>4</v>
      </c>
      <c r="D2777" s="23">
        <v>14955</v>
      </c>
      <c r="E2777" s="25">
        <f t="shared" si="527"/>
        <v>22655</v>
      </c>
      <c r="F2777" s="25">
        <f t="shared" si="528"/>
        <v>24081.75</v>
      </c>
      <c r="G2777" s="25">
        <f t="shared" si="517"/>
        <v>0.62100968575788718</v>
      </c>
      <c r="H2777" s="25">
        <f t="shared" si="524"/>
        <v>0.99887394017609554</v>
      </c>
      <c r="I2777" s="4">
        <f t="shared" si="518"/>
        <v>14971.859209144572</v>
      </c>
      <c r="J2777" s="25">
        <f t="shared" si="525"/>
        <v>15231.221854346421</v>
      </c>
      <c r="K2777" s="15">
        <f t="shared" si="519"/>
        <v>15214.070587347265</v>
      </c>
      <c r="L2777" s="36">
        <f t="shared" si="520"/>
        <v>-259.07058734726525</v>
      </c>
      <c r="M2777" s="36">
        <f t="shared" si="521"/>
        <v>259.07058734726525</v>
      </c>
      <c r="N2777" s="36">
        <f t="shared" si="522"/>
        <v>1.7323342517369791E-2</v>
      </c>
      <c r="O2777" s="36">
        <f t="shared" si="523"/>
        <v>67117.569228456996</v>
      </c>
      <c r="P2777" s="35">
        <f t="shared" si="526"/>
        <v>67117.569228456996</v>
      </c>
    </row>
    <row r="2778" spans="1:16" x14ac:dyDescent="0.4">
      <c r="A2778" s="1">
        <v>2777</v>
      </c>
      <c r="B2778" s="21">
        <v>42590</v>
      </c>
      <c r="C2778" s="43">
        <v>1</v>
      </c>
      <c r="D2778" s="23">
        <v>29688</v>
      </c>
      <c r="E2778" s="25">
        <f t="shared" si="527"/>
        <v>25508.5</v>
      </c>
      <c r="F2778" s="25">
        <f t="shared" si="528"/>
        <v>25857.375</v>
      </c>
      <c r="G2778" s="25">
        <f t="shared" si="517"/>
        <v>1.1481443882064595</v>
      </c>
      <c r="H2778" s="25">
        <f t="shared" si="524"/>
        <v>1.0002606409424328</v>
      </c>
      <c r="I2778" s="4">
        <f t="shared" si="518"/>
        <v>29680.264107991239</v>
      </c>
      <c r="J2778" s="25">
        <f t="shared" si="525"/>
        <v>15231.590708887614</v>
      </c>
      <c r="K2778" s="15">
        <f t="shared" si="519"/>
        <v>15235.560685044729</v>
      </c>
      <c r="L2778" s="36">
        <f t="shared" si="520"/>
        <v>14452.439314955271</v>
      </c>
      <c r="M2778" s="36">
        <f t="shared" si="521"/>
        <v>14452.439314955271</v>
      </c>
      <c r="N2778" s="36">
        <f t="shared" si="522"/>
        <v>0.48681080958485823</v>
      </c>
      <c r="O2778" s="36">
        <f t="shared" si="523"/>
        <v>208873002.15246478</v>
      </c>
      <c r="P2778" s="35">
        <f t="shared" si="526"/>
        <v>208873002.15246478</v>
      </c>
    </row>
    <row r="2779" spans="1:16" x14ac:dyDescent="0.4">
      <c r="A2779" s="1">
        <v>2778</v>
      </c>
      <c r="B2779" s="21">
        <v>42591</v>
      </c>
      <c r="C2779" s="43">
        <v>2</v>
      </c>
      <c r="D2779" s="23">
        <v>29798</v>
      </c>
      <c r="E2779" s="25">
        <f t="shared" si="527"/>
        <v>26206.25</v>
      </c>
      <c r="F2779" s="25">
        <f t="shared" si="528"/>
        <v>26158.75</v>
      </c>
      <c r="G2779" s="25">
        <f t="shared" si="517"/>
        <v>1.1391217087972476</v>
      </c>
      <c r="H2779" s="25">
        <f t="shared" si="524"/>
        <v>1.0009863906666931</v>
      </c>
      <c r="I2779" s="4">
        <f t="shared" si="518"/>
        <v>29768.636494801347</v>
      </c>
      <c r="J2779" s="25">
        <f t="shared" si="525"/>
        <v>15231.959563428807</v>
      </c>
      <c r="K2779" s="15">
        <f t="shared" si="519"/>
        <v>15246.984226177621</v>
      </c>
      <c r="L2779" s="36">
        <f t="shared" si="520"/>
        <v>14551.015773822379</v>
      </c>
      <c r="M2779" s="36">
        <f t="shared" si="521"/>
        <v>14551.015773822379</v>
      </c>
      <c r="N2779" s="36">
        <f t="shared" si="522"/>
        <v>0.48832189320834885</v>
      </c>
      <c r="O2779" s="36">
        <f t="shared" si="523"/>
        <v>211732060.05002767</v>
      </c>
      <c r="P2779" s="35">
        <f t="shared" si="526"/>
        <v>211732060.05002767</v>
      </c>
    </row>
    <row r="2780" spans="1:16" x14ac:dyDescent="0.4">
      <c r="A2780" s="1">
        <v>2779</v>
      </c>
      <c r="B2780" s="21">
        <v>42592</v>
      </c>
      <c r="C2780" s="43">
        <v>3</v>
      </c>
      <c r="D2780" s="23">
        <v>30384</v>
      </c>
      <c r="E2780" s="25">
        <f t="shared" si="527"/>
        <v>26111.25</v>
      </c>
      <c r="F2780" s="25">
        <f t="shared" si="528"/>
        <v>24659.5</v>
      </c>
      <c r="G2780" s="25">
        <f t="shared" si="517"/>
        <v>1.2321417709199294</v>
      </c>
      <c r="H2780" s="25">
        <f t="shared" si="524"/>
        <v>0.99987902821477848</v>
      </c>
      <c r="I2780" s="4">
        <f t="shared" si="518"/>
        <v>30387.676051420673</v>
      </c>
      <c r="J2780" s="25">
        <f t="shared" si="525"/>
        <v>15232.32841797</v>
      </c>
      <c r="K2780" s="15">
        <f t="shared" si="519"/>
        <v>15230.485736008199</v>
      </c>
      <c r="L2780" s="36">
        <f t="shared" si="520"/>
        <v>15153.514263991801</v>
      </c>
      <c r="M2780" s="36">
        <f t="shared" si="521"/>
        <v>15153.514263991801</v>
      </c>
      <c r="N2780" s="36">
        <f t="shared" si="522"/>
        <v>0.49873335518667067</v>
      </c>
      <c r="O2780" s="36">
        <f t="shared" si="523"/>
        <v>229628994.54900298</v>
      </c>
      <c r="P2780" s="35">
        <f t="shared" si="526"/>
        <v>229628994.54900298</v>
      </c>
    </row>
    <row r="2781" spans="1:16" x14ac:dyDescent="0.4">
      <c r="A2781" s="1">
        <v>2780</v>
      </c>
      <c r="B2781" s="21">
        <v>42593</v>
      </c>
      <c r="C2781" s="43">
        <v>4</v>
      </c>
      <c r="D2781" s="23">
        <v>14575</v>
      </c>
      <c r="E2781" s="25">
        <f t="shared" si="527"/>
        <v>23207.75</v>
      </c>
      <c r="F2781" s="25">
        <f t="shared" si="528"/>
        <v>21498.75</v>
      </c>
      <c r="G2781" s="25">
        <f t="shared" si="517"/>
        <v>0.67794639223210651</v>
      </c>
      <c r="H2781" s="25">
        <f t="shared" si="524"/>
        <v>0.99887394017609554</v>
      </c>
      <c r="I2781" s="4">
        <f t="shared" si="518"/>
        <v>14591.430824024215</v>
      </c>
      <c r="J2781" s="25">
        <f t="shared" si="525"/>
        <v>15232.697272511192</v>
      </c>
      <c r="K2781" s="15">
        <f t="shared" si="519"/>
        <v>15215.544344102918</v>
      </c>
      <c r="L2781" s="36">
        <f t="shared" si="520"/>
        <v>-640.54434410291833</v>
      </c>
      <c r="M2781" s="36">
        <f t="shared" si="521"/>
        <v>640.54434410291833</v>
      </c>
      <c r="N2781" s="36">
        <f t="shared" si="522"/>
        <v>4.3948153969325443E-2</v>
      </c>
      <c r="O2781" s="36">
        <f t="shared" si="523"/>
        <v>410297.05676223786</v>
      </c>
      <c r="P2781" s="35">
        <f t="shared" si="526"/>
        <v>410297.05676223786</v>
      </c>
    </row>
    <row r="2782" spans="1:16" x14ac:dyDescent="0.4">
      <c r="A2782" s="1">
        <v>2781</v>
      </c>
      <c r="B2782" s="21">
        <v>42594</v>
      </c>
      <c r="C2782" s="43">
        <v>1</v>
      </c>
      <c r="D2782" s="23">
        <v>18074</v>
      </c>
      <c r="E2782" s="25">
        <f t="shared" si="527"/>
        <v>19789.75</v>
      </c>
      <c r="F2782" s="25">
        <f t="shared" si="528"/>
        <v>17849.125</v>
      </c>
      <c r="G2782" s="25">
        <f t="shared" si="517"/>
        <v>1.0125986567969019</v>
      </c>
      <c r="H2782" s="25">
        <f t="shared" si="524"/>
        <v>1.0002606409424328</v>
      </c>
      <c r="I2782" s="4">
        <f t="shared" si="518"/>
        <v>18069.290403120238</v>
      </c>
      <c r="J2782" s="25">
        <f t="shared" si="525"/>
        <v>15233.066127052385</v>
      </c>
      <c r="K2782" s="15">
        <f t="shared" si="519"/>
        <v>15237.036487763882</v>
      </c>
      <c r="L2782" s="36">
        <f t="shared" si="520"/>
        <v>2836.9635122361178</v>
      </c>
      <c r="M2782" s="36">
        <f t="shared" si="521"/>
        <v>2836.9635122361178</v>
      </c>
      <c r="N2782" s="36">
        <f t="shared" si="522"/>
        <v>0.15696378843842634</v>
      </c>
      <c r="O2782" s="36">
        <f t="shared" si="523"/>
        <v>8048361.9697590899</v>
      </c>
      <c r="P2782" s="35">
        <f t="shared" si="526"/>
        <v>8048361.9697590899</v>
      </c>
    </row>
    <row r="2783" spans="1:16" x14ac:dyDescent="0.4">
      <c r="A2783" s="1">
        <v>2782</v>
      </c>
      <c r="B2783" s="21">
        <v>42595</v>
      </c>
      <c r="C2783" s="43">
        <v>2</v>
      </c>
      <c r="D2783" s="23">
        <v>16126</v>
      </c>
      <c r="E2783" s="25">
        <f t="shared" si="527"/>
        <v>15908.5</v>
      </c>
      <c r="F2783" s="25">
        <f t="shared" si="528"/>
        <v>17279</v>
      </c>
      <c r="G2783" s="25">
        <f t="shared" si="517"/>
        <v>0.93327160136581977</v>
      </c>
      <c r="H2783" s="25">
        <f t="shared" si="524"/>
        <v>1.0009863906666931</v>
      </c>
      <c r="I2783" s="4">
        <f t="shared" si="518"/>
        <v>16110.109138706172</v>
      </c>
      <c r="J2783" s="25">
        <f t="shared" si="525"/>
        <v>15233.434981593578</v>
      </c>
      <c r="K2783" s="15">
        <f t="shared" si="519"/>
        <v>15248.461099681099</v>
      </c>
      <c r="L2783" s="36">
        <f t="shared" si="520"/>
        <v>877.53890031890114</v>
      </c>
      <c r="M2783" s="36">
        <f t="shared" si="521"/>
        <v>877.53890031890114</v>
      </c>
      <c r="N2783" s="36">
        <f t="shared" si="522"/>
        <v>5.4417642336531138E-2</v>
      </c>
      <c r="O2783" s="36">
        <f t="shared" si="523"/>
        <v>770074.52157290629</v>
      </c>
      <c r="P2783" s="35">
        <f t="shared" si="526"/>
        <v>770074.52157290629</v>
      </c>
    </row>
    <row r="2784" spans="1:16" x14ac:dyDescent="0.4">
      <c r="A2784" s="1">
        <v>2783</v>
      </c>
      <c r="B2784" s="21">
        <v>42596</v>
      </c>
      <c r="C2784" s="43">
        <v>3</v>
      </c>
      <c r="D2784" s="23">
        <v>14859</v>
      </c>
      <c r="E2784" s="25">
        <f t="shared" si="527"/>
        <v>18649.5</v>
      </c>
      <c r="F2784" s="25">
        <f t="shared" si="528"/>
        <v>18633.75</v>
      </c>
      <c r="G2784" s="25">
        <f t="shared" si="517"/>
        <v>0.79742402897967402</v>
      </c>
      <c r="H2784" s="25">
        <f t="shared" si="524"/>
        <v>0.99987902821477848</v>
      </c>
      <c r="I2784" s="4">
        <f t="shared" si="518"/>
        <v>14860.797737232089</v>
      </c>
      <c r="J2784" s="25">
        <f t="shared" si="525"/>
        <v>15233.803836134772</v>
      </c>
      <c r="K2784" s="15">
        <f t="shared" si="519"/>
        <v>15231.960975689</v>
      </c>
      <c r="L2784" s="36">
        <f t="shared" si="520"/>
        <v>-372.96097568900041</v>
      </c>
      <c r="M2784" s="36">
        <f t="shared" si="521"/>
        <v>372.96097568900041</v>
      </c>
      <c r="N2784" s="36">
        <f t="shared" si="522"/>
        <v>2.5100005093815225E-2</v>
      </c>
      <c r="O2784" s="36">
        <f t="shared" si="523"/>
        <v>139099.88938689115</v>
      </c>
      <c r="P2784" s="35">
        <f t="shared" si="526"/>
        <v>139099.88938689115</v>
      </c>
    </row>
    <row r="2785" spans="1:16" x14ac:dyDescent="0.4">
      <c r="A2785" s="1">
        <v>2784</v>
      </c>
      <c r="B2785" s="21">
        <v>42597</v>
      </c>
      <c r="C2785" s="43">
        <v>4</v>
      </c>
      <c r="D2785" s="23">
        <v>25539</v>
      </c>
      <c r="E2785" s="25">
        <f t="shared" si="527"/>
        <v>18618</v>
      </c>
      <c r="F2785" s="25">
        <f t="shared" si="528"/>
        <v>20486.375</v>
      </c>
      <c r="G2785" s="25">
        <f t="shared" si="517"/>
        <v>1.2466334331964537</v>
      </c>
      <c r="H2785" s="25">
        <f t="shared" si="524"/>
        <v>0.99887394017609554</v>
      </c>
      <c r="I2785" s="4">
        <f t="shared" si="518"/>
        <v>25567.790862075773</v>
      </c>
      <c r="J2785" s="25">
        <f t="shared" si="525"/>
        <v>15234.172690675965</v>
      </c>
      <c r="K2785" s="15">
        <f t="shared" si="519"/>
        <v>15217.018100858571</v>
      </c>
      <c r="L2785" s="36">
        <f t="shared" si="520"/>
        <v>10321.981899141429</v>
      </c>
      <c r="M2785" s="36">
        <f t="shared" si="521"/>
        <v>10321.981899141429</v>
      </c>
      <c r="N2785" s="36">
        <f t="shared" si="522"/>
        <v>0.40416546846554008</v>
      </c>
      <c r="O2785" s="36">
        <f t="shared" si="523"/>
        <v>106543310.32620329</v>
      </c>
      <c r="P2785" s="35">
        <f t="shared" si="526"/>
        <v>106543310.32620329</v>
      </c>
    </row>
    <row r="2786" spans="1:16" x14ac:dyDescent="0.4">
      <c r="A2786" s="1">
        <v>2785</v>
      </c>
      <c r="B2786" s="21">
        <v>42598</v>
      </c>
      <c r="C2786" s="43">
        <v>1</v>
      </c>
      <c r="D2786" s="23">
        <v>17948</v>
      </c>
      <c r="E2786" s="25">
        <f t="shared" si="527"/>
        <v>22354.75</v>
      </c>
      <c r="F2786" s="25">
        <f t="shared" si="528"/>
        <v>22350.25</v>
      </c>
      <c r="G2786" s="25">
        <f t="shared" si="517"/>
        <v>0.80303352311495402</v>
      </c>
      <c r="H2786" s="25">
        <f t="shared" si="524"/>
        <v>1.0002606409424328</v>
      </c>
      <c r="I2786" s="4">
        <f t="shared" si="518"/>
        <v>17943.323235321568</v>
      </c>
      <c r="J2786" s="25">
        <f t="shared" si="525"/>
        <v>15234.541545217156</v>
      </c>
      <c r="K2786" s="15">
        <f t="shared" si="519"/>
        <v>15238.512290483033</v>
      </c>
      <c r="L2786" s="36">
        <f t="shared" si="520"/>
        <v>2709.4877095169668</v>
      </c>
      <c r="M2786" s="36">
        <f t="shared" si="521"/>
        <v>2709.4877095169668</v>
      </c>
      <c r="N2786" s="36">
        <f t="shared" si="522"/>
        <v>0.1509632109158105</v>
      </c>
      <c r="O2786" s="36">
        <f t="shared" si="523"/>
        <v>7341323.6480234992</v>
      </c>
      <c r="P2786" s="35">
        <f t="shared" si="526"/>
        <v>7341323.6480234992</v>
      </c>
    </row>
    <row r="2787" spans="1:16" x14ac:dyDescent="0.4">
      <c r="A2787" s="1">
        <v>2786</v>
      </c>
      <c r="B2787" s="21">
        <v>42599</v>
      </c>
      <c r="C2787" s="43">
        <v>2</v>
      </c>
      <c r="D2787" s="23">
        <v>31073</v>
      </c>
      <c r="E2787" s="25">
        <f t="shared" si="527"/>
        <v>22345.75</v>
      </c>
      <c r="F2787" s="25">
        <f t="shared" si="528"/>
        <v>23133.625</v>
      </c>
      <c r="G2787" s="25">
        <f t="shared" si="517"/>
        <v>1.3431963213720288</v>
      </c>
      <c r="H2787" s="25">
        <f t="shared" si="524"/>
        <v>1.0009863906666931</v>
      </c>
      <c r="I2787" s="4">
        <f t="shared" si="518"/>
        <v>31042.380086011217</v>
      </c>
      <c r="J2787" s="25">
        <f t="shared" si="525"/>
        <v>15234.91039975835</v>
      </c>
      <c r="K2787" s="15">
        <f t="shared" si="519"/>
        <v>15249.937973184578</v>
      </c>
      <c r="L2787" s="36">
        <f t="shared" si="520"/>
        <v>15823.062026815422</v>
      </c>
      <c r="M2787" s="36">
        <f t="shared" si="521"/>
        <v>15823.062026815422</v>
      </c>
      <c r="N2787" s="36">
        <f t="shared" si="522"/>
        <v>0.50922221950939472</v>
      </c>
      <c r="O2787" s="36">
        <f t="shared" si="523"/>
        <v>250369291.90444815</v>
      </c>
      <c r="P2787" s="35">
        <f t="shared" si="526"/>
        <v>250369291.90444815</v>
      </c>
    </row>
    <row r="2788" spans="1:16" x14ac:dyDescent="0.4">
      <c r="A2788" s="1">
        <v>2787</v>
      </c>
      <c r="B2788" s="21">
        <v>42600</v>
      </c>
      <c r="C2788" s="43">
        <v>3</v>
      </c>
      <c r="D2788" s="23">
        <v>14823</v>
      </c>
      <c r="E2788" s="25">
        <f t="shared" si="527"/>
        <v>23921.5</v>
      </c>
      <c r="F2788" s="25">
        <f t="shared" si="528"/>
        <v>25336.875</v>
      </c>
      <c r="G2788" s="25">
        <f t="shared" si="517"/>
        <v>0.58503663139199291</v>
      </c>
      <c r="H2788" s="25">
        <f t="shared" si="524"/>
        <v>0.99987902821477848</v>
      </c>
      <c r="I2788" s="4">
        <f t="shared" si="518"/>
        <v>14824.793381720927</v>
      </c>
      <c r="J2788" s="25">
        <f t="shared" si="525"/>
        <v>15235.279254299543</v>
      </c>
      <c r="K2788" s="15">
        <f t="shared" si="519"/>
        <v>15233.436215369802</v>
      </c>
      <c r="L2788" s="36">
        <f t="shared" si="520"/>
        <v>-410.43621536980208</v>
      </c>
      <c r="M2788" s="36">
        <f t="shared" si="521"/>
        <v>410.43621536980208</v>
      </c>
      <c r="N2788" s="36">
        <f t="shared" si="522"/>
        <v>2.7689146284139654E-2</v>
      </c>
      <c r="O2788" s="36">
        <f t="shared" si="523"/>
        <v>168457.88688708656</v>
      </c>
      <c r="P2788" s="35">
        <f t="shared" si="526"/>
        <v>168457.88688708656</v>
      </c>
    </row>
    <row r="2789" spans="1:16" x14ac:dyDescent="0.4">
      <c r="A2789" s="1">
        <v>2788</v>
      </c>
      <c r="B2789" s="21">
        <v>42601</v>
      </c>
      <c r="C2789" s="43">
        <v>4</v>
      </c>
      <c r="D2789" s="23">
        <v>31842</v>
      </c>
      <c r="E2789" s="25">
        <f t="shared" si="527"/>
        <v>26752.25</v>
      </c>
      <c r="F2789" s="25">
        <f t="shared" si="528"/>
        <v>26156</v>
      </c>
      <c r="G2789" s="25">
        <f t="shared" si="517"/>
        <v>1.2173879798134271</v>
      </c>
      <c r="H2789" s="25">
        <f t="shared" si="524"/>
        <v>0.99887394017609554</v>
      </c>
      <c r="I2789" s="4">
        <f t="shared" si="518"/>
        <v>31877.896418427379</v>
      </c>
      <c r="J2789" s="25">
        <f t="shared" si="525"/>
        <v>15235.648108840736</v>
      </c>
      <c r="K2789" s="15">
        <f t="shared" si="519"/>
        <v>15218.491857614225</v>
      </c>
      <c r="L2789" s="36">
        <f t="shared" si="520"/>
        <v>16623.508142385777</v>
      </c>
      <c r="M2789" s="36">
        <f t="shared" si="521"/>
        <v>16623.508142385777</v>
      </c>
      <c r="N2789" s="36">
        <f t="shared" si="522"/>
        <v>0.52206231211562648</v>
      </c>
      <c r="O2789" s="36">
        <f t="shared" si="523"/>
        <v>276341022.95996624</v>
      </c>
      <c r="P2789" s="35">
        <f t="shared" si="526"/>
        <v>276341022.95996624</v>
      </c>
    </row>
    <row r="2790" spans="1:16" x14ac:dyDescent="0.4">
      <c r="A2790" s="1">
        <v>2789</v>
      </c>
      <c r="B2790" s="21">
        <v>42602</v>
      </c>
      <c r="C2790" s="43">
        <v>1</v>
      </c>
      <c r="D2790" s="23">
        <v>29271</v>
      </c>
      <c r="E2790" s="25">
        <f t="shared" si="527"/>
        <v>25559.75</v>
      </c>
      <c r="F2790" s="25">
        <f t="shared" si="528"/>
        <v>25980.125</v>
      </c>
      <c r="G2790" s="25">
        <f t="shared" si="517"/>
        <v>1.1266689440485755</v>
      </c>
      <c r="H2790" s="25">
        <f t="shared" si="524"/>
        <v>1.0002606409424328</v>
      </c>
      <c r="I2790" s="4">
        <f t="shared" si="518"/>
        <v>29263.372766943259</v>
      </c>
      <c r="J2790" s="25">
        <f t="shared" si="525"/>
        <v>15236.016963381928</v>
      </c>
      <c r="K2790" s="15">
        <f t="shared" si="519"/>
        <v>15239.988093202186</v>
      </c>
      <c r="L2790" s="36">
        <f t="shared" si="520"/>
        <v>14031.011906797814</v>
      </c>
      <c r="M2790" s="36">
        <f t="shared" si="521"/>
        <v>14031.011906797814</v>
      </c>
      <c r="N2790" s="36">
        <f t="shared" si="522"/>
        <v>0.47934856707313772</v>
      </c>
      <c r="O2790" s="36">
        <f t="shared" si="523"/>
        <v>196869295.12870201</v>
      </c>
      <c r="P2790" s="35">
        <f t="shared" si="526"/>
        <v>196869295.12870201</v>
      </c>
    </row>
    <row r="2791" spans="1:16" x14ac:dyDescent="0.4">
      <c r="A2791" s="1">
        <v>2790</v>
      </c>
      <c r="B2791" s="21">
        <v>42603</v>
      </c>
      <c r="C2791" s="43">
        <v>2</v>
      </c>
      <c r="D2791" s="23">
        <v>26303</v>
      </c>
      <c r="E2791" s="25">
        <f t="shared" si="527"/>
        <v>26400.5</v>
      </c>
      <c r="F2791" s="25">
        <f t="shared" si="528"/>
        <v>26388.75</v>
      </c>
      <c r="G2791" s="25">
        <f t="shared" si="517"/>
        <v>0.9967505092132064</v>
      </c>
      <c r="H2791" s="25">
        <f t="shared" si="524"/>
        <v>1.0009863906666931</v>
      </c>
      <c r="I2791" s="4">
        <f t="shared" si="518"/>
        <v>26277.08053301429</v>
      </c>
      <c r="J2791" s="25">
        <f t="shared" si="525"/>
        <v>15236.385817923121</v>
      </c>
      <c r="K2791" s="15">
        <f t="shared" si="519"/>
        <v>15251.414846688056</v>
      </c>
      <c r="L2791" s="36">
        <f t="shared" si="520"/>
        <v>11051.585153311944</v>
      </c>
      <c r="M2791" s="36">
        <f t="shared" si="521"/>
        <v>11051.585153311944</v>
      </c>
      <c r="N2791" s="36">
        <f t="shared" si="522"/>
        <v>0.42016443574162432</v>
      </c>
      <c r="O2791" s="36">
        <f t="shared" si="523"/>
        <v>122137534.40090498</v>
      </c>
      <c r="P2791" s="35">
        <f t="shared" si="526"/>
        <v>122137534.40090498</v>
      </c>
    </row>
    <row r="2792" spans="1:16" x14ac:dyDescent="0.4">
      <c r="A2792" s="1">
        <v>2791</v>
      </c>
      <c r="B2792" s="21">
        <v>42604</v>
      </c>
      <c r="C2792" s="43">
        <v>3</v>
      </c>
      <c r="D2792" s="23">
        <v>18186</v>
      </c>
      <c r="E2792" s="25">
        <f t="shared" si="527"/>
        <v>26377</v>
      </c>
      <c r="F2792" s="25">
        <f t="shared" si="528"/>
        <v>25064.875</v>
      </c>
      <c r="G2792" s="25">
        <f t="shared" si="517"/>
        <v>0.72555717912018314</v>
      </c>
      <c r="H2792" s="25">
        <f t="shared" si="524"/>
        <v>0.99987902821477848</v>
      </c>
      <c r="I2792" s="4">
        <f t="shared" si="518"/>
        <v>18188.200259055306</v>
      </c>
      <c r="J2792" s="25">
        <f t="shared" si="525"/>
        <v>15236.754672464314</v>
      </c>
      <c r="K2792" s="15">
        <f t="shared" si="519"/>
        <v>15234.911455050604</v>
      </c>
      <c r="L2792" s="36">
        <f t="shared" si="520"/>
        <v>2951.0885449493962</v>
      </c>
      <c r="M2792" s="36">
        <f t="shared" si="521"/>
        <v>2951.0885449493962</v>
      </c>
      <c r="N2792" s="36">
        <f t="shared" si="522"/>
        <v>0.16227254728634094</v>
      </c>
      <c r="O2792" s="36">
        <f t="shared" si="523"/>
        <v>8708923.6001315452</v>
      </c>
      <c r="P2792" s="35">
        <f t="shared" si="526"/>
        <v>8708923.6001315452</v>
      </c>
    </row>
    <row r="2793" spans="1:16" x14ac:dyDescent="0.4">
      <c r="A2793" s="1">
        <v>2792</v>
      </c>
      <c r="B2793" s="21">
        <v>42605</v>
      </c>
      <c r="C2793" s="43">
        <v>4</v>
      </c>
      <c r="D2793" s="23">
        <v>31748</v>
      </c>
      <c r="E2793" s="25">
        <f t="shared" si="527"/>
        <v>23752.75</v>
      </c>
      <c r="F2793" s="25">
        <f t="shared" si="528"/>
        <v>22484</v>
      </c>
      <c r="G2793" s="25">
        <f t="shared" si="517"/>
        <v>1.412026329834549</v>
      </c>
      <c r="H2793" s="25">
        <f t="shared" si="524"/>
        <v>0.99887394017609554</v>
      </c>
      <c r="I2793" s="4">
        <f t="shared" si="518"/>
        <v>31783.790449476553</v>
      </c>
      <c r="J2793" s="25">
        <f t="shared" si="525"/>
        <v>15237.123527005508</v>
      </c>
      <c r="K2793" s="15">
        <f t="shared" si="519"/>
        <v>15219.965614369878</v>
      </c>
      <c r="L2793" s="36">
        <f t="shared" si="520"/>
        <v>16528.034385630122</v>
      </c>
      <c r="M2793" s="36">
        <f t="shared" si="521"/>
        <v>16528.034385630122</v>
      </c>
      <c r="N2793" s="36">
        <f t="shared" si="522"/>
        <v>0.52060080589738322</v>
      </c>
      <c r="O2793" s="36">
        <f t="shared" si="523"/>
        <v>273175920.65257168</v>
      </c>
      <c r="P2793" s="35">
        <f t="shared" si="526"/>
        <v>273175920.65257168</v>
      </c>
    </row>
    <row r="2794" spans="1:16" x14ac:dyDescent="0.4">
      <c r="A2794" s="1">
        <v>2793</v>
      </c>
      <c r="B2794" s="21">
        <v>42606</v>
      </c>
      <c r="C2794" s="43">
        <v>1</v>
      </c>
      <c r="D2794" s="23">
        <v>18774</v>
      </c>
      <c r="E2794" s="25">
        <f t="shared" si="527"/>
        <v>21215.25</v>
      </c>
      <c r="F2794" s="25">
        <f t="shared" si="528"/>
        <v>21549.75</v>
      </c>
      <c r="G2794" s="25">
        <f t="shared" si="517"/>
        <v>0.87119340131556056</v>
      </c>
      <c r="H2794" s="25">
        <f t="shared" si="524"/>
        <v>1.0002606409424328</v>
      </c>
      <c r="I2794" s="4">
        <f t="shared" si="518"/>
        <v>18769.108002001736</v>
      </c>
      <c r="J2794" s="25">
        <f t="shared" si="525"/>
        <v>15237.492381546699</v>
      </c>
      <c r="K2794" s="15">
        <f t="shared" si="519"/>
        <v>15241.463895921339</v>
      </c>
      <c r="L2794" s="36">
        <f t="shared" si="520"/>
        <v>3532.5361040786611</v>
      </c>
      <c r="M2794" s="36">
        <f t="shared" si="521"/>
        <v>3532.5361040786611</v>
      </c>
      <c r="N2794" s="36">
        <f t="shared" si="522"/>
        <v>0.18816107936926926</v>
      </c>
      <c r="O2794" s="36">
        <f t="shared" si="523"/>
        <v>12478811.326619245</v>
      </c>
      <c r="P2794" s="35">
        <f t="shared" si="526"/>
        <v>12478811.326619245</v>
      </c>
    </row>
    <row r="2795" spans="1:16" x14ac:dyDescent="0.4">
      <c r="A2795" s="1">
        <v>2794</v>
      </c>
      <c r="B2795" s="21">
        <v>42607</v>
      </c>
      <c r="C2795" s="43">
        <v>2</v>
      </c>
      <c r="D2795" s="23">
        <v>16153</v>
      </c>
      <c r="E2795" s="25">
        <f t="shared" si="527"/>
        <v>21884.25</v>
      </c>
      <c r="F2795" s="25">
        <f t="shared" si="528"/>
        <v>19589</v>
      </c>
      <c r="G2795" s="25">
        <f t="shared" si="517"/>
        <v>0.82459543621420184</v>
      </c>
      <c r="H2795" s="25">
        <f t="shared" si="524"/>
        <v>1.0009863906666931</v>
      </c>
      <c r="I2795" s="4">
        <f t="shared" si="518"/>
        <v>16137.082532402381</v>
      </c>
      <c r="J2795" s="25">
        <f t="shared" si="525"/>
        <v>15237.861236087892</v>
      </c>
      <c r="K2795" s="15">
        <f t="shared" si="519"/>
        <v>15252.891720191536</v>
      </c>
      <c r="L2795" s="36">
        <f t="shared" si="520"/>
        <v>900.10827980846443</v>
      </c>
      <c r="M2795" s="36">
        <f t="shared" si="521"/>
        <v>900.10827980846443</v>
      </c>
      <c r="N2795" s="36">
        <f t="shared" si="522"/>
        <v>5.5723907621399393E-2</v>
      </c>
      <c r="O2795" s="36">
        <f t="shared" si="523"/>
        <v>810194.91537975287</v>
      </c>
      <c r="P2795" s="35">
        <f t="shared" si="526"/>
        <v>810194.91537975287</v>
      </c>
    </row>
    <row r="2796" spans="1:16" x14ac:dyDescent="0.4">
      <c r="A2796" s="1">
        <v>2795</v>
      </c>
      <c r="B2796" s="21">
        <v>42608</v>
      </c>
      <c r="C2796" s="43">
        <v>3</v>
      </c>
      <c r="D2796" s="23">
        <v>20862</v>
      </c>
      <c r="E2796" s="25">
        <f t="shared" si="527"/>
        <v>17293.75</v>
      </c>
      <c r="F2796" s="25">
        <f t="shared" si="528"/>
        <v>16971.75</v>
      </c>
      <c r="G2796" s="25">
        <f t="shared" si="517"/>
        <v>1.2292191435768263</v>
      </c>
      <c r="H2796" s="25">
        <f t="shared" si="524"/>
        <v>0.99987902821477848</v>
      </c>
      <c r="I2796" s="4">
        <f t="shared" si="518"/>
        <v>20864.524018718341</v>
      </c>
      <c r="J2796" s="25">
        <f t="shared" si="525"/>
        <v>15238.230090629086</v>
      </c>
      <c r="K2796" s="15">
        <f t="shared" si="519"/>
        <v>15236.386694731405</v>
      </c>
      <c r="L2796" s="36">
        <f t="shared" si="520"/>
        <v>5625.6133052685946</v>
      </c>
      <c r="M2796" s="36">
        <f t="shared" si="521"/>
        <v>5625.6133052685946</v>
      </c>
      <c r="N2796" s="36">
        <f t="shared" si="522"/>
        <v>0.26965838871002756</v>
      </c>
      <c r="O2796" s="36">
        <f t="shared" si="523"/>
        <v>31647525.060415041</v>
      </c>
      <c r="P2796" s="35">
        <f t="shared" si="526"/>
        <v>31647525.060415041</v>
      </c>
    </row>
    <row r="2797" spans="1:16" x14ac:dyDescent="0.4">
      <c r="A2797" s="1">
        <v>2796</v>
      </c>
      <c r="B2797" s="21">
        <v>42609</v>
      </c>
      <c r="C2797" s="43">
        <v>4</v>
      </c>
      <c r="D2797" s="23">
        <v>13386</v>
      </c>
      <c r="E2797" s="25">
        <f t="shared" si="527"/>
        <v>16649.75</v>
      </c>
      <c r="F2797" s="25">
        <f t="shared" si="528"/>
        <v>16956.875</v>
      </c>
      <c r="G2797" s="25">
        <f t="shared" ref="G2797:G2860" si="529">D2797/F2797</f>
        <v>0.78941432309903803</v>
      </c>
      <c r="H2797" s="25">
        <f t="shared" si="524"/>
        <v>0.99887394017609554</v>
      </c>
      <c r="I2797" s="4">
        <f t="shared" ref="I2797:I2860" si="530">D2797/H2797</f>
        <v>13401.090429529204</v>
      </c>
      <c r="J2797" s="25">
        <f t="shared" si="525"/>
        <v>15238.598945170279</v>
      </c>
      <c r="K2797" s="15">
        <f t="shared" ref="K2797:K2860" si="531">H2797*J2797</f>
        <v>15221.439371125531</v>
      </c>
      <c r="L2797" s="36">
        <f t="shared" ref="L2797:L2860" si="532">D2797-K2797</f>
        <v>-1835.4393711255307</v>
      </c>
      <c r="M2797" s="36">
        <f t="shared" ref="M2797:M2860" si="533">ABS(L2797)</f>
        <v>1835.4393711255307</v>
      </c>
      <c r="N2797" s="36">
        <f t="shared" ref="N2797:N2860" si="534">M2797/D2797</f>
        <v>0.13711634327846486</v>
      </c>
      <c r="O2797" s="36">
        <f t="shared" ref="O2797:O2860" si="535">L2797^2</f>
        <v>3368837.6850776835</v>
      </c>
      <c r="P2797" s="35">
        <f t="shared" si="526"/>
        <v>3368837.6850776835</v>
      </c>
    </row>
    <row r="2798" spans="1:16" x14ac:dyDescent="0.4">
      <c r="A2798" s="1">
        <v>2797</v>
      </c>
      <c r="B2798" s="21">
        <v>42610</v>
      </c>
      <c r="C2798" s="43">
        <v>1</v>
      </c>
      <c r="D2798" s="23">
        <v>16198</v>
      </c>
      <c r="E2798" s="25">
        <f t="shared" si="527"/>
        <v>17264</v>
      </c>
      <c r="F2798" s="25">
        <f t="shared" si="528"/>
        <v>16832.75</v>
      </c>
      <c r="G2798" s="25">
        <f t="shared" si="529"/>
        <v>0.96229077245251071</v>
      </c>
      <c r="H2798" s="25">
        <f t="shared" si="524"/>
        <v>1.0002606409424328</v>
      </c>
      <c r="I2798" s="4">
        <f t="shared" si="530"/>
        <v>16193.779238117828</v>
      </c>
      <c r="J2798" s="25">
        <f t="shared" si="525"/>
        <v>15238.96779971147</v>
      </c>
      <c r="K2798" s="15">
        <f t="shared" si="531"/>
        <v>15242.93969864049</v>
      </c>
      <c r="L2798" s="36">
        <f t="shared" si="532"/>
        <v>955.06030135951005</v>
      </c>
      <c r="M2798" s="36">
        <f t="shared" si="533"/>
        <v>955.06030135951005</v>
      </c>
      <c r="N2798" s="36">
        <f t="shared" si="534"/>
        <v>5.8961618802291026E-2</v>
      </c>
      <c r="O2798" s="36">
        <f t="shared" si="535"/>
        <v>912140.17923291819</v>
      </c>
      <c r="P2798" s="35">
        <f t="shared" si="526"/>
        <v>912140.17923291819</v>
      </c>
    </row>
    <row r="2799" spans="1:16" x14ac:dyDescent="0.4">
      <c r="A2799" s="1">
        <v>2798</v>
      </c>
      <c r="B2799" s="21">
        <v>42611</v>
      </c>
      <c r="C2799" s="43">
        <v>2</v>
      </c>
      <c r="D2799" s="23">
        <v>18610</v>
      </c>
      <c r="E2799" s="25">
        <f t="shared" si="527"/>
        <v>16401.5</v>
      </c>
      <c r="F2799" s="25">
        <f t="shared" si="528"/>
        <v>17183.375</v>
      </c>
      <c r="G2799" s="25">
        <f t="shared" si="529"/>
        <v>1.0830235620185209</v>
      </c>
      <c r="H2799" s="25">
        <f t="shared" si="524"/>
        <v>1.0009863906666931</v>
      </c>
      <c r="I2799" s="4">
        <f t="shared" si="530"/>
        <v>18591.661358757403</v>
      </c>
      <c r="J2799" s="25">
        <f t="shared" si="525"/>
        <v>15239.336654252664</v>
      </c>
      <c r="K2799" s="15">
        <f t="shared" si="531"/>
        <v>15254.368593695013</v>
      </c>
      <c r="L2799" s="36">
        <f t="shared" si="532"/>
        <v>3355.6314063049867</v>
      </c>
      <c r="M2799" s="36">
        <f t="shared" si="533"/>
        <v>3355.6314063049867</v>
      </c>
      <c r="N2799" s="36">
        <f t="shared" si="534"/>
        <v>0.18031334800134266</v>
      </c>
      <c r="O2799" s="36">
        <f t="shared" si="535"/>
        <v>11260262.134980382</v>
      </c>
      <c r="P2799" s="35">
        <f t="shared" si="526"/>
        <v>11260262.134980382</v>
      </c>
    </row>
    <row r="2800" spans="1:16" x14ac:dyDescent="0.4">
      <c r="A2800" s="1">
        <v>2799</v>
      </c>
      <c r="B2800" s="21">
        <v>42612</v>
      </c>
      <c r="C2800" s="43">
        <v>3</v>
      </c>
      <c r="D2800" s="23">
        <v>17412</v>
      </c>
      <c r="E2800" s="25">
        <f t="shared" si="527"/>
        <v>17965.25</v>
      </c>
      <c r="F2800" s="25">
        <f t="shared" si="528"/>
        <v>17250</v>
      </c>
      <c r="G2800" s="25">
        <f t="shared" si="529"/>
        <v>1.009391304347826</v>
      </c>
      <c r="H2800" s="25">
        <f t="shared" si="524"/>
        <v>0.99987902821477848</v>
      </c>
      <c r="I2800" s="4">
        <f t="shared" si="530"/>
        <v>17414.106615565324</v>
      </c>
      <c r="J2800" s="25">
        <f t="shared" si="525"/>
        <v>15239.705508793857</v>
      </c>
      <c r="K2800" s="15">
        <f t="shared" si="531"/>
        <v>15237.861934412207</v>
      </c>
      <c r="L2800" s="36">
        <f t="shared" si="532"/>
        <v>2174.1380655877929</v>
      </c>
      <c r="M2800" s="36">
        <f t="shared" si="533"/>
        <v>2174.1380655877929</v>
      </c>
      <c r="N2800" s="36">
        <f t="shared" si="534"/>
        <v>0.12486435019456656</v>
      </c>
      <c r="O2800" s="36">
        <f t="shared" si="535"/>
        <v>4726876.3282378297</v>
      </c>
      <c r="P2800" s="35">
        <f t="shared" si="526"/>
        <v>4726876.3282378297</v>
      </c>
    </row>
    <row r="2801" spans="1:16" x14ac:dyDescent="0.4">
      <c r="A2801" s="1">
        <v>2800</v>
      </c>
      <c r="B2801" s="21">
        <v>42613</v>
      </c>
      <c r="C2801" s="43">
        <v>4</v>
      </c>
      <c r="D2801" s="23">
        <v>19641</v>
      </c>
      <c r="E2801" s="25">
        <f t="shared" si="527"/>
        <v>16534.75</v>
      </c>
      <c r="F2801" s="25">
        <f t="shared" si="528"/>
        <v>15976.875</v>
      </c>
      <c r="G2801" s="25">
        <f t="shared" si="529"/>
        <v>1.2293392794272973</v>
      </c>
      <c r="H2801" s="25">
        <f t="shared" si="524"/>
        <v>0.99887394017609554</v>
      </c>
      <c r="I2801" s="4">
        <f t="shared" si="530"/>
        <v>19663.141874076129</v>
      </c>
      <c r="J2801" s="25">
        <f t="shared" si="525"/>
        <v>15240.07436333505</v>
      </c>
      <c r="K2801" s="15">
        <f t="shared" si="531"/>
        <v>15222.913127881182</v>
      </c>
      <c r="L2801" s="36">
        <f t="shared" si="532"/>
        <v>4418.0868721188181</v>
      </c>
      <c r="M2801" s="36">
        <f t="shared" si="533"/>
        <v>4418.0868721188181</v>
      </c>
      <c r="N2801" s="36">
        <f t="shared" si="534"/>
        <v>0.2249420534656493</v>
      </c>
      <c r="O2801" s="36">
        <f t="shared" si="535"/>
        <v>19519491.609588642</v>
      </c>
      <c r="P2801" s="35">
        <f t="shared" si="526"/>
        <v>19519491.609588642</v>
      </c>
    </row>
    <row r="2802" spans="1:16" x14ac:dyDescent="0.4">
      <c r="A2802" s="1">
        <v>2801</v>
      </c>
      <c r="B2802" s="21">
        <v>42614</v>
      </c>
      <c r="C2802" s="43">
        <v>1</v>
      </c>
      <c r="D2802" s="23">
        <v>10476</v>
      </c>
      <c r="E2802" s="25">
        <f t="shared" si="527"/>
        <v>15419</v>
      </c>
      <c r="F2802" s="25">
        <f t="shared" si="528"/>
        <v>15194.25</v>
      </c>
      <c r="G2802" s="25">
        <f t="shared" si="529"/>
        <v>0.68947134606841409</v>
      </c>
      <c r="H2802" s="25">
        <f t="shared" si="524"/>
        <v>1.0002606409424328</v>
      </c>
      <c r="I2802" s="4">
        <f t="shared" si="530"/>
        <v>10473.27023697508</v>
      </c>
      <c r="J2802" s="25">
        <f t="shared" si="525"/>
        <v>15240.443217876244</v>
      </c>
      <c r="K2802" s="15">
        <f t="shared" si="531"/>
        <v>15244.415501359645</v>
      </c>
      <c r="L2802" s="36">
        <f t="shared" si="532"/>
        <v>-4768.4155013596446</v>
      </c>
      <c r="M2802" s="36">
        <f t="shared" si="533"/>
        <v>4768.4155013596446</v>
      </c>
      <c r="N2802" s="36">
        <f t="shared" si="534"/>
        <v>0.45517521013360485</v>
      </c>
      <c r="O2802" s="36">
        <f t="shared" si="535"/>
        <v>22737786.39360695</v>
      </c>
      <c r="P2802" s="35">
        <f t="shared" si="526"/>
        <v>22737786.39360695</v>
      </c>
    </row>
    <row r="2803" spans="1:16" x14ac:dyDescent="0.4">
      <c r="A2803" s="1">
        <v>2802</v>
      </c>
      <c r="B2803" s="21">
        <v>42615</v>
      </c>
      <c r="C2803" s="43">
        <v>2</v>
      </c>
      <c r="D2803" s="23">
        <v>14147</v>
      </c>
      <c r="E2803" s="25">
        <f t="shared" si="527"/>
        <v>14969.5</v>
      </c>
      <c r="F2803" s="25">
        <f t="shared" si="528"/>
        <v>14175.25</v>
      </c>
      <c r="G2803" s="25">
        <f t="shared" si="529"/>
        <v>0.998007089822049</v>
      </c>
      <c r="H2803" s="25">
        <f t="shared" si="524"/>
        <v>1.0009863906666931</v>
      </c>
      <c r="I2803" s="4">
        <f t="shared" si="530"/>
        <v>14133.059282232185</v>
      </c>
      <c r="J2803" s="25">
        <f t="shared" si="525"/>
        <v>15240.812072417435</v>
      </c>
      <c r="K2803" s="15">
        <f t="shared" si="531"/>
        <v>15255.845467198493</v>
      </c>
      <c r="L2803" s="36">
        <f t="shared" si="532"/>
        <v>-1108.8454671984928</v>
      </c>
      <c r="M2803" s="36">
        <f t="shared" si="533"/>
        <v>1108.8454671984928</v>
      </c>
      <c r="N2803" s="36">
        <f t="shared" si="534"/>
        <v>7.8380254979747849E-2</v>
      </c>
      <c r="O2803" s="36">
        <f t="shared" si="535"/>
        <v>1229538.2701266436</v>
      </c>
      <c r="P2803" s="35">
        <f t="shared" si="526"/>
        <v>1229538.2701266436</v>
      </c>
    </row>
    <row r="2804" spans="1:16" x14ac:dyDescent="0.4">
      <c r="A2804" s="1">
        <v>2803</v>
      </c>
      <c r="B2804" s="21">
        <v>42616</v>
      </c>
      <c r="C2804" s="43">
        <v>3</v>
      </c>
      <c r="D2804" s="23">
        <v>15614</v>
      </c>
      <c r="E2804" s="25">
        <f t="shared" si="527"/>
        <v>13381</v>
      </c>
      <c r="F2804" s="25">
        <f t="shared" si="528"/>
        <v>13931.125</v>
      </c>
      <c r="G2804" s="25">
        <f t="shared" si="529"/>
        <v>1.1207996482696121</v>
      </c>
      <c r="H2804" s="25">
        <f t="shared" si="524"/>
        <v>0.99987902821477848</v>
      </c>
      <c r="I2804" s="4">
        <f t="shared" si="530"/>
        <v>15615.889081980069</v>
      </c>
      <c r="J2804" s="25">
        <f t="shared" si="525"/>
        <v>15241.180926958628</v>
      </c>
      <c r="K2804" s="15">
        <f t="shared" si="531"/>
        <v>15239.337174093011</v>
      </c>
      <c r="L2804" s="36">
        <f t="shared" si="532"/>
        <v>374.66282590698938</v>
      </c>
      <c r="M2804" s="36">
        <f t="shared" si="533"/>
        <v>374.66282590698938</v>
      </c>
      <c r="N2804" s="36">
        <f t="shared" si="534"/>
        <v>2.3995313558792711E-2</v>
      </c>
      <c r="O2804" s="36">
        <f t="shared" si="535"/>
        <v>140372.23311661102</v>
      </c>
      <c r="P2804" s="35">
        <f t="shared" si="526"/>
        <v>140372.23311661102</v>
      </c>
    </row>
    <row r="2805" spans="1:16" x14ac:dyDescent="0.4">
      <c r="A2805" s="1">
        <v>2804</v>
      </c>
      <c r="B2805" s="21">
        <v>42617</v>
      </c>
      <c r="C2805" s="43">
        <v>4</v>
      </c>
      <c r="D2805" s="23">
        <v>13287</v>
      </c>
      <c r="E2805" s="25">
        <f t="shared" si="527"/>
        <v>14481.25</v>
      </c>
      <c r="F2805" s="25">
        <f t="shared" si="528"/>
        <v>14885.375</v>
      </c>
      <c r="G2805" s="25">
        <f t="shared" si="529"/>
        <v>0.89262111300521485</v>
      </c>
      <c r="H2805" s="25">
        <f t="shared" si="524"/>
        <v>0.99887394017609554</v>
      </c>
      <c r="I2805" s="4">
        <f t="shared" si="530"/>
        <v>13301.978823932057</v>
      </c>
      <c r="J2805" s="25">
        <f t="shared" si="525"/>
        <v>15241.549781499822</v>
      </c>
      <c r="K2805" s="15">
        <f t="shared" si="531"/>
        <v>15224.386884636835</v>
      </c>
      <c r="L2805" s="36">
        <f t="shared" si="532"/>
        <v>-1937.386884636835</v>
      </c>
      <c r="M2805" s="36">
        <f t="shared" si="533"/>
        <v>1937.386884636835</v>
      </c>
      <c r="N2805" s="36">
        <f t="shared" si="534"/>
        <v>0.14581070856000866</v>
      </c>
      <c r="O2805" s="36">
        <f t="shared" si="535"/>
        <v>3753467.9407628211</v>
      </c>
      <c r="P2805" s="35">
        <f t="shared" si="526"/>
        <v>3753467.9407628211</v>
      </c>
    </row>
    <row r="2806" spans="1:16" x14ac:dyDescent="0.4">
      <c r="A2806" s="1">
        <v>2805</v>
      </c>
      <c r="B2806" s="21">
        <v>42618</v>
      </c>
      <c r="C2806" s="43">
        <v>1</v>
      </c>
      <c r="D2806" s="23">
        <v>14877</v>
      </c>
      <c r="E2806" s="25">
        <f t="shared" si="527"/>
        <v>15289.5</v>
      </c>
      <c r="F2806" s="25">
        <f t="shared" si="528"/>
        <v>15162.625</v>
      </c>
      <c r="G2806" s="25">
        <f t="shared" si="529"/>
        <v>0.98116256255100942</v>
      </c>
      <c r="H2806" s="25">
        <f t="shared" si="524"/>
        <v>1.0002606409424328</v>
      </c>
      <c r="I2806" s="4">
        <f t="shared" si="530"/>
        <v>14873.123455085746</v>
      </c>
      <c r="J2806" s="25">
        <f t="shared" si="525"/>
        <v>15241.918636041013</v>
      </c>
      <c r="K2806" s="15">
        <f t="shared" si="531"/>
        <v>15245.891304078796</v>
      </c>
      <c r="L2806" s="36">
        <f t="shared" si="532"/>
        <v>-368.89130407879566</v>
      </c>
      <c r="M2806" s="36">
        <f t="shared" si="533"/>
        <v>368.89130407879566</v>
      </c>
      <c r="N2806" s="36">
        <f t="shared" si="534"/>
        <v>2.4796081473334387E-2</v>
      </c>
      <c r="O2806" s="36">
        <f t="shared" si="535"/>
        <v>136080.79422495447</v>
      </c>
      <c r="P2806" s="35">
        <f t="shared" si="526"/>
        <v>136080.79422495447</v>
      </c>
    </row>
    <row r="2807" spans="1:16" x14ac:dyDescent="0.4">
      <c r="A2807" s="1">
        <v>2806</v>
      </c>
      <c r="B2807" s="21">
        <v>42619</v>
      </c>
      <c r="C2807" s="43">
        <v>2</v>
      </c>
      <c r="D2807" s="23">
        <v>17380</v>
      </c>
      <c r="E2807" s="25">
        <f t="shared" si="527"/>
        <v>15035.75</v>
      </c>
      <c r="F2807" s="25">
        <f t="shared" si="528"/>
        <v>15233.75</v>
      </c>
      <c r="G2807" s="25">
        <f t="shared" si="529"/>
        <v>1.140887831295643</v>
      </c>
      <c r="H2807" s="25">
        <f t="shared" si="524"/>
        <v>1.0009863906666931</v>
      </c>
      <c r="I2807" s="4">
        <f t="shared" si="530"/>
        <v>17362.873423707879</v>
      </c>
      <c r="J2807" s="25">
        <f t="shared" si="525"/>
        <v>15242.287490582206</v>
      </c>
      <c r="K2807" s="15">
        <f t="shared" si="531"/>
        <v>15257.32234070197</v>
      </c>
      <c r="L2807" s="36">
        <f t="shared" si="532"/>
        <v>2122.6776592980295</v>
      </c>
      <c r="M2807" s="36">
        <f t="shared" si="533"/>
        <v>2122.6776592980295</v>
      </c>
      <c r="N2807" s="36">
        <f t="shared" si="534"/>
        <v>0.12213335208849423</v>
      </c>
      <c r="O2807" s="36">
        <f t="shared" si="535"/>
        <v>4505760.4452829612</v>
      </c>
      <c r="P2807" s="35">
        <f t="shared" si="526"/>
        <v>4505760.4452829612</v>
      </c>
    </row>
    <row r="2808" spans="1:16" x14ac:dyDescent="0.4">
      <c r="A2808" s="1">
        <v>2807</v>
      </c>
      <c r="B2808" s="21">
        <v>42620</v>
      </c>
      <c r="C2808" s="43">
        <v>3</v>
      </c>
      <c r="D2808" s="23">
        <v>14599</v>
      </c>
      <c r="E2808" s="25">
        <f t="shared" si="527"/>
        <v>15431.75</v>
      </c>
      <c r="F2808" s="25">
        <f t="shared" si="528"/>
        <v>15709.875</v>
      </c>
      <c r="G2808" s="25">
        <f t="shared" si="529"/>
        <v>0.92928810700276099</v>
      </c>
      <c r="H2808" s="25">
        <f t="shared" si="524"/>
        <v>0.99987902821477848</v>
      </c>
      <c r="I2808" s="4">
        <f t="shared" si="530"/>
        <v>14600.766280762586</v>
      </c>
      <c r="J2808" s="25">
        <f t="shared" si="525"/>
        <v>15242.6563451234</v>
      </c>
      <c r="K2808" s="15">
        <f t="shared" si="531"/>
        <v>15240.812413773812</v>
      </c>
      <c r="L2808" s="36">
        <f t="shared" si="532"/>
        <v>-641.8124137738123</v>
      </c>
      <c r="M2808" s="36">
        <f t="shared" si="533"/>
        <v>641.8124137738123</v>
      </c>
      <c r="N2808" s="36">
        <f t="shared" si="534"/>
        <v>4.3962765516392374E-2</v>
      </c>
      <c r="O2808" s="36">
        <f t="shared" si="535"/>
        <v>411923.17447416723</v>
      </c>
      <c r="P2808" s="35">
        <f t="shared" si="526"/>
        <v>411923.17447416723</v>
      </c>
    </row>
    <row r="2809" spans="1:16" x14ac:dyDescent="0.4">
      <c r="A2809" s="1">
        <v>2808</v>
      </c>
      <c r="B2809" s="21">
        <v>42621</v>
      </c>
      <c r="C2809" s="43">
        <v>4</v>
      </c>
      <c r="D2809" s="23">
        <v>14871</v>
      </c>
      <c r="E2809" s="25">
        <f t="shared" si="527"/>
        <v>15988</v>
      </c>
      <c r="F2809" s="25">
        <f t="shared" si="528"/>
        <v>15552.875</v>
      </c>
      <c r="G2809" s="25">
        <f t="shared" si="529"/>
        <v>0.95615762359049372</v>
      </c>
      <c r="H2809" s="25">
        <f t="shared" si="524"/>
        <v>0.99887394017609554</v>
      </c>
      <c r="I2809" s="4">
        <f t="shared" si="530"/>
        <v>14887.764513486387</v>
      </c>
      <c r="J2809" s="25">
        <f t="shared" si="525"/>
        <v>15243.025199664593</v>
      </c>
      <c r="K2809" s="15">
        <f t="shared" si="531"/>
        <v>15225.860641392488</v>
      </c>
      <c r="L2809" s="36">
        <f t="shared" si="532"/>
        <v>-354.86064139248811</v>
      </c>
      <c r="M2809" s="36">
        <f t="shared" si="533"/>
        <v>354.86064139248811</v>
      </c>
      <c r="N2809" s="36">
        <f t="shared" si="534"/>
        <v>2.3862594404713073E-2</v>
      </c>
      <c r="O2809" s="36">
        <f t="shared" si="535"/>
        <v>125926.07480948804</v>
      </c>
      <c r="P2809" s="35">
        <f t="shared" si="526"/>
        <v>125926.07480948804</v>
      </c>
    </row>
    <row r="2810" spans="1:16" x14ac:dyDescent="0.4">
      <c r="A2810" s="1">
        <v>2809</v>
      </c>
      <c r="B2810" s="21">
        <v>42622</v>
      </c>
      <c r="C2810" s="43">
        <v>1</v>
      </c>
      <c r="D2810" s="23">
        <v>17102</v>
      </c>
      <c r="E2810" s="25">
        <f t="shared" si="527"/>
        <v>15117.75</v>
      </c>
      <c r="F2810" s="25">
        <f t="shared" si="528"/>
        <v>15051.625</v>
      </c>
      <c r="G2810" s="25">
        <f t="shared" si="529"/>
        <v>1.1362228330828066</v>
      </c>
      <c r="H2810" s="25">
        <f t="shared" si="524"/>
        <v>1.0002606409424328</v>
      </c>
      <c r="I2810" s="4">
        <f t="shared" si="530"/>
        <v>17097.543680101931</v>
      </c>
      <c r="J2810" s="25">
        <f t="shared" si="525"/>
        <v>15243.394054205786</v>
      </c>
      <c r="K2810" s="15">
        <f t="shared" si="531"/>
        <v>15247.36710679795</v>
      </c>
      <c r="L2810" s="36">
        <f t="shared" si="532"/>
        <v>1854.6328932020497</v>
      </c>
      <c r="M2810" s="36">
        <f t="shared" si="533"/>
        <v>1854.6328932020497</v>
      </c>
      <c r="N2810" s="36">
        <f t="shared" si="534"/>
        <v>0.10844538025973861</v>
      </c>
      <c r="O2810" s="36">
        <f t="shared" si="535"/>
        <v>3439663.1685470054</v>
      </c>
      <c r="P2810" s="35">
        <f t="shared" si="526"/>
        <v>3439663.1685470054</v>
      </c>
    </row>
    <row r="2811" spans="1:16" x14ac:dyDescent="0.4">
      <c r="A2811" s="1">
        <v>2810</v>
      </c>
      <c r="B2811" s="21">
        <v>42623</v>
      </c>
      <c r="C2811" s="43">
        <v>2</v>
      </c>
      <c r="D2811" s="23">
        <v>13899</v>
      </c>
      <c r="E2811" s="25">
        <f t="shared" si="527"/>
        <v>14985.5</v>
      </c>
      <c r="F2811" s="25">
        <f t="shared" si="528"/>
        <v>15276.375</v>
      </c>
      <c r="G2811" s="25">
        <f t="shared" si="529"/>
        <v>0.9098362667844957</v>
      </c>
      <c r="H2811" s="25">
        <f t="shared" si="524"/>
        <v>1.0009863906666931</v>
      </c>
      <c r="I2811" s="4">
        <f t="shared" si="530"/>
        <v>13885.303666059599</v>
      </c>
      <c r="J2811" s="25">
        <f t="shared" si="525"/>
        <v>15243.762908746978</v>
      </c>
      <c r="K2811" s="15">
        <f t="shared" si="531"/>
        <v>15258.799214205448</v>
      </c>
      <c r="L2811" s="36">
        <f t="shared" si="532"/>
        <v>-1359.7992142054482</v>
      </c>
      <c r="M2811" s="36">
        <f t="shared" si="533"/>
        <v>1359.7992142054482</v>
      </c>
      <c r="N2811" s="36">
        <f t="shared" si="534"/>
        <v>9.7834320037804748E-2</v>
      </c>
      <c r="O2811" s="36">
        <f t="shared" si="535"/>
        <v>1849053.9029537542</v>
      </c>
      <c r="P2811" s="35">
        <f t="shared" si="526"/>
        <v>1849053.9029537542</v>
      </c>
    </row>
    <row r="2812" spans="1:16" x14ac:dyDescent="0.4">
      <c r="A2812" s="1">
        <v>2811</v>
      </c>
      <c r="B2812" s="21">
        <v>42624</v>
      </c>
      <c r="C2812" s="43">
        <v>3</v>
      </c>
      <c r="D2812" s="23">
        <v>14070</v>
      </c>
      <c r="E2812" s="25">
        <f t="shared" si="527"/>
        <v>15567.25</v>
      </c>
      <c r="F2812" s="25">
        <f t="shared" si="528"/>
        <v>15451.125</v>
      </c>
      <c r="G2812" s="25">
        <f t="shared" si="529"/>
        <v>0.91061330485644254</v>
      </c>
      <c r="H2812" s="25">
        <f t="shared" si="524"/>
        <v>0.99987902821477848</v>
      </c>
      <c r="I2812" s="4">
        <f t="shared" si="530"/>
        <v>14071.70227894579</v>
      </c>
      <c r="J2812" s="25">
        <f t="shared" si="525"/>
        <v>15244.131763288171</v>
      </c>
      <c r="K2812" s="15">
        <f t="shared" si="531"/>
        <v>15242.287653454614</v>
      </c>
      <c r="L2812" s="36">
        <f t="shared" si="532"/>
        <v>-1172.287653454614</v>
      </c>
      <c r="M2812" s="36">
        <f t="shared" si="533"/>
        <v>1172.287653454614</v>
      </c>
      <c r="N2812" s="36">
        <f t="shared" si="534"/>
        <v>8.3318241183696795E-2</v>
      </c>
      <c r="O2812" s="36">
        <f t="shared" si="535"/>
        <v>1374258.3424421251</v>
      </c>
      <c r="P2812" s="35">
        <f t="shared" si="526"/>
        <v>1374258.3424421251</v>
      </c>
    </row>
    <row r="2813" spans="1:16" x14ac:dyDescent="0.4">
      <c r="A2813" s="1">
        <v>2812</v>
      </c>
      <c r="B2813" s="21">
        <v>42625</v>
      </c>
      <c r="C2813" s="43">
        <v>4</v>
      </c>
      <c r="D2813" s="23">
        <v>17198</v>
      </c>
      <c r="E2813" s="25">
        <f t="shared" si="527"/>
        <v>15335</v>
      </c>
      <c r="F2813" s="25">
        <f t="shared" si="528"/>
        <v>15870.625</v>
      </c>
      <c r="G2813" s="25">
        <f t="shared" si="529"/>
        <v>1.0836372228566928</v>
      </c>
      <c r="H2813" s="25">
        <f t="shared" si="524"/>
        <v>0.99887394017609554</v>
      </c>
      <c r="I2813" s="4">
        <f t="shared" si="530"/>
        <v>17217.387808683943</v>
      </c>
      <c r="J2813" s="25">
        <f t="shared" si="525"/>
        <v>15244.500617829364</v>
      </c>
      <c r="K2813" s="15">
        <f t="shared" si="531"/>
        <v>15227.334398148139</v>
      </c>
      <c r="L2813" s="36">
        <f t="shared" si="532"/>
        <v>1970.6656018518606</v>
      </c>
      <c r="M2813" s="36">
        <f t="shared" si="533"/>
        <v>1970.6656018518606</v>
      </c>
      <c r="N2813" s="36">
        <f t="shared" si="534"/>
        <v>0.11458690556180141</v>
      </c>
      <c r="O2813" s="36">
        <f t="shared" si="535"/>
        <v>3883522.914322156</v>
      </c>
      <c r="P2813" s="35">
        <f t="shared" si="526"/>
        <v>3883522.914322156</v>
      </c>
    </row>
    <row r="2814" spans="1:16" x14ac:dyDescent="0.4">
      <c r="A2814" s="1">
        <v>2813</v>
      </c>
      <c r="B2814" s="21">
        <v>42626</v>
      </c>
      <c r="C2814" s="43">
        <v>1</v>
      </c>
      <c r="D2814" s="23">
        <v>16173</v>
      </c>
      <c r="E2814" s="25">
        <f t="shared" si="527"/>
        <v>16406.25</v>
      </c>
      <c r="F2814" s="25">
        <f t="shared" si="528"/>
        <v>16576.75</v>
      </c>
      <c r="G2814" s="25">
        <f t="shared" si="529"/>
        <v>0.97564359720693139</v>
      </c>
      <c r="H2814" s="25">
        <f t="shared" si="524"/>
        <v>1.0002606409424328</v>
      </c>
      <c r="I2814" s="4">
        <f t="shared" si="530"/>
        <v>16168.785752443489</v>
      </c>
      <c r="J2814" s="25">
        <f t="shared" si="525"/>
        <v>15244.869472370558</v>
      </c>
      <c r="K2814" s="15">
        <f t="shared" si="531"/>
        <v>15248.842909517101</v>
      </c>
      <c r="L2814" s="36">
        <f t="shared" si="532"/>
        <v>924.15709048289864</v>
      </c>
      <c r="M2814" s="36">
        <f t="shared" si="533"/>
        <v>924.15709048289864</v>
      </c>
      <c r="N2814" s="36">
        <f t="shared" si="534"/>
        <v>5.7141970598089321E-2</v>
      </c>
      <c r="O2814" s="36">
        <f t="shared" si="535"/>
        <v>854066.32788981649</v>
      </c>
      <c r="P2814" s="35">
        <f t="shared" si="526"/>
        <v>854066.32788981649</v>
      </c>
    </row>
    <row r="2815" spans="1:16" x14ac:dyDescent="0.4">
      <c r="A2815" s="1">
        <v>2814</v>
      </c>
      <c r="B2815" s="21">
        <v>42627</v>
      </c>
      <c r="C2815" s="43">
        <v>2</v>
      </c>
      <c r="D2815" s="23">
        <v>18184</v>
      </c>
      <c r="E2815" s="25">
        <f t="shared" si="527"/>
        <v>16747.25</v>
      </c>
      <c r="F2815" s="25">
        <f t="shared" si="528"/>
        <v>16818.625</v>
      </c>
      <c r="G2815" s="25">
        <f t="shared" si="529"/>
        <v>1.0811823201956166</v>
      </c>
      <c r="H2815" s="25">
        <f t="shared" si="524"/>
        <v>1.0009863906666931</v>
      </c>
      <c r="I2815" s="4">
        <f t="shared" si="530"/>
        <v>18166.081147106102</v>
      </c>
      <c r="J2815" s="25">
        <f t="shared" si="525"/>
        <v>15245.238326911749</v>
      </c>
      <c r="K2815" s="15">
        <f t="shared" si="531"/>
        <v>15260.276087708928</v>
      </c>
      <c r="L2815" s="36">
        <f t="shared" si="532"/>
        <v>2923.7239122910723</v>
      </c>
      <c r="M2815" s="36">
        <f t="shared" si="533"/>
        <v>2923.7239122910723</v>
      </c>
      <c r="N2815" s="36">
        <f t="shared" si="534"/>
        <v>0.16078552091349935</v>
      </c>
      <c r="O2815" s="36">
        <f t="shared" si="535"/>
        <v>8548161.5153026134</v>
      </c>
      <c r="P2815" s="35">
        <f t="shared" si="526"/>
        <v>8548161.5153026134</v>
      </c>
    </row>
    <row r="2816" spans="1:16" x14ac:dyDescent="0.4">
      <c r="A2816" s="1">
        <v>2815</v>
      </c>
      <c r="B2816" s="21">
        <v>42628</v>
      </c>
      <c r="C2816" s="43">
        <v>3</v>
      </c>
      <c r="D2816" s="23">
        <v>15434</v>
      </c>
      <c r="E2816" s="25">
        <f t="shared" si="527"/>
        <v>16890</v>
      </c>
      <c r="F2816" s="25">
        <f t="shared" si="528"/>
        <v>16628.25</v>
      </c>
      <c r="G2816" s="25">
        <f t="shared" si="529"/>
        <v>0.92817945364064169</v>
      </c>
      <c r="H2816" s="25">
        <f t="shared" si="524"/>
        <v>0.99987902821477848</v>
      </c>
      <c r="I2816" s="4">
        <f t="shared" si="530"/>
        <v>15435.867304424259</v>
      </c>
      <c r="J2816" s="25">
        <f t="shared" si="525"/>
        <v>15245.607181452942</v>
      </c>
      <c r="K2816" s="15">
        <f t="shared" si="531"/>
        <v>15243.762893135416</v>
      </c>
      <c r="L2816" s="36">
        <f t="shared" si="532"/>
        <v>190.23710686458435</v>
      </c>
      <c r="M2816" s="36">
        <f t="shared" si="533"/>
        <v>190.23710686458435</v>
      </c>
      <c r="N2816" s="36">
        <f t="shared" si="534"/>
        <v>1.2325845980600256E-2</v>
      </c>
      <c r="O2816" s="36">
        <f t="shared" si="535"/>
        <v>36190.156828207284</v>
      </c>
      <c r="P2816" s="35">
        <f t="shared" si="526"/>
        <v>36190.156828207284</v>
      </c>
    </row>
    <row r="2817" spans="1:16" x14ac:dyDescent="0.4">
      <c r="A2817" s="1">
        <v>2816</v>
      </c>
      <c r="B2817" s="21">
        <v>42629</v>
      </c>
      <c r="C2817" s="43">
        <v>4</v>
      </c>
      <c r="D2817" s="23">
        <v>17769</v>
      </c>
      <c r="E2817" s="25">
        <f t="shared" si="527"/>
        <v>16366.5</v>
      </c>
      <c r="F2817" s="25">
        <f t="shared" si="528"/>
        <v>15819.75</v>
      </c>
      <c r="G2817" s="25">
        <f t="shared" si="529"/>
        <v>1.1232162328734652</v>
      </c>
      <c r="H2817" s="25">
        <f t="shared" si="524"/>
        <v>0.99887394017609554</v>
      </c>
      <c r="I2817" s="4">
        <f t="shared" si="530"/>
        <v>17789.031513693742</v>
      </c>
      <c r="J2817" s="25">
        <f t="shared" si="525"/>
        <v>15245.976035994136</v>
      </c>
      <c r="K2817" s="15">
        <f t="shared" si="531"/>
        <v>15228.808154903792</v>
      </c>
      <c r="L2817" s="36">
        <f t="shared" si="532"/>
        <v>2540.1918450962075</v>
      </c>
      <c r="M2817" s="36">
        <f t="shared" si="533"/>
        <v>2540.1918450962075</v>
      </c>
      <c r="N2817" s="36">
        <f t="shared" si="534"/>
        <v>0.14295637599731034</v>
      </c>
      <c r="O2817" s="36">
        <f t="shared" si="535"/>
        <v>6452574.6098932754</v>
      </c>
      <c r="P2817" s="35">
        <f t="shared" si="526"/>
        <v>6452574.6098932754</v>
      </c>
    </row>
    <row r="2818" spans="1:16" x14ac:dyDescent="0.4">
      <c r="A2818" s="1">
        <v>2817</v>
      </c>
      <c r="B2818" s="21">
        <v>42630</v>
      </c>
      <c r="C2818" s="43">
        <v>1</v>
      </c>
      <c r="D2818" s="23">
        <v>14079</v>
      </c>
      <c r="E2818" s="25">
        <f t="shared" si="527"/>
        <v>15273</v>
      </c>
      <c r="F2818" s="25">
        <f t="shared" si="528"/>
        <v>14853</v>
      </c>
      <c r="G2818" s="25">
        <f t="shared" si="529"/>
        <v>0.94788931528984044</v>
      </c>
      <c r="H2818" s="25">
        <f t="shared" ref="H2818:H2881" si="536">VLOOKUP(C2818,$Q$38:$S$42,3,FALSE)</f>
        <v>1.0002606409424328</v>
      </c>
      <c r="I2818" s="4">
        <f t="shared" si="530"/>
        <v>14075.33139236084</v>
      </c>
      <c r="J2818" s="25">
        <f t="shared" si="525"/>
        <v>15246.344890535329</v>
      </c>
      <c r="K2818" s="15">
        <f t="shared" si="531"/>
        <v>15250.318712236254</v>
      </c>
      <c r="L2818" s="36">
        <f t="shared" si="532"/>
        <v>-1171.3187122362542</v>
      </c>
      <c r="M2818" s="36">
        <f t="shared" si="533"/>
        <v>1171.3187122362542</v>
      </c>
      <c r="N2818" s="36">
        <f t="shared" si="534"/>
        <v>8.3196158266656314E-2</v>
      </c>
      <c r="O2818" s="36">
        <f t="shared" si="535"/>
        <v>1371987.5256347968</v>
      </c>
      <c r="P2818" s="35">
        <f t="shared" si="526"/>
        <v>1371987.5256347968</v>
      </c>
    </row>
    <row r="2819" spans="1:16" x14ac:dyDescent="0.4">
      <c r="A2819" s="1">
        <v>2818</v>
      </c>
      <c r="B2819" s="21">
        <v>42631</v>
      </c>
      <c r="C2819" s="43">
        <v>2</v>
      </c>
      <c r="D2819" s="23">
        <v>13810</v>
      </c>
      <c r="E2819" s="25">
        <f t="shared" si="527"/>
        <v>14433</v>
      </c>
      <c r="F2819" s="25">
        <f t="shared" si="528"/>
        <v>13939.75</v>
      </c>
      <c r="G2819" s="25">
        <f t="shared" si="529"/>
        <v>0.99069208558259658</v>
      </c>
      <c r="H2819" s="25">
        <f t="shared" si="536"/>
        <v>1.0009863906666931</v>
      </c>
      <c r="I2819" s="4">
        <f t="shared" si="530"/>
        <v>13796.391368320243</v>
      </c>
      <c r="J2819" s="25">
        <f t="shared" ref="J2819:J2882" si="537">INTERCEPT($I$2:$I$3896,$A$2:$A$3896)+SLOPE($I$2:$I$3896,$A$2:$A$3896)*A2819</f>
        <v>15246.71374507652</v>
      </c>
      <c r="K2819" s="15">
        <f t="shared" si="531"/>
        <v>15261.752961212405</v>
      </c>
      <c r="L2819" s="36">
        <f t="shared" si="532"/>
        <v>-1451.7529612124054</v>
      </c>
      <c r="M2819" s="36">
        <f t="shared" si="533"/>
        <v>1451.7529612124054</v>
      </c>
      <c r="N2819" s="36">
        <f t="shared" si="534"/>
        <v>0.10512331362870422</v>
      </c>
      <c r="O2819" s="36">
        <f t="shared" si="535"/>
        <v>2107586.6603889875</v>
      </c>
      <c r="P2819" s="35">
        <f t="shared" ref="P2819:P2882" si="538">(D2819-K2819)^2</f>
        <v>2107586.6603889875</v>
      </c>
    </row>
    <row r="2820" spans="1:16" x14ac:dyDescent="0.4">
      <c r="A2820" s="1">
        <v>2819</v>
      </c>
      <c r="B2820" s="21">
        <v>42632</v>
      </c>
      <c r="C2820" s="43">
        <v>3</v>
      </c>
      <c r="D2820" s="23">
        <v>12074</v>
      </c>
      <c r="E2820" s="25">
        <f t="shared" si="527"/>
        <v>13446.5</v>
      </c>
      <c r="F2820" s="25">
        <f t="shared" si="528"/>
        <v>13941.125</v>
      </c>
      <c r="G2820" s="25">
        <f t="shared" si="529"/>
        <v>0.86607070806696018</v>
      </c>
      <c r="H2820" s="25">
        <f t="shared" si="536"/>
        <v>0.99987902821477848</v>
      </c>
      <c r="I2820" s="4">
        <f t="shared" si="530"/>
        <v>12075.460790049145</v>
      </c>
      <c r="J2820" s="25">
        <f t="shared" si="537"/>
        <v>15247.082599617714</v>
      </c>
      <c r="K2820" s="15">
        <f t="shared" si="531"/>
        <v>15245.238132816217</v>
      </c>
      <c r="L2820" s="36">
        <f t="shared" si="532"/>
        <v>-3171.2381328162173</v>
      </c>
      <c r="M2820" s="36">
        <f t="shared" si="533"/>
        <v>3171.2381328162173</v>
      </c>
      <c r="N2820" s="36">
        <f t="shared" si="534"/>
        <v>0.26265016836311228</v>
      </c>
      <c r="O2820" s="36">
        <f t="shared" si="535"/>
        <v>10056751.295027688</v>
      </c>
      <c r="P2820" s="35">
        <f t="shared" si="538"/>
        <v>10056751.295027688</v>
      </c>
    </row>
    <row r="2821" spans="1:16" x14ac:dyDescent="0.4">
      <c r="A2821" s="1">
        <v>2820</v>
      </c>
      <c r="B2821" s="21">
        <v>42633</v>
      </c>
      <c r="C2821" s="43">
        <v>4</v>
      </c>
      <c r="D2821" s="23">
        <v>13823</v>
      </c>
      <c r="E2821" s="25">
        <f t="shared" ref="E2821:E2884" si="539">AVERAGE(D2819:D2822)</f>
        <v>14435.75</v>
      </c>
      <c r="F2821" s="25">
        <f t="shared" ref="F2821:F2884" si="540">AVERAGE(E2821:E2822)</f>
        <v>14405.5</v>
      </c>
      <c r="G2821" s="25">
        <f t="shared" si="529"/>
        <v>0.95956405539550871</v>
      </c>
      <c r="H2821" s="25">
        <f t="shared" si="536"/>
        <v>0.99887394017609554</v>
      </c>
      <c r="I2821" s="4">
        <f t="shared" si="530"/>
        <v>13838.583072417614</v>
      </c>
      <c r="J2821" s="25">
        <f t="shared" si="537"/>
        <v>15247.451454158907</v>
      </c>
      <c r="K2821" s="15">
        <f t="shared" si="531"/>
        <v>15230.281911659446</v>
      </c>
      <c r="L2821" s="36">
        <f t="shared" si="532"/>
        <v>-1407.2819116594455</v>
      </c>
      <c r="M2821" s="36">
        <f t="shared" si="533"/>
        <v>1407.2819116594455</v>
      </c>
      <c r="N2821" s="36">
        <f t="shared" si="534"/>
        <v>0.10180727133469186</v>
      </c>
      <c r="O2821" s="36">
        <f t="shared" si="535"/>
        <v>1980442.3788838636</v>
      </c>
      <c r="P2821" s="35">
        <f t="shared" si="538"/>
        <v>1980442.3788838636</v>
      </c>
    </row>
    <row r="2822" spans="1:16" x14ac:dyDescent="0.4">
      <c r="A2822" s="1">
        <v>2821</v>
      </c>
      <c r="B2822" s="21">
        <v>42634</v>
      </c>
      <c r="C2822" s="43">
        <v>1</v>
      </c>
      <c r="D2822" s="23">
        <v>18036</v>
      </c>
      <c r="E2822" s="25">
        <f t="shared" si="539"/>
        <v>14375.25</v>
      </c>
      <c r="F2822" s="25">
        <f t="shared" si="540"/>
        <v>14774</v>
      </c>
      <c r="G2822" s="25">
        <f t="shared" si="529"/>
        <v>1.2207932855015569</v>
      </c>
      <c r="H2822" s="25">
        <f t="shared" si="536"/>
        <v>1.0002606409424328</v>
      </c>
      <c r="I2822" s="4">
        <f t="shared" si="530"/>
        <v>18031.300304895241</v>
      </c>
      <c r="J2822" s="25">
        <f t="shared" si="537"/>
        <v>15247.8203087001</v>
      </c>
      <c r="K2822" s="15">
        <f t="shared" si="531"/>
        <v>15251.794514955407</v>
      </c>
      <c r="L2822" s="36">
        <f t="shared" si="532"/>
        <v>2784.2054850445929</v>
      </c>
      <c r="M2822" s="36">
        <f t="shared" si="533"/>
        <v>2784.2054850445929</v>
      </c>
      <c r="N2822" s="36">
        <f t="shared" si="534"/>
        <v>0.15436934381484768</v>
      </c>
      <c r="O2822" s="36">
        <f t="shared" si="535"/>
        <v>7751800.1829523966</v>
      </c>
      <c r="P2822" s="35">
        <f t="shared" si="538"/>
        <v>7751800.1829523966</v>
      </c>
    </row>
    <row r="2823" spans="1:16" x14ac:dyDescent="0.4">
      <c r="A2823" s="1">
        <v>2822</v>
      </c>
      <c r="B2823" s="21">
        <v>42635</v>
      </c>
      <c r="C2823" s="43">
        <v>2</v>
      </c>
      <c r="D2823" s="23">
        <v>13568</v>
      </c>
      <c r="E2823" s="25">
        <f t="shared" si="539"/>
        <v>15172.75</v>
      </c>
      <c r="F2823" s="25">
        <f t="shared" si="540"/>
        <v>15269.375</v>
      </c>
      <c r="G2823" s="25">
        <f t="shared" si="529"/>
        <v>0.88857598952150951</v>
      </c>
      <c r="H2823" s="25">
        <f t="shared" si="536"/>
        <v>1.0009863906666931</v>
      </c>
      <c r="I2823" s="4">
        <f t="shared" si="530"/>
        <v>13554.629839635703</v>
      </c>
      <c r="J2823" s="25">
        <f t="shared" si="537"/>
        <v>15248.189163241292</v>
      </c>
      <c r="K2823" s="15">
        <f t="shared" si="531"/>
        <v>15263.229834715885</v>
      </c>
      <c r="L2823" s="36">
        <f t="shared" si="532"/>
        <v>-1695.2298347158849</v>
      </c>
      <c r="M2823" s="36">
        <f t="shared" si="533"/>
        <v>1695.2298347158849</v>
      </c>
      <c r="N2823" s="36">
        <f t="shared" si="534"/>
        <v>0.12494323663884764</v>
      </c>
      <c r="O2823" s="36">
        <f t="shared" si="535"/>
        <v>2873804.1925108465</v>
      </c>
      <c r="P2823" s="35">
        <f t="shared" si="538"/>
        <v>2873804.1925108465</v>
      </c>
    </row>
    <row r="2824" spans="1:16" x14ac:dyDescent="0.4">
      <c r="A2824" s="1">
        <v>2823</v>
      </c>
      <c r="B2824" s="21">
        <v>42636</v>
      </c>
      <c r="C2824" s="43">
        <v>3</v>
      </c>
      <c r="D2824" s="23">
        <v>15264</v>
      </c>
      <c r="E2824" s="25">
        <f t="shared" si="539"/>
        <v>15366</v>
      </c>
      <c r="F2824" s="25">
        <f t="shared" si="540"/>
        <v>14468.25</v>
      </c>
      <c r="G2824" s="25">
        <f t="shared" si="529"/>
        <v>1.0549997408117775</v>
      </c>
      <c r="H2824" s="25">
        <f t="shared" si="536"/>
        <v>0.99987902821477848</v>
      </c>
      <c r="I2824" s="4">
        <f t="shared" si="530"/>
        <v>15265.846736732661</v>
      </c>
      <c r="J2824" s="25">
        <f t="shared" si="537"/>
        <v>15248.558017782485</v>
      </c>
      <c r="K2824" s="15">
        <f t="shared" si="531"/>
        <v>15246.713372497019</v>
      </c>
      <c r="L2824" s="36">
        <f t="shared" si="532"/>
        <v>17.286627502980991</v>
      </c>
      <c r="M2824" s="36">
        <f t="shared" si="533"/>
        <v>17.286627502980991</v>
      </c>
      <c r="N2824" s="36">
        <f t="shared" si="534"/>
        <v>1.1325096634552537E-3</v>
      </c>
      <c r="O2824" s="36">
        <f t="shared" si="535"/>
        <v>298.82749042681883</v>
      </c>
      <c r="P2824" s="35">
        <f t="shared" si="538"/>
        <v>298.82749042681883</v>
      </c>
    </row>
    <row r="2825" spans="1:16" x14ac:dyDescent="0.4">
      <c r="A2825" s="1">
        <v>2824</v>
      </c>
      <c r="B2825" s="21">
        <v>42637</v>
      </c>
      <c r="C2825" s="43">
        <v>4</v>
      </c>
      <c r="D2825" s="23">
        <v>14596</v>
      </c>
      <c r="E2825" s="25">
        <f t="shared" si="539"/>
        <v>13570.5</v>
      </c>
      <c r="F2825" s="25">
        <f t="shared" si="540"/>
        <v>13902.75</v>
      </c>
      <c r="G2825" s="25">
        <f t="shared" si="529"/>
        <v>1.0498642354929779</v>
      </c>
      <c r="H2825" s="25">
        <f t="shared" si="536"/>
        <v>0.99887394017609554</v>
      </c>
      <c r="I2825" s="4">
        <f t="shared" si="530"/>
        <v>14612.454497938761</v>
      </c>
      <c r="J2825" s="25">
        <f t="shared" si="537"/>
        <v>15248.926872323678</v>
      </c>
      <c r="K2825" s="15">
        <f t="shared" si="531"/>
        <v>15231.755668415097</v>
      </c>
      <c r="L2825" s="36">
        <f t="shared" si="532"/>
        <v>-635.75566841509681</v>
      </c>
      <c r="M2825" s="36">
        <f t="shared" si="533"/>
        <v>635.75566841509681</v>
      </c>
      <c r="N2825" s="36">
        <f t="shared" si="534"/>
        <v>4.3556842176972928E-2</v>
      </c>
      <c r="O2825" s="36">
        <f t="shared" si="535"/>
        <v>404185.26992192649</v>
      </c>
      <c r="P2825" s="35">
        <f t="shared" si="538"/>
        <v>404185.26992192649</v>
      </c>
    </row>
    <row r="2826" spans="1:16" x14ac:dyDescent="0.4">
      <c r="A2826" s="1">
        <v>2825</v>
      </c>
      <c r="B2826" s="21">
        <v>42638</v>
      </c>
      <c r="C2826" s="43">
        <v>1</v>
      </c>
      <c r="D2826" s="23">
        <v>10854</v>
      </c>
      <c r="E2826" s="25">
        <f t="shared" si="539"/>
        <v>14235</v>
      </c>
      <c r="F2826" s="25">
        <f t="shared" si="540"/>
        <v>14242.5</v>
      </c>
      <c r="G2826" s="25">
        <f t="shared" si="529"/>
        <v>0.76208530805687202</v>
      </c>
      <c r="H2826" s="25">
        <f t="shared" si="536"/>
        <v>1.0002606409424328</v>
      </c>
      <c r="I2826" s="4">
        <f t="shared" si="530"/>
        <v>10851.17174037109</v>
      </c>
      <c r="J2826" s="25">
        <f t="shared" si="537"/>
        <v>15249.295726864872</v>
      </c>
      <c r="K2826" s="15">
        <f t="shared" si="531"/>
        <v>15253.270317674558</v>
      </c>
      <c r="L2826" s="36">
        <f t="shared" si="532"/>
        <v>-4399.2703176745581</v>
      </c>
      <c r="M2826" s="36">
        <f t="shared" si="533"/>
        <v>4399.2703176745581</v>
      </c>
      <c r="N2826" s="36">
        <f t="shared" si="534"/>
        <v>0.4053132778399261</v>
      </c>
      <c r="O2826" s="36">
        <f t="shared" si="535"/>
        <v>19353579.327972408</v>
      </c>
      <c r="P2826" s="35">
        <f t="shared" si="538"/>
        <v>19353579.327972408</v>
      </c>
    </row>
    <row r="2827" spans="1:16" x14ac:dyDescent="0.4">
      <c r="A2827" s="1">
        <v>2826</v>
      </c>
      <c r="B2827" s="21">
        <v>42639</v>
      </c>
      <c r="C2827" s="43">
        <v>2</v>
      </c>
      <c r="D2827" s="23">
        <v>16226</v>
      </c>
      <c r="E2827" s="25">
        <f t="shared" si="539"/>
        <v>14250</v>
      </c>
      <c r="F2827" s="25">
        <f t="shared" si="540"/>
        <v>14560.5</v>
      </c>
      <c r="G2827" s="25">
        <f t="shared" si="529"/>
        <v>1.1143848082140035</v>
      </c>
      <c r="H2827" s="25">
        <f t="shared" si="536"/>
        <v>1.0009863906666931</v>
      </c>
      <c r="I2827" s="4">
        <f t="shared" si="530"/>
        <v>16210.01059684028</v>
      </c>
      <c r="J2827" s="25">
        <f t="shared" si="537"/>
        <v>15249.664581406065</v>
      </c>
      <c r="K2827" s="15">
        <f t="shared" si="531"/>
        <v>15264.706708219364</v>
      </c>
      <c r="L2827" s="36">
        <f t="shared" si="532"/>
        <v>961.29329178063563</v>
      </c>
      <c r="M2827" s="36">
        <f t="shared" si="533"/>
        <v>961.29329178063563</v>
      </c>
      <c r="N2827" s="36">
        <f t="shared" si="534"/>
        <v>5.9244009107644255E-2</v>
      </c>
      <c r="O2827" s="36">
        <f t="shared" si="535"/>
        <v>924084.79282245028</v>
      </c>
      <c r="P2827" s="35">
        <f t="shared" si="538"/>
        <v>924084.79282245028</v>
      </c>
    </row>
    <row r="2828" spans="1:16" x14ac:dyDescent="0.4">
      <c r="A2828" s="1">
        <v>2827</v>
      </c>
      <c r="B2828" s="21">
        <v>42640</v>
      </c>
      <c r="C2828" s="43">
        <v>3</v>
      </c>
      <c r="D2828" s="23">
        <v>15324</v>
      </c>
      <c r="E2828" s="25">
        <f t="shared" si="539"/>
        <v>14871</v>
      </c>
      <c r="F2828" s="25">
        <f t="shared" si="540"/>
        <v>15184.375</v>
      </c>
      <c r="G2828" s="25">
        <f t="shared" si="529"/>
        <v>1.0091953076764766</v>
      </c>
      <c r="H2828" s="25">
        <f t="shared" si="536"/>
        <v>0.99987902821477848</v>
      </c>
      <c r="I2828" s="4">
        <f t="shared" si="530"/>
        <v>15325.853995917931</v>
      </c>
      <c r="J2828" s="25">
        <f t="shared" si="537"/>
        <v>15250.033435947256</v>
      </c>
      <c r="K2828" s="15">
        <f t="shared" si="531"/>
        <v>15248.188612177823</v>
      </c>
      <c r="L2828" s="36">
        <f t="shared" si="532"/>
        <v>75.811387822177494</v>
      </c>
      <c r="M2828" s="36">
        <f t="shared" si="533"/>
        <v>75.811387822177494</v>
      </c>
      <c r="N2828" s="36">
        <f t="shared" si="534"/>
        <v>4.9472323037181871E-3</v>
      </c>
      <c r="O2828" s="36">
        <f t="shared" si="535"/>
        <v>5747.3665235246017</v>
      </c>
      <c r="P2828" s="35">
        <f t="shared" si="538"/>
        <v>5747.3665235246017</v>
      </c>
    </row>
    <row r="2829" spans="1:16" x14ac:dyDescent="0.4">
      <c r="A2829" s="1">
        <v>2828</v>
      </c>
      <c r="B2829" s="21">
        <v>42641</v>
      </c>
      <c r="C2829" s="43">
        <v>4</v>
      </c>
      <c r="D2829" s="23">
        <v>17080</v>
      </c>
      <c r="E2829" s="25">
        <f t="shared" si="539"/>
        <v>15497.75</v>
      </c>
      <c r="F2829" s="25">
        <f t="shared" si="540"/>
        <v>15357.5</v>
      </c>
      <c r="G2829" s="25">
        <f t="shared" si="529"/>
        <v>1.1121601823213414</v>
      </c>
      <c r="H2829" s="25">
        <f t="shared" si="536"/>
        <v>0.99887394017609554</v>
      </c>
      <c r="I2829" s="4">
        <f t="shared" si="530"/>
        <v>17099.254783830776</v>
      </c>
      <c r="J2829" s="25">
        <f t="shared" si="537"/>
        <v>15250.40229048845</v>
      </c>
      <c r="K2829" s="15">
        <f t="shared" si="531"/>
        <v>15233.22942517075</v>
      </c>
      <c r="L2829" s="36">
        <f t="shared" si="532"/>
        <v>1846.7705748292501</v>
      </c>
      <c r="M2829" s="36">
        <f t="shared" si="533"/>
        <v>1846.7705748292501</v>
      </c>
      <c r="N2829" s="36">
        <f t="shared" si="534"/>
        <v>0.10812474091506148</v>
      </c>
      <c r="O2829" s="36">
        <f t="shared" si="535"/>
        <v>3410561.5560551588</v>
      </c>
      <c r="P2829" s="35">
        <f t="shared" si="538"/>
        <v>3410561.5560551588</v>
      </c>
    </row>
    <row r="2830" spans="1:16" x14ac:dyDescent="0.4">
      <c r="A2830" s="1">
        <v>2829</v>
      </c>
      <c r="B2830" s="21">
        <v>42642</v>
      </c>
      <c r="C2830" s="43">
        <v>1</v>
      </c>
      <c r="D2830" s="23">
        <v>13361</v>
      </c>
      <c r="E2830" s="25">
        <f t="shared" si="539"/>
        <v>15217.25</v>
      </c>
      <c r="F2830" s="25">
        <f t="shared" si="540"/>
        <v>15149.5</v>
      </c>
      <c r="G2830" s="25">
        <f t="shared" si="529"/>
        <v>0.88194329845869501</v>
      </c>
      <c r="H2830" s="25">
        <f t="shared" si="536"/>
        <v>1.0002606409424328</v>
      </c>
      <c r="I2830" s="4">
        <f t="shared" si="530"/>
        <v>13357.51848379382</v>
      </c>
      <c r="J2830" s="25">
        <f t="shared" si="537"/>
        <v>15250.771145029643</v>
      </c>
      <c r="K2830" s="15">
        <f t="shared" si="531"/>
        <v>15254.746120393711</v>
      </c>
      <c r="L2830" s="36">
        <f t="shared" si="532"/>
        <v>-1893.746120393711</v>
      </c>
      <c r="M2830" s="36">
        <f t="shared" si="533"/>
        <v>1893.746120393711</v>
      </c>
      <c r="N2830" s="36">
        <f t="shared" si="534"/>
        <v>0.1417368550552886</v>
      </c>
      <c r="O2830" s="36">
        <f t="shared" si="535"/>
        <v>3586274.3685062318</v>
      </c>
      <c r="P2830" s="35">
        <f t="shared" si="538"/>
        <v>3586274.3685062318</v>
      </c>
    </row>
    <row r="2831" spans="1:16" x14ac:dyDescent="0.4">
      <c r="A2831" s="1">
        <v>2830</v>
      </c>
      <c r="B2831" s="21">
        <v>42643</v>
      </c>
      <c r="C2831" s="43">
        <v>2</v>
      </c>
      <c r="D2831" s="23">
        <v>15104</v>
      </c>
      <c r="E2831" s="25">
        <f t="shared" si="539"/>
        <v>15081.75</v>
      </c>
      <c r="F2831" s="25">
        <f t="shared" si="540"/>
        <v>14188.75</v>
      </c>
      <c r="G2831" s="25">
        <f t="shared" si="529"/>
        <v>1.0645053299268787</v>
      </c>
      <c r="H2831" s="25">
        <f t="shared" si="536"/>
        <v>1.0009863906666931</v>
      </c>
      <c r="I2831" s="4">
        <f t="shared" si="530"/>
        <v>15089.116236575594</v>
      </c>
      <c r="J2831" s="25">
        <f t="shared" si="537"/>
        <v>15251.139999570836</v>
      </c>
      <c r="K2831" s="15">
        <f t="shared" si="531"/>
        <v>15266.183581722844</v>
      </c>
      <c r="L2831" s="36">
        <f t="shared" si="532"/>
        <v>-162.18358172284388</v>
      </c>
      <c r="M2831" s="36">
        <f t="shared" si="533"/>
        <v>162.18358172284388</v>
      </c>
      <c r="N2831" s="36">
        <f t="shared" si="534"/>
        <v>1.0737790103472184E-2</v>
      </c>
      <c r="O2831" s="36">
        <f t="shared" si="535"/>
        <v>26303.51418045038</v>
      </c>
      <c r="P2831" s="35">
        <f t="shared" si="538"/>
        <v>26303.51418045038</v>
      </c>
    </row>
    <row r="2832" spans="1:16" x14ac:dyDescent="0.4">
      <c r="A2832" s="1">
        <v>2831</v>
      </c>
      <c r="B2832" s="21">
        <v>42644</v>
      </c>
      <c r="C2832" s="43">
        <v>3</v>
      </c>
      <c r="D2832" s="23">
        <v>14782</v>
      </c>
      <c r="E2832" s="25">
        <f t="shared" si="539"/>
        <v>13295.75</v>
      </c>
      <c r="F2832" s="25">
        <f t="shared" si="540"/>
        <v>13320.5</v>
      </c>
      <c r="G2832" s="25">
        <f t="shared" si="529"/>
        <v>1.109718103674787</v>
      </c>
      <c r="H2832" s="25">
        <f t="shared" si="536"/>
        <v>0.99987902821477848</v>
      </c>
      <c r="I2832" s="4">
        <f t="shared" si="530"/>
        <v>14783.788421277659</v>
      </c>
      <c r="J2832" s="25">
        <f t="shared" si="537"/>
        <v>15251.508854112028</v>
      </c>
      <c r="K2832" s="15">
        <f t="shared" si="531"/>
        <v>15249.663851858624</v>
      </c>
      <c r="L2832" s="36">
        <f t="shared" si="532"/>
        <v>-467.66385185862418</v>
      </c>
      <c r="M2832" s="36">
        <f t="shared" si="533"/>
        <v>467.66385185862418</v>
      </c>
      <c r="N2832" s="36">
        <f t="shared" si="534"/>
        <v>3.163738681224626E-2</v>
      </c>
      <c r="O2832" s="36">
        <f t="shared" si="535"/>
        <v>218709.47833524519</v>
      </c>
      <c r="P2832" s="35">
        <f t="shared" si="538"/>
        <v>218709.47833524519</v>
      </c>
    </row>
    <row r="2833" spans="1:16" x14ac:dyDescent="0.4">
      <c r="A2833" s="1">
        <v>2832</v>
      </c>
      <c r="B2833" s="21">
        <v>42645</v>
      </c>
      <c r="C2833" s="43">
        <v>4</v>
      </c>
      <c r="D2833" s="23">
        <v>9936</v>
      </c>
      <c r="E2833" s="25">
        <f t="shared" si="539"/>
        <v>13345.25</v>
      </c>
      <c r="F2833" s="25">
        <f t="shared" si="540"/>
        <v>13677.25</v>
      </c>
      <c r="G2833" s="25">
        <f t="shared" si="529"/>
        <v>0.7264618252938273</v>
      </c>
      <c r="H2833" s="25">
        <f t="shared" si="536"/>
        <v>0.99887394017609554</v>
      </c>
      <c r="I2833" s="4">
        <f t="shared" si="530"/>
        <v>9947.2011435680688</v>
      </c>
      <c r="J2833" s="25">
        <f t="shared" si="537"/>
        <v>15251.877708653221</v>
      </c>
      <c r="K2833" s="15">
        <f t="shared" si="531"/>
        <v>15234.703181926403</v>
      </c>
      <c r="L2833" s="36">
        <f t="shared" si="532"/>
        <v>-5298.703181926403</v>
      </c>
      <c r="M2833" s="36">
        <f t="shared" si="533"/>
        <v>5298.703181926403</v>
      </c>
      <c r="N2833" s="36">
        <f t="shared" si="534"/>
        <v>0.53328333151433205</v>
      </c>
      <c r="O2833" s="36">
        <f t="shared" si="535"/>
        <v>28076255.410156988</v>
      </c>
      <c r="P2833" s="35">
        <f t="shared" si="538"/>
        <v>28076255.410156988</v>
      </c>
    </row>
    <row r="2834" spans="1:16" x14ac:dyDescent="0.4">
      <c r="A2834" s="1">
        <v>2833</v>
      </c>
      <c r="B2834" s="21">
        <v>42646</v>
      </c>
      <c r="C2834" s="43">
        <v>1</v>
      </c>
      <c r="D2834" s="23">
        <v>13559</v>
      </c>
      <c r="E2834" s="25">
        <f t="shared" si="539"/>
        <v>14009.25</v>
      </c>
      <c r="F2834" s="25">
        <f t="shared" si="540"/>
        <v>14248.625</v>
      </c>
      <c r="G2834" s="25">
        <f t="shared" si="529"/>
        <v>0.95160059303967925</v>
      </c>
      <c r="H2834" s="25">
        <f t="shared" si="536"/>
        <v>1.0002606409424328</v>
      </c>
      <c r="I2834" s="4">
        <f t="shared" si="530"/>
        <v>13555.466890334586</v>
      </c>
      <c r="J2834" s="25">
        <f t="shared" si="537"/>
        <v>15252.246563194414</v>
      </c>
      <c r="K2834" s="15">
        <f t="shared" si="531"/>
        <v>15256.221923112864</v>
      </c>
      <c r="L2834" s="36">
        <f t="shared" si="532"/>
        <v>-1697.2219231128638</v>
      </c>
      <c r="M2834" s="36">
        <f t="shared" si="533"/>
        <v>1697.2219231128638</v>
      </c>
      <c r="N2834" s="36">
        <f t="shared" si="534"/>
        <v>0.12517308969045385</v>
      </c>
      <c r="O2834" s="36">
        <f t="shared" si="535"/>
        <v>2880562.2562949276</v>
      </c>
      <c r="P2834" s="35">
        <f t="shared" si="538"/>
        <v>2880562.2562949276</v>
      </c>
    </row>
    <row r="2835" spans="1:16" x14ac:dyDescent="0.4">
      <c r="A2835" s="1">
        <v>2834</v>
      </c>
      <c r="B2835" s="21">
        <v>42647</v>
      </c>
      <c r="C2835" s="43">
        <v>2</v>
      </c>
      <c r="D2835" s="23">
        <v>17760</v>
      </c>
      <c r="E2835" s="25">
        <f t="shared" si="539"/>
        <v>14488</v>
      </c>
      <c r="F2835" s="25">
        <f t="shared" si="540"/>
        <v>14768.125</v>
      </c>
      <c r="G2835" s="25">
        <f t="shared" si="529"/>
        <v>1.2025900376655805</v>
      </c>
      <c r="H2835" s="25">
        <f t="shared" si="536"/>
        <v>1.0009863906666931</v>
      </c>
      <c r="I2835" s="4">
        <f t="shared" si="530"/>
        <v>17742.498964617487</v>
      </c>
      <c r="J2835" s="25">
        <f t="shared" si="537"/>
        <v>15252.615417735607</v>
      </c>
      <c r="K2835" s="15">
        <f t="shared" si="531"/>
        <v>15267.660455226322</v>
      </c>
      <c r="L2835" s="36">
        <f t="shared" si="532"/>
        <v>2492.3395447736784</v>
      </c>
      <c r="M2835" s="36">
        <f t="shared" si="533"/>
        <v>2492.3395447736784</v>
      </c>
      <c r="N2835" s="36">
        <f t="shared" si="534"/>
        <v>0.14033443382734676</v>
      </c>
      <c r="O2835" s="36">
        <f t="shared" si="535"/>
        <v>6211756.4064426664</v>
      </c>
      <c r="P2835" s="35">
        <f t="shared" si="538"/>
        <v>6211756.4064426664</v>
      </c>
    </row>
    <row r="2836" spans="1:16" x14ac:dyDescent="0.4">
      <c r="A2836" s="1">
        <v>2835</v>
      </c>
      <c r="B2836" s="21">
        <v>42648</v>
      </c>
      <c r="C2836" s="43">
        <v>3</v>
      </c>
      <c r="D2836" s="23">
        <v>16697</v>
      </c>
      <c r="E2836" s="25">
        <f t="shared" si="539"/>
        <v>15048.25</v>
      </c>
      <c r="F2836" s="25">
        <f t="shared" si="540"/>
        <v>15431.5</v>
      </c>
      <c r="G2836" s="25">
        <f t="shared" si="529"/>
        <v>1.0820075818941775</v>
      </c>
      <c r="H2836" s="25">
        <f t="shared" si="536"/>
        <v>0.99987902821477848</v>
      </c>
      <c r="I2836" s="4">
        <f t="shared" si="530"/>
        <v>16699.020110274188</v>
      </c>
      <c r="J2836" s="25">
        <f t="shared" si="537"/>
        <v>15252.984272276799</v>
      </c>
      <c r="K2836" s="15">
        <f t="shared" si="531"/>
        <v>15251.139091539426</v>
      </c>
      <c r="L2836" s="36">
        <f t="shared" si="532"/>
        <v>1445.8609084605741</v>
      </c>
      <c r="M2836" s="36">
        <f t="shared" si="533"/>
        <v>1445.8609084605741</v>
      </c>
      <c r="N2836" s="36">
        <f t="shared" si="534"/>
        <v>8.6594053330572809E-2</v>
      </c>
      <c r="O2836" s="36">
        <f t="shared" si="535"/>
        <v>2090513.7666144366</v>
      </c>
      <c r="P2836" s="35">
        <f t="shared" si="538"/>
        <v>2090513.7666144366</v>
      </c>
    </row>
    <row r="2837" spans="1:16" x14ac:dyDescent="0.4">
      <c r="A2837" s="1">
        <v>2836</v>
      </c>
      <c r="B2837" s="21">
        <v>42649</v>
      </c>
      <c r="C2837" s="43">
        <v>4</v>
      </c>
      <c r="D2837" s="23">
        <v>12177</v>
      </c>
      <c r="E2837" s="25">
        <f t="shared" si="539"/>
        <v>15814.75</v>
      </c>
      <c r="F2837" s="25">
        <f t="shared" si="540"/>
        <v>15069.75</v>
      </c>
      <c r="G2837" s="25">
        <f t="shared" si="529"/>
        <v>0.80804260190115962</v>
      </c>
      <c r="H2837" s="25">
        <f t="shared" si="536"/>
        <v>0.99887394017609554</v>
      </c>
      <c r="I2837" s="4">
        <f t="shared" si="530"/>
        <v>12190.727488448911</v>
      </c>
      <c r="J2837" s="25">
        <f t="shared" si="537"/>
        <v>15253.353126817992</v>
      </c>
      <c r="K2837" s="15">
        <f t="shared" si="531"/>
        <v>15236.176938682054</v>
      </c>
      <c r="L2837" s="36">
        <f t="shared" si="532"/>
        <v>-3059.1769386820542</v>
      </c>
      <c r="M2837" s="36">
        <f t="shared" si="533"/>
        <v>3059.1769386820542</v>
      </c>
      <c r="N2837" s="36">
        <f t="shared" si="534"/>
        <v>0.25122583055613484</v>
      </c>
      <c r="O2837" s="36">
        <f t="shared" si="535"/>
        <v>9358563.5421641059</v>
      </c>
      <c r="P2837" s="35">
        <f t="shared" si="538"/>
        <v>9358563.5421641059</v>
      </c>
    </row>
    <row r="2838" spans="1:16" x14ac:dyDescent="0.4">
      <c r="A2838" s="1">
        <v>2837</v>
      </c>
      <c r="B2838" s="21">
        <v>42650</v>
      </c>
      <c r="C2838" s="43">
        <v>1</v>
      </c>
      <c r="D2838" s="23">
        <v>16625</v>
      </c>
      <c r="E2838" s="25">
        <f t="shared" si="539"/>
        <v>14324.75</v>
      </c>
      <c r="F2838" s="25">
        <f t="shared" si="540"/>
        <v>13836.5</v>
      </c>
      <c r="G2838" s="25">
        <f t="shared" si="529"/>
        <v>1.2015321793806237</v>
      </c>
      <c r="H2838" s="25">
        <f t="shared" si="536"/>
        <v>1.0002606409424328</v>
      </c>
      <c r="I2838" s="4">
        <f t="shared" si="530"/>
        <v>16620.667973435542</v>
      </c>
      <c r="J2838" s="25">
        <f t="shared" si="537"/>
        <v>15253.721981359186</v>
      </c>
      <c r="K2838" s="15">
        <f t="shared" si="531"/>
        <v>15257.697725832015</v>
      </c>
      <c r="L2838" s="36">
        <f t="shared" si="532"/>
        <v>1367.3022741679852</v>
      </c>
      <c r="M2838" s="36">
        <f t="shared" si="533"/>
        <v>1367.3022741679852</v>
      </c>
      <c r="N2838" s="36">
        <f t="shared" si="534"/>
        <v>8.2243745814615646E-2</v>
      </c>
      <c r="O2838" s="36">
        <f t="shared" si="535"/>
        <v>1869515.508944944</v>
      </c>
      <c r="P2838" s="35">
        <f t="shared" si="538"/>
        <v>1869515.508944944</v>
      </c>
    </row>
    <row r="2839" spans="1:16" x14ac:dyDescent="0.4">
      <c r="A2839" s="1">
        <v>2838</v>
      </c>
      <c r="B2839" s="21">
        <v>42651</v>
      </c>
      <c r="C2839" s="43">
        <v>2</v>
      </c>
      <c r="D2839" s="23">
        <v>11800</v>
      </c>
      <c r="E2839" s="25">
        <f t="shared" si="539"/>
        <v>13348.25</v>
      </c>
      <c r="F2839" s="25">
        <f t="shared" si="540"/>
        <v>13619.5</v>
      </c>
      <c r="G2839" s="25">
        <f t="shared" si="529"/>
        <v>0.86640478725357029</v>
      </c>
      <c r="H2839" s="25">
        <f t="shared" si="536"/>
        <v>1.0009863906666931</v>
      </c>
      <c r="I2839" s="4">
        <f t="shared" si="530"/>
        <v>11788.372059824682</v>
      </c>
      <c r="J2839" s="25">
        <f t="shared" si="537"/>
        <v>15254.090835900379</v>
      </c>
      <c r="K2839" s="15">
        <f t="shared" si="531"/>
        <v>15269.137328729801</v>
      </c>
      <c r="L2839" s="36">
        <f t="shared" si="532"/>
        <v>-3469.1373287298011</v>
      </c>
      <c r="M2839" s="36">
        <f t="shared" si="533"/>
        <v>3469.1373287298011</v>
      </c>
      <c r="N2839" s="36">
        <f t="shared" si="534"/>
        <v>0.29399468887540686</v>
      </c>
      <c r="O2839" s="36">
        <f t="shared" si="535"/>
        <v>12034913.805586539</v>
      </c>
      <c r="P2839" s="35">
        <f t="shared" si="538"/>
        <v>12034913.805586539</v>
      </c>
    </row>
    <row r="2840" spans="1:16" x14ac:dyDescent="0.4">
      <c r="A2840" s="1">
        <v>2839</v>
      </c>
      <c r="B2840" s="21">
        <v>42652</v>
      </c>
      <c r="C2840" s="43">
        <v>3</v>
      </c>
      <c r="D2840" s="23">
        <v>12791</v>
      </c>
      <c r="E2840" s="25">
        <f t="shared" si="539"/>
        <v>13890.75</v>
      </c>
      <c r="F2840" s="25">
        <f t="shared" si="540"/>
        <v>13863</v>
      </c>
      <c r="G2840" s="25">
        <f t="shared" si="529"/>
        <v>0.92267186034768811</v>
      </c>
      <c r="H2840" s="25">
        <f t="shared" si="536"/>
        <v>0.99987902821477848</v>
      </c>
      <c r="I2840" s="4">
        <f t="shared" si="530"/>
        <v>12792.547537313119</v>
      </c>
      <c r="J2840" s="25">
        <f t="shared" si="537"/>
        <v>15254.45969044157</v>
      </c>
      <c r="K2840" s="15">
        <f t="shared" si="531"/>
        <v>15252.614331220228</v>
      </c>
      <c r="L2840" s="36">
        <f t="shared" si="532"/>
        <v>-2461.6143312202275</v>
      </c>
      <c r="M2840" s="36">
        <f t="shared" si="533"/>
        <v>2461.6143312202275</v>
      </c>
      <c r="N2840" s="36">
        <f t="shared" si="534"/>
        <v>0.19244893528420198</v>
      </c>
      <c r="O2840" s="36">
        <f t="shared" si="535"/>
        <v>6059545.1156688081</v>
      </c>
      <c r="P2840" s="35">
        <f t="shared" si="538"/>
        <v>6059545.1156688081</v>
      </c>
    </row>
    <row r="2841" spans="1:16" x14ac:dyDescent="0.4">
      <c r="A2841" s="1">
        <v>2840</v>
      </c>
      <c r="B2841" s="21">
        <v>42653</v>
      </c>
      <c r="C2841" s="43">
        <v>4</v>
      </c>
      <c r="D2841" s="23">
        <v>14347</v>
      </c>
      <c r="E2841" s="25">
        <f t="shared" si="539"/>
        <v>13835.25</v>
      </c>
      <c r="F2841" s="25">
        <f t="shared" si="540"/>
        <v>14084.75</v>
      </c>
      <c r="G2841" s="25">
        <f t="shared" si="529"/>
        <v>1.0186194288148529</v>
      </c>
      <c r="H2841" s="25">
        <f t="shared" si="536"/>
        <v>0.99887394017609554</v>
      </c>
      <c r="I2841" s="4">
        <f t="shared" si="530"/>
        <v>14363.173792952</v>
      </c>
      <c r="J2841" s="25">
        <f t="shared" si="537"/>
        <v>15254.828544982764</v>
      </c>
      <c r="K2841" s="15">
        <f t="shared" si="531"/>
        <v>15237.650695437707</v>
      </c>
      <c r="L2841" s="36">
        <f t="shared" si="532"/>
        <v>-890.65069543770733</v>
      </c>
      <c r="M2841" s="36">
        <f t="shared" si="533"/>
        <v>890.65069543770733</v>
      </c>
      <c r="N2841" s="36">
        <f t="shared" si="534"/>
        <v>6.2079228789134126E-2</v>
      </c>
      <c r="O2841" s="36">
        <f t="shared" si="535"/>
        <v>793258.66128367174</v>
      </c>
      <c r="P2841" s="35">
        <f t="shared" si="538"/>
        <v>793258.66128367174</v>
      </c>
    </row>
    <row r="2842" spans="1:16" x14ac:dyDescent="0.4">
      <c r="A2842" s="1">
        <v>2841</v>
      </c>
      <c r="B2842" s="21">
        <v>42654</v>
      </c>
      <c r="C2842" s="43">
        <v>1</v>
      </c>
      <c r="D2842" s="23">
        <v>16403</v>
      </c>
      <c r="E2842" s="25">
        <f t="shared" si="539"/>
        <v>14334.25</v>
      </c>
      <c r="F2842" s="25">
        <f t="shared" si="540"/>
        <v>14332.25</v>
      </c>
      <c r="G2842" s="25">
        <f t="shared" si="529"/>
        <v>1.1444818503724119</v>
      </c>
      <c r="H2842" s="25">
        <f t="shared" si="536"/>
        <v>1.0002606409424328</v>
      </c>
      <c r="I2842" s="4">
        <f t="shared" si="530"/>
        <v>16398.725820647407</v>
      </c>
      <c r="J2842" s="25">
        <f t="shared" si="537"/>
        <v>15255.197399523957</v>
      </c>
      <c r="K2842" s="15">
        <f t="shared" si="531"/>
        <v>15259.173528551168</v>
      </c>
      <c r="L2842" s="36">
        <f t="shared" si="532"/>
        <v>1143.8264714488323</v>
      </c>
      <c r="M2842" s="36">
        <f t="shared" si="533"/>
        <v>1143.8264714488323</v>
      </c>
      <c r="N2842" s="36">
        <f t="shared" si="534"/>
        <v>6.9732760558972887E-2</v>
      </c>
      <c r="O2842" s="36">
        <f t="shared" si="535"/>
        <v>1308338.9967870864</v>
      </c>
      <c r="P2842" s="35">
        <f t="shared" si="538"/>
        <v>1308338.9967870864</v>
      </c>
    </row>
    <row r="2843" spans="1:16" x14ac:dyDescent="0.4">
      <c r="A2843" s="1">
        <v>2842</v>
      </c>
      <c r="B2843" s="21">
        <v>42655</v>
      </c>
      <c r="C2843" s="43">
        <v>2</v>
      </c>
      <c r="D2843" s="23">
        <v>13796</v>
      </c>
      <c r="E2843" s="25">
        <f t="shared" si="539"/>
        <v>14330.25</v>
      </c>
      <c r="F2843" s="25">
        <f t="shared" si="540"/>
        <v>14555.25</v>
      </c>
      <c r="G2843" s="25">
        <f t="shared" si="529"/>
        <v>0.94783669122825098</v>
      </c>
      <c r="H2843" s="25">
        <f t="shared" si="536"/>
        <v>1.0009863906666931</v>
      </c>
      <c r="I2843" s="4">
        <f t="shared" si="530"/>
        <v>13782.405164181468</v>
      </c>
      <c r="J2843" s="25">
        <f t="shared" si="537"/>
        <v>15255.56625406515</v>
      </c>
      <c r="K2843" s="15">
        <f t="shared" si="531"/>
        <v>15270.614202233279</v>
      </c>
      <c r="L2843" s="36">
        <f t="shared" si="532"/>
        <v>-1474.6142022332788</v>
      </c>
      <c r="M2843" s="36">
        <f t="shared" si="533"/>
        <v>1474.6142022332788</v>
      </c>
      <c r="N2843" s="36">
        <f t="shared" si="534"/>
        <v>0.10688708337440408</v>
      </c>
      <c r="O2843" s="36">
        <f t="shared" si="535"/>
        <v>2174487.0454280893</v>
      </c>
      <c r="P2843" s="35">
        <f t="shared" si="538"/>
        <v>2174487.0454280893</v>
      </c>
    </row>
    <row r="2844" spans="1:16" x14ac:dyDescent="0.4">
      <c r="A2844" s="1">
        <v>2843</v>
      </c>
      <c r="B2844" s="21">
        <v>42656</v>
      </c>
      <c r="C2844" s="43">
        <v>3</v>
      </c>
      <c r="D2844" s="23">
        <v>12775</v>
      </c>
      <c r="E2844" s="25">
        <f t="shared" si="539"/>
        <v>14780.25</v>
      </c>
      <c r="F2844" s="25">
        <f t="shared" si="540"/>
        <v>14532</v>
      </c>
      <c r="G2844" s="25">
        <f t="shared" si="529"/>
        <v>0.87909441233140651</v>
      </c>
      <c r="H2844" s="25">
        <f t="shared" si="536"/>
        <v>0.99987902821477848</v>
      </c>
      <c r="I2844" s="4">
        <f t="shared" si="530"/>
        <v>12776.545601530381</v>
      </c>
      <c r="J2844" s="25">
        <f t="shared" si="537"/>
        <v>15255.935108606343</v>
      </c>
      <c r="K2844" s="15">
        <f t="shared" si="531"/>
        <v>15254.089570901031</v>
      </c>
      <c r="L2844" s="36">
        <f t="shared" si="532"/>
        <v>-2479.089570901031</v>
      </c>
      <c r="M2844" s="36">
        <f t="shared" si="533"/>
        <v>2479.089570901031</v>
      </c>
      <c r="N2844" s="36">
        <f t="shared" si="534"/>
        <v>0.19405789204704743</v>
      </c>
      <c r="O2844" s="36">
        <f t="shared" si="535"/>
        <v>6145885.1005502585</v>
      </c>
      <c r="P2844" s="35">
        <f t="shared" si="538"/>
        <v>6145885.1005502585</v>
      </c>
    </row>
    <row r="2845" spans="1:16" x14ac:dyDescent="0.4">
      <c r="A2845" s="1">
        <v>2844</v>
      </c>
      <c r="B2845" s="21">
        <v>42657</v>
      </c>
      <c r="C2845" s="43">
        <v>4</v>
      </c>
      <c r="D2845" s="23">
        <v>16147</v>
      </c>
      <c r="E2845" s="25">
        <f t="shared" si="539"/>
        <v>14283.75</v>
      </c>
      <c r="F2845" s="25">
        <f t="shared" si="540"/>
        <v>14192.875</v>
      </c>
      <c r="G2845" s="25">
        <f t="shared" si="529"/>
        <v>1.1376835207806735</v>
      </c>
      <c r="H2845" s="25">
        <f t="shared" si="536"/>
        <v>0.99887394017609554</v>
      </c>
      <c r="I2845" s="4">
        <f t="shared" si="530"/>
        <v>16165.202985627375</v>
      </c>
      <c r="J2845" s="25">
        <f t="shared" si="537"/>
        <v>15256.303963147535</v>
      </c>
      <c r="K2845" s="15">
        <f t="shared" si="531"/>
        <v>15239.12445219336</v>
      </c>
      <c r="L2845" s="36">
        <f t="shared" si="532"/>
        <v>907.87554780663959</v>
      </c>
      <c r="M2845" s="36">
        <f t="shared" si="533"/>
        <v>907.87554780663959</v>
      </c>
      <c r="N2845" s="36">
        <f t="shared" si="534"/>
        <v>5.6225648591480742E-2</v>
      </c>
      <c r="O2845" s="36">
        <f t="shared" si="535"/>
        <v>824238.01030520594</v>
      </c>
      <c r="P2845" s="35">
        <f t="shared" si="538"/>
        <v>824238.01030520594</v>
      </c>
    </row>
    <row r="2846" spans="1:16" x14ac:dyDescent="0.4">
      <c r="A2846" s="1">
        <v>2845</v>
      </c>
      <c r="B2846" s="21">
        <v>42658</v>
      </c>
      <c r="C2846" s="43">
        <v>1</v>
      </c>
      <c r="D2846" s="23">
        <v>14417</v>
      </c>
      <c r="E2846" s="25">
        <f t="shared" si="539"/>
        <v>14102</v>
      </c>
      <c r="F2846" s="25">
        <f t="shared" si="540"/>
        <v>14519</v>
      </c>
      <c r="G2846" s="25">
        <f t="shared" si="529"/>
        <v>0.99297472277705079</v>
      </c>
      <c r="H2846" s="25">
        <f t="shared" si="536"/>
        <v>1.0002606409424328</v>
      </c>
      <c r="I2846" s="4">
        <f t="shared" si="530"/>
        <v>14413.243318677905</v>
      </c>
      <c r="J2846" s="25">
        <f t="shared" si="537"/>
        <v>15256.672817688728</v>
      </c>
      <c r="K2846" s="15">
        <f t="shared" si="531"/>
        <v>15260.649331270321</v>
      </c>
      <c r="L2846" s="36">
        <f t="shared" si="532"/>
        <v>-843.64933127032054</v>
      </c>
      <c r="M2846" s="36">
        <f t="shared" si="533"/>
        <v>843.64933127032054</v>
      </c>
      <c r="N2846" s="36">
        <f t="shared" si="534"/>
        <v>5.8517675748791048E-2</v>
      </c>
      <c r="O2846" s="36">
        <f t="shared" si="535"/>
        <v>711744.19415285904</v>
      </c>
      <c r="P2846" s="35">
        <f t="shared" si="538"/>
        <v>711744.19415285904</v>
      </c>
    </row>
    <row r="2847" spans="1:16" x14ac:dyDescent="0.4">
      <c r="A2847" s="1">
        <v>2846</v>
      </c>
      <c r="B2847" s="21">
        <v>42659</v>
      </c>
      <c r="C2847" s="43">
        <v>2</v>
      </c>
      <c r="D2847" s="23">
        <v>13069</v>
      </c>
      <c r="E2847" s="25">
        <f t="shared" si="539"/>
        <v>14936</v>
      </c>
      <c r="F2847" s="25">
        <f t="shared" si="540"/>
        <v>14959.875</v>
      </c>
      <c r="G2847" s="25">
        <f t="shared" si="529"/>
        <v>0.87360355617944674</v>
      </c>
      <c r="H2847" s="25">
        <f t="shared" si="536"/>
        <v>1.0009863906666931</v>
      </c>
      <c r="I2847" s="4">
        <f t="shared" si="530"/>
        <v>13056.121563546507</v>
      </c>
      <c r="J2847" s="25">
        <f t="shared" si="537"/>
        <v>15257.041672229921</v>
      </c>
      <c r="K2847" s="15">
        <f t="shared" si="531"/>
        <v>15272.091075736758</v>
      </c>
      <c r="L2847" s="36">
        <f t="shared" si="532"/>
        <v>-2203.0910757367583</v>
      </c>
      <c r="M2847" s="36">
        <f t="shared" si="533"/>
        <v>2203.0910757367583</v>
      </c>
      <c r="N2847" s="36">
        <f t="shared" si="534"/>
        <v>0.16857380639197783</v>
      </c>
      <c r="O2847" s="36">
        <f t="shared" si="535"/>
        <v>4853610.2879909473</v>
      </c>
      <c r="P2847" s="35">
        <f t="shared" si="538"/>
        <v>4853610.2879909473</v>
      </c>
    </row>
    <row r="2848" spans="1:16" x14ac:dyDescent="0.4">
      <c r="A2848" s="1">
        <v>2847</v>
      </c>
      <c r="B2848" s="21">
        <v>42660</v>
      </c>
      <c r="C2848" s="43">
        <v>3</v>
      </c>
      <c r="D2848" s="23">
        <v>16111</v>
      </c>
      <c r="E2848" s="25">
        <f t="shared" si="539"/>
        <v>14983.75</v>
      </c>
      <c r="F2848" s="25">
        <f t="shared" si="540"/>
        <v>15235.5</v>
      </c>
      <c r="G2848" s="25">
        <f t="shared" si="529"/>
        <v>1.0574644744182993</v>
      </c>
      <c r="H2848" s="25">
        <f t="shared" si="536"/>
        <v>0.99987902821477848</v>
      </c>
      <c r="I2848" s="4">
        <f t="shared" si="530"/>
        <v>16112.949212231388</v>
      </c>
      <c r="J2848" s="25">
        <f t="shared" si="537"/>
        <v>15257.410526771113</v>
      </c>
      <c r="K2848" s="15">
        <f t="shared" si="531"/>
        <v>15255.564810581831</v>
      </c>
      <c r="L2848" s="36">
        <f t="shared" si="532"/>
        <v>855.4351894181691</v>
      </c>
      <c r="M2848" s="36">
        <f t="shared" si="533"/>
        <v>855.4351894181691</v>
      </c>
      <c r="N2848" s="36">
        <f t="shared" si="534"/>
        <v>5.3096343455910189E-2</v>
      </c>
      <c r="O2848" s="36">
        <f t="shared" si="535"/>
        <v>731769.36329489888</v>
      </c>
      <c r="P2848" s="35">
        <f t="shared" si="538"/>
        <v>731769.36329489888</v>
      </c>
    </row>
    <row r="2849" spans="1:16" x14ac:dyDescent="0.4">
      <c r="A2849" s="1">
        <v>2848</v>
      </c>
      <c r="B2849" s="21">
        <v>42661</v>
      </c>
      <c r="C2849" s="43">
        <v>4</v>
      </c>
      <c r="D2849" s="23">
        <v>16338</v>
      </c>
      <c r="E2849" s="25">
        <f t="shared" si="539"/>
        <v>15487.25</v>
      </c>
      <c r="F2849" s="25">
        <f t="shared" si="540"/>
        <v>15482.5</v>
      </c>
      <c r="G2849" s="25">
        <f t="shared" si="529"/>
        <v>1.0552559341191667</v>
      </c>
      <c r="H2849" s="25">
        <f t="shared" si="536"/>
        <v>0.99887394017609554</v>
      </c>
      <c r="I2849" s="4">
        <f t="shared" si="530"/>
        <v>16356.418305516818</v>
      </c>
      <c r="J2849" s="25">
        <f t="shared" si="537"/>
        <v>15257.779381312306</v>
      </c>
      <c r="K2849" s="15">
        <f t="shared" si="531"/>
        <v>15240.598208949013</v>
      </c>
      <c r="L2849" s="36">
        <f t="shared" si="532"/>
        <v>1097.4017910509865</v>
      </c>
      <c r="M2849" s="36">
        <f t="shared" si="533"/>
        <v>1097.4017910509865</v>
      </c>
      <c r="N2849" s="36">
        <f t="shared" si="534"/>
        <v>6.7168673708592641E-2</v>
      </c>
      <c r="O2849" s="36">
        <f t="shared" si="535"/>
        <v>1204290.691001913</v>
      </c>
      <c r="P2849" s="35">
        <f t="shared" si="538"/>
        <v>1204290.691001913</v>
      </c>
    </row>
    <row r="2850" spans="1:16" x14ac:dyDescent="0.4">
      <c r="A2850" s="1">
        <v>2849</v>
      </c>
      <c r="B2850" s="21">
        <v>42662</v>
      </c>
      <c r="C2850" s="43">
        <v>1</v>
      </c>
      <c r="D2850" s="23">
        <v>16431</v>
      </c>
      <c r="E2850" s="25">
        <f t="shared" si="539"/>
        <v>15477.75</v>
      </c>
      <c r="F2850" s="25">
        <f t="shared" si="540"/>
        <v>15505.125</v>
      </c>
      <c r="G2850" s="25">
        <f t="shared" si="529"/>
        <v>1.0597141267806611</v>
      </c>
      <c r="H2850" s="25">
        <f t="shared" si="536"/>
        <v>1.0002606409424328</v>
      </c>
      <c r="I2850" s="4">
        <f t="shared" si="530"/>
        <v>16426.718524602667</v>
      </c>
      <c r="J2850" s="25">
        <f t="shared" si="537"/>
        <v>15258.1482358535</v>
      </c>
      <c r="K2850" s="15">
        <f t="shared" si="531"/>
        <v>15262.125133989472</v>
      </c>
      <c r="L2850" s="36">
        <f t="shared" si="532"/>
        <v>1168.8748660105284</v>
      </c>
      <c r="M2850" s="36">
        <f t="shared" si="533"/>
        <v>1168.8748660105284</v>
      </c>
      <c r="N2850" s="36">
        <f t="shared" si="534"/>
        <v>7.113838877795195E-2</v>
      </c>
      <c r="O2850" s="36">
        <f t="shared" si="535"/>
        <v>1366268.4523911308</v>
      </c>
      <c r="P2850" s="35">
        <f t="shared" si="538"/>
        <v>1366268.4523911308</v>
      </c>
    </row>
    <row r="2851" spans="1:16" x14ac:dyDescent="0.4">
      <c r="A2851" s="1">
        <v>2850</v>
      </c>
      <c r="B2851" s="21">
        <v>42663</v>
      </c>
      <c r="C2851" s="43">
        <v>2</v>
      </c>
      <c r="D2851" s="23">
        <v>13031</v>
      </c>
      <c r="E2851" s="25">
        <f t="shared" si="539"/>
        <v>15532.5</v>
      </c>
      <c r="F2851" s="25">
        <f t="shared" si="540"/>
        <v>15303</v>
      </c>
      <c r="G2851" s="25">
        <f t="shared" si="529"/>
        <v>0.85153237927203818</v>
      </c>
      <c r="H2851" s="25">
        <f t="shared" si="536"/>
        <v>1.0009863906666931</v>
      </c>
      <c r="I2851" s="4">
        <f t="shared" si="530"/>
        <v>13018.159009455545</v>
      </c>
      <c r="J2851" s="25">
        <f t="shared" si="537"/>
        <v>15258.517090394693</v>
      </c>
      <c r="K2851" s="15">
        <f t="shared" si="531"/>
        <v>15273.567949240236</v>
      </c>
      <c r="L2851" s="36">
        <f t="shared" si="532"/>
        <v>-2242.567949240236</v>
      </c>
      <c r="M2851" s="36">
        <f t="shared" si="533"/>
        <v>2242.567949240236</v>
      </c>
      <c r="N2851" s="36">
        <f t="shared" si="534"/>
        <v>0.17209484684523335</v>
      </c>
      <c r="O2851" s="36">
        <f t="shared" si="535"/>
        <v>5029111.0069595575</v>
      </c>
      <c r="P2851" s="35">
        <f t="shared" si="538"/>
        <v>5029111.0069595575</v>
      </c>
    </row>
    <row r="2852" spans="1:16" x14ac:dyDescent="0.4">
      <c r="A2852" s="1">
        <v>2851</v>
      </c>
      <c r="B2852" s="21">
        <v>42664</v>
      </c>
      <c r="C2852" s="43">
        <v>3</v>
      </c>
      <c r="D2852" s="23">
        <v>16330</v>
      </c>
      <c r="E2852" s="25">
        <f t="shared" si="539"/>
        <v>15073.5</v>
      </c>
      <c r="F2852" s="25">
        <f t="shared" si="540"/>
        <v>14648</v>
      </c>
      <c r="G2852" s="25">
        <f t="shared" si="529"/>
        <v>1.1148279628618241</v>
      </c>
      <c r="H2852" s="25">
        <f t="shared" si="536"/>
        <v>0.99987902821477848</v>
      </c>
      <c r="I2852" s="4">
        <f t="shared" si="530"/>
        <v>16331.975708257622</v>
      </c>
      <c r="J2852" s="25">
        <f t="shared" si="537"/>
        <v>15258.885944935886</v>
      </c>
      <c r="K2852" s="15">
        <f t="shared" si="531"/>
        <v>15257.040050262636</v>
      </c>
      <c r="L2852" s="36">
        <f t="shared" si="532"/>
        <v>1072.9599497373638</v>
      </c>
      <c r="M2852" s="36">
        <f t="shared" si="533"/>
        <v>1072.9599497373638</v>
      </c>
      <c r="N2852" s="36">
        <f t="shared" si="534"/>
        <v>6.5704834644051677E-2</v>
      </c>
      <c r="O2852" s="36">
        <f t="shared" si="535"/>
        <v>1151243.0537404062</v>
      </c>
      <c r="P2852" s="35">
        <f t="shared" si="538"/>
        <v>1151243.0537404062</v>
      </c>
    </row>
    <row r="2853" spans="1:16" x14ac:dyDescent="0.4">
      <c r="A2853" s="1">
        <v>2852</v>
      </c>
      <c r="B2853" s="21">
        <v>42665</v>
      </c>
      <c r="C2853" s="43">
        <v>4</v>
      </c>
      <c r="D2853" s="23">
        <v>14502</v>
      </c>
      <c r="E2853" s="25">
        <f t="shared" si="539"/>
        <v>14222.5</v>
      </c>
      <c r="F2853" s="25">
        <f t="shared" si="540"/>
        <v>14555.125</v>
      </c>
      <c r="G2853" s="25">
        <f t="shared" si="529"/>
        <v>0.99635008287458882</v>
      </c>
      <c r="H2853" s="25">
        <f t="shared" si="536"/>
        <v>0.99887394017609554</v>
      </c>
      <c r="I2853" s="4">
        <f t="shared" si="530"/>
        <v>14518.348528987935</v>
      </c>
      <c r="J2853" s="25">
        <f t="shared" si="537"/>
        <v>15259.254799477078</v>
      </c>
      <c r="K2853" s="15">
        <f t="shared" si="531"/>
        <v>15242.071965704665</v>
      </c>
      <c r="L2853" s="36">
        <f t="shared" si="532"/>
        <v>-740.07196570466476</v>
      </c>
      <c r="M2853" s="36">
        <f t="shared" si="533"/>
        <v>740.07196570466476</v>
      </c>
      <c r="N2853" s="36">
        <f t="shared" si="534"/>
        <v>5.1032406957982675E-2</v>
      </c>
      <c r="O2853" s="36">
        <f t="shared" si="535"/>
        <v>547706.51442196651</v>
      </c>
      <c r="P2853" s="35">
        <f t="shared" si="538"/>
        <v>547706.51442196651</v>
      </c>
    </row>
    <row r="2854" spans="1:16" x14ac:dyDescent="0.4">
      <c r="A2854" s="1">
        <v>2853</v>
      </c>
      <c r="B2854" s="21">
        <v>42666</v>
      </c>
      <c r="C2854" s="43">
        <v>1</v>
      </c>
      <c r="D2854" s="23">
        <v>13027</v>
      </c>
      <c r="E2854" s="25">
        <f t="shared" si="539"/>
        <v>14887.75</v>
      </c>
      <c r="F2854" s="25">
        <f t="shared" si="540"/>
        <v>14818.5</v>
      </c>
      <c r="G2854" s="25">
        <f t="shared" si="529"/>
        <v>0.87910382292404765</v>
      </c>
      <c r="H2854" s="25">
        <f t="shared" si="536"/>
        <v>1.0002606409424328</v>
      </c>
      <c r="I2854" s="4">
        <f t="shared" si="530"/>
        <v>13023.605515184649</v>
      </c>
      <c r="J2854" s="25">
        <f t="shared" si="537"/>
        <v>15259.623654018271</v>
      </c>
      <c r="K2854" s="15">
        <f t="shared" si="531"/>
        <v>15263.600936708624</v>
      </c>
      <c r="L2854" s="36">
        <f t="shared" si="532"/>
        <v>-2236.6009367086244</v>
      </c>
      <c r="M2854" s="36">
        <f t="shared" si="533"/>
        <v>2236.6009367086244</v>
      </c>
      <c r="N2854" s="36">
        <f t="shared" si="534"/>
        <v>0.17168963972584819</v>
      </c>
      <c r="O2854" s="36">
        <f t="shared" si="535"/>
        <v>5002383.7500858959</v>
      </c>
      <c r="P2854" s="35">
        <f t="shared" si="538"/>
        <v>5002383.7500858959</v>
      </c>
    </row>
    <row r="2855" spans="1:16" x14ac:dyDescent="0.4">
      <c r="A2855" s="1">
        <v>2854</v>
      </c>
      <c r="B2855" s="21">
        <v>42667</v>
      </c>
      <c r="C2855" s="43">
        <v>2</v>
      </c>
      <c r="D2855" s="23">
        <v>15692</v>
      </c>
      <c r="E2855" s="25">
        <f t="shared" si="539"/>
        <v>14749.25</v>
      </c>
      <c r="F2855" s="25">
        <f t="shared" si="540"/>
        <v>14998.125</v>
      </c>
      <c r="G2855" s="25">
        <f t="shared" si="529"/>
        <v>1.0462641163478767</v>
      </c>
      <c r="H2855" s="25">
        <f t="shared" si="536"/>
        <v>1.0009863906666931</v>
      </c>
      <c r="I2855" s="4">
        <f t="shared" si="530"/>
        <v>15676.536810404146</v>
      </c>
      <c r="J2855" s="25">
        <f t="shared" si="537"/>
        <v>15259.992508559464</v>
      </c>
      <c r="K2855" s="15">
        <f t="shared" si="531"/>
        <v>15275.044822743714</v>
      </c>
      <c r="L2855" s="36">
        <f t="shared" si="532"/>
        <v>416.95517725628633</v>
      </c>
      <c r="M2855" s="36">
        <f t="shared" si="533"/>
        <v>416.95517725628633</v>
      </c>
      <c r="N2855" s="36">
        <f t="shared" si="534"/>
        <v>2.6571194064254802E-2</v>
      </c>
      <c r="O2855" s="36">
        <f t="shared" si="535"/>
        <v>173851.61984082116</v>
      </c>
      <c r="P2855" s="35">
        <f t="shared" si="538"/>
        <v>173851.61984082116</v>
      </c>
    </row>
    <row r="2856" spans="1:16" x14ac:dyDescent="0.4">
      <c r="A2856" s="1">
        <v>2855</v>
      </c>
      <c r="B2856" s="21">
        <v>42668</v>
      </c>
      <c r="C2856" s="43">
        <v>3</v>
      </c>
      <c r="D2856" s="23">
        <v>15776</v>
      </c>
      <c r="E2856" s="25">
        <f t="shared" si="539"/>
        <v>15247</v>
      </c>
      <c r="F2856" s="25">
        <f t="shared" si="540"/>
        <v>15289.375</v>
      </c>
      <c r="G2856" s="25">
        <f t="shared" si="529"/>
        <v>1.0318276580958998</v>
      </c>
      <c r="H2856" s="25">
        <f t="shared" si="536"/>
        <v>0.99987902821477848</v>
      </c>
      <c r="I2856" s="4">
        <f t="shared" si="530"/>
        <v>15777.908681780296</v>
      </c>
      <c r="J2856" s="25">
        <f t="shared" si="537"/>
        <v>15260.361363100657</v>
      </c>
      <c r="K2856" s="15">
        <f t="shared" si="531"/>
        <v>15258.515289943438</v>
      </c>
      <c r="L2856" s="36">
        <f t="shared" si="532"/>
        <v>517.48471005656211</v>
      </c>
      <c r="M2856" s="36">
        <f t="shared" si="533"/>
        <v>517.48471005656211</v>
      </c>
      <c r="N2856" s="36">
        <f t="shared" si="534"/>
        <v>3.2802022696283094E-2</v>
      </c>
      <c r="O2856" s="36">
        <f t="shared" si="535"/>
        <v>267790.42514232418</v>
      </c>
      <c r="P2856" s="35">
        <f t="shared" si="538"/>
        <v>267790.42514232418</v>
      </c>
    </row>
    <row r="2857" spans="1:16" x14ac:dyDescent="0.4">
      <c r="A2857" s="1">
        <v>2856</v>
      </c>
      <c r="B2857" s="21">
        <v>42669</v>
      </c>
      <c r="C2857" s="43">
        <v>4</v>
      </c>
      <c r="D2857" s="23">
        <v>16493</v>
      </c>
      <c r="E2857" s="25">
        <f t="shared" si="539"/>
        <v>15331.75</v>
      </c>
      <c r="F2857" s="25">
        <f t="shared" si="540"/>
        <v>15414.25</v>
      </c>
      <c r="G2857" s="25">
        <f t="shared" si="529"/>
        <v>1.06998394342897</v>
      </c>
      <c r="H2857" s="25">
        <f t="shared" si="536"/>
        <v>0.99887394017609554</v>
      </c>
      <c r="I2857" s="4">
        <f t="shared" si="530"/>
        <v>16511.593041552755</v>
      </c>
      <c r="J2857" s="25">
        <f t="shared" si="537"/>
        <v>15260.730217641849</v>
      </c>
      <c r="K2857" s="15">
        <f t="shared" si="531"/>
        <v>15243.545722460318</v>
      </c>
      <c r="L2857" s="36">
        <f t="shared" si="532"/>
        <v>1249.4542775396822</v>
      </c>
      <c r="M2857" s="36">
        <f t="shared" si="533"/>
        <v>1249.4542775396822</v>
      </c>
      <c r="N2857" s="36">
        <f t="shared" si="534"/>
        <v>7.5756640850038331E-2</v>
      </c>
      <c r="O2857" s="36">
        <f t="shared" si="535"/>
        <v>1561135.9916622092</v>
      </c>
      <c r="P2857" s="35">
        <f t="shared" si="538"/>
        <v>1561135.9916622092</v>
      </c>
    </row>
    <row r="2858" spans="1:16" x14ac:dyDescent="0.4">
      <c r="A2858" s="1">
        <v>2857</v>
      </c>
      <c r="B2858" s="21">
        <v>42670</v>
      </c>
      <c r="C2858" s="43">
        <v>1</v>
      </c>
      <c r="D2858" s="23">
        <v>13366</v>
      </c>
      <c r="E2858" s="25">
        <f t="shared" si="539"/>
        <v>15496.75</v>
      </c>
      <c r="F2858" s="25">
        <f t="shared" si="540"/>
        <v>15347.875</v>
      </c>
      <c r="G2858" s="25">
        <f t="shared" si="529"/>
        <v>0.87086974581171661</v>
      </c>
      <c r="H2858" s="25">
        <f t="shared" si="536"/>
        <v>1.0002606409424328</v>
      </c>
      <c r="I2858" s="4">
        <f t="shared" si="530"/>
        <v>13362.517180928688</v>
      </c>
      <c r="J2858" s="25">
        <f t="shared" si="537"/>
        <v>15261.099072183042</v>
      </c>
      <c r="K2858" s="15">
        <f t="shared" si="531"/>
        <v>15265.076739427777</v>
      </c>
      <c r="L2858" s="36">
        <f t="shared" si="532"/>
        <v>-1899.0767394277773</v>
      </c>
      <c r="M2858" s="36">
        <f t="shared" si="533"/>
        <v>1899.0767394277773</v>
      </c>
      <c r="N2858" s="36">
        <f t="shared" si="534"/>
        <v>0.14208265295733782</v>
      </c>
      <c r="O2858" s="36">
        <f t="shared" si="535"/>
        <v>3606492.4622356379</v>
      </c>
      <c r="P2858" s="35">
        <f t="shared" si="538"/>
        <v>3606492.4622356379</v>
      </c>
    </row>
    <row r="2859" spans="1:16" x14ac:dyDescent="0.4">
      <c r="A2859" s="1">
        <v>2858</v>
      </c>
      <c r="B2859" s="21">
        <v>42671</v>
      </c>
      <c r="C2859" s="43">
        <v>2</v>
      </c>
      <c r="D2859" s="23">
        <v>16352</v>
      </c>
      <c r="E2859" s="25">
        <f t="shared" si="539"/>
        <v>15199</v>
      </c>
      <c r="F2859" s="25">
        <f t="shared" si="540"/>
        <v>14845.875</v>
      </c>
      <c r="G2859" s="25">
        <f t="shared" si="529"/>
        <v>1.1014507396835822</v>
      </c>
      <c r="H2859" s="25">
        <f t="shared" si="536"/>
        <v>1.0009863906666931</v>
      </c>
      <c r="I2859" s="4">
        <f t="shared" si="530"/>
        <v>16335.886434089256</v>
      </c>
      <c r="J2859" s="25">
        <f t="shared" si="537"/>
        <v>15261.467926724235</v>
      </c>
      <c r="K2859" s="15">
        <f t="shared" si="531"/>
        <v>15276.521696247193</v>
      </c>
      <c r="L2859" s="36">
        <f t="shared" si="532"/>
        <v>1075.4783037528068</v>
      </c>
      <c r="M2859" s="36">
        <f t="shared" si="533"/>
        <v>1075.4783037528068</v>
      </c>
      <c r="N2859" s="36">
        <f t="shared" si="534"/>
        <v>6.5770444211888865E-2</v>
      </c>
      <c r="O2859" s="36">
        <f t="shared" si="535"/>
        <v>1156653.5818430146</v>
      </c>
      <c r="P2859" s="35">
        <f t="shared" si="538"/>
        <v>1156653.5818430146</v>
      </c>
    </row>
    <row r="2860" spans="1:16" x14ac:dyDescent="0.4">
      <c r="A2860" s="1">
        <v>2859</v>
      </c>
      <c r="B2860" s="21">
        <v>42672</v>
      </c>
      <c r="C2860" s="43">
        <v>3</v>
      </c>
      <c r="D2860" s="23">
        <v>14585</v>
      </c>
      <c r="E2860" s="25">
        <f t="shared" si="539"/>
        <v>14492.75</v>
      </c>
      <c r="F2860" s="25">
        <f t="shared" si="540"/>
        <v>14649.625</v>
      </c>
      <c r="G2860" s="25">
        <f t="shared" si="529"/>
        <v>0.99558862428219153</v>
      </c>
      <c r="H2860" s="25">
        <f t="shared" si="536"/>
        <v>0.99987902821477848</v>
      </c>
      <c r="I2860" s="4">
        <f t="shared" si="530"/>
        <v>14586.76458695269</v>
      </c>
      <c r="J2860" s="25">
        <f t="shared" si="537"/>
        <v>15261.836781265429</v>
      </c>
      <c r="K2860" s="15">
        <f t="shared" si="531"/>
        <v>15259.99052962424</v>
      </c>
      <c r="L2860" s="36">
        <f t="shared" si="532"/>
        <v>-674.99052962423957</v>
      </c>
      <c r="M2860" s="36">
        <f t="shared" si="533"/>
        <v>674.99052962423957</v>
      </c>
      <c r="N2860" s="36">
        <f t="shared" si="534"/>
        <v>4.6279775771288278E-2</v>
      </c>
      <c r="O2860" s="36">
        <f t="shared" si="535"/>
        <v>455612.21508241142</v>
      </c>
      <c r="P2860" s="35">
        <f t="shared" si="538"/>
        <v>455612.21508241142</v>
      </c>
    </row>
    <row r="2861" spans="1:16" x14ac:dyDescent="0.4">
      <c r="A2861" s="1">
        <v>2860</v>
      </c>
      <c r="B2861" s="21">
        <v>42673</v>
      </c>
      <c r="C2861" s="43">
        <v>4</v>
      </c>
      <c r="D2861" s="23">
        <v>13668</v>
      </c>
      <c r="E2861" s="25">
        <f t="shared" si="539"/>
        <v>14806.5</v>
      </c>
      <c r="F2861" s="25">
        <f t="shared" si="540"/>
        <v>14431.375</v>
      </c>
      <c r="G2861" s="25">
        <f t="shared" ref="G2861:G2924" si="541">D2861/F2861</f>
        <v>0.94710310001645714</v>
      </c>
      <c r="H2861" s="25">
        <f t="shared" si="536"/>
        <v>0.99887394017609554</v>
      </c>
      <c r="I2861" s="4">
        <f t="shared" ref="I2861:I2924" si="542">D2861/H2861</f>
        <v>13683.408336381679</v>
      </c>
      <c r="J2861" s="25">
        <f t="shared" si="537"/>
        <v>15262.20563580662</v>
      </c>
      <c r="K2861" s="15">
        <f t="shared" ref="K2861:K2924" si="543">H2861*J2861</f>
        <v>15245.019479215971</v>
      </c>
      <c r="L2861" s="36">
        <f t="shared" ref="L2861:L2924" si="544">D2861-K2861</f>
        <v>-1577.0194792159709</v>
      </c>
      <c r="M2861" s="36">
        <f t="shared" ref="M2861:M2924" si="545">ABS(L2861)</f>
        <v>1577.0194792159709</v>
      </c>
      <c r="N2861" s="36">
        <f t="shared" ref="N2861:N2924" si="546">M2861/D2861</f>
        <v>0.11538041258530662</v>
      </c>
      <c r="O2861" s="36">
        <f t="shared" ref="O2861:O2924" si="547">L2861^2</f>
        <v>2486990.437826612</v>
      </c>
      <c r="P2861" s="35">
        <f t="shared" si="538"/>
        <v>2486990.437826612</v>
      </c>
    </row>
    <row r="2862" spans="1:16" x14ac:dyDescent="0.4">
      <c r="A2862" s="1">
        <v>2861</v>
      </c>
      <c r="B2862" s="21">
        <v>42674</v>
      </c>
      <c r="C2862" s="43">
        <v>1</v>
      </c>
      <c r="D2862" s="23">
        <v>14621</v>
      </c>
      <c r="E2862" s="25">
        <f t="shared" si="539"/>
        <v>14056.25</v>
      </c>
      <c r="F2862" s="25">
        <f t="shared" si="540"/>
        <v>14248</v>
      </c>
      <c r="G2862" s="25">
        <f t="shared" si="541"/>
        <v>1.0261791128579449</v>
      </c>
      <c r="H2862" s="25">
        <f t="shared" si="536"/>
        <v>1.0002606409424328</v>
      </c>
      <c r="I2862" s="4">
        <f t="shared" si="542"/>
        <v>14617.190161780514</v>
      </c>
      <c r="J2862" s="25">
        <f t="shared" si="537"/>
        <v>15262.574490347813</v>
      </c>
      <c r="K2862" s="15">
        <f t="shared" si="543"/>
        <v>15266.552542146928</v>
      </c>
      <c r="L2862" s="36">
        <f t="shared" si="544"/>
        <v>-645.55254214692832</v>
      </c>
      <c r="M2862" s="36">
        <f t="shared" si="545"/>
        <v>645.55254214692832</v>
      </c>
      <c r="N2862" s="36">
        <f t="shared" si="546"/>
        <v>4.4152420637913158E-2</v>
      </c>
      <c r="O2862" s="36">
        <f t="shared" si="547"/>
        <v>416738.08467236167</v>
      </c>
      <c r="P2862" s="35">
        <f t="shared" si="538"/>
        <v>416738.08467236167</v>
      </c>
    </row>
    <row r="2863" spans="1:16" x14ac:dyDescent="0.4">
      <c r="A2863" s="1">
        <v>2862</v>
      </c>
      <c r="B2863" s="21">
        <v>42675</v>
      </c>
      <c r="C2863" s="43">
        <v>2</v>
      </c>
      <c r="D2863" s="23">
        <v>13351</v>
      </c>
      <c r="E2863" s="25">
        <f t="shared" si="539"/>
        <v>14439.75</v>
      </c>
      <c r="F2863" s="25">
        <f t="shared" si="540"/>
        <v>14375.625</v>
      </c>
      <c r="G2863" s="25">
        <f t="shared" si="541"/>
        <v>0.92872483805051953</v>
      </c>
      <c r="H2863" s="25">
        <f t="shared" si="536"/>
        <v>1.0009863906666931</v>
      </c>
      <c r="I2863" s="4">
        <f t="shared" si="542"/>
        <v>13337.84367548469</v>
      </c>
      <c r="J2863" s="25">
        <f t="shared" si="537"/>
        <v>15262.943344889007</v>
      </c>
      <c r="K2863" s="15">
        <f t="shared" si="543"/>
        <v>15277.998569750671</v>
      </c>
      <c r="L2863" s="36">
        <f t="shared" si="544"/>
        <v>-1926.9985697506709</v>
      </c>
      <c r="M2863" s="36">
        <f t="shared" si="545"/>
        <v>1926.9985697506709</v>
      </c>
      <c r="N2863" s="36">
        <f t="shared" si="546"/>
        <v>0.14433365064419676</v>
      </c>
      <c r="O2863" s="36">
        <f t="shared" si="547"/>
        <v>3713323.487821131</v>
      </c>
      <c r="P2863" s="35">
        <f t="shared" si="538"/>
        <v>3713323.487821131</v>
      </c>
    </row>
    <row r="2864" spans="1:16" x14ac:dyDescent="0.4">
      <c r="A2864" s="1">
        <v>2863</v>
      </c>
      <c r="B2864" s="21">
        <v>42676</v>
      </c>
      <c r="C2864" s="43">
        <v>3</v>
      </c>
      <c r="D2864" s="23">
        <v>16119</v>
      </c>
      <c r="E2864" s="25">
        <f t="shared" si="539"/>
        <v>14311.5</v>
      </c>
      <c r="F2864" s="25">
        <f t="shared" si="540"/>
        <v>14564.375</v>
      </c>
      <c r="G2864" s="25">
        <f t="shared" si="541"/>
        <v>1.1067416212504828</v>
      </c>
      <c r="H2864" s="25">
        <f t="shared" si="536"/>
        <v>0.99987902821477848</v>
      </c>
      <c r="I2864" s="4">
        <f t="shared" si="542"/>
        <v>16120.950180122756</v>
      </c>
      <c r="J2864" s="25">
        <f t="shared" si="537"/>
        <v>15263.3121994302</v>
      </c>
      <c r="K2864" s="15">
        <f t="shared" si="543"/>
        <v>15261.465769305041</v>
      </c>
      <c r="L2864" s="36">
        <f t="shared" si="544"/>
        <v>857.53423069495875</v>
      </c>
      <c r="M2864" s="36">
        <f t="shared" si="545"/>
        <v>857.53423069495875</v>
      </c>
      <c r="N2864" s="36">
        <f t="shared" si="546"/>
        <v>5.3200212835471106E-2</v>
      </c>
      <c r="O2864" s="36">
        <f t="shared" si="547"/>
        <v>735364.95681359479</v>
      </c>
      <c r="P2864" s="35">
        <f t="shared" si="538"/>
        <v>735364.95681359479</v>
      </c>
    </row>
    <row r="2865" spans="1:16" x14ac:dyDescent="0.4">
      <c r="A2865" s="1">
        <v>2864</v>
      </c>
      <c r="B2865" s="21">
        <v>42677</v>
      </c>
      <c r="C2865" s="43">
        <v>4</v>
      </c>
      <c r="D2865" s="23">
        <v>13155</v>
      </c>
      <c r="E2865" s="25">
        <f t="shared" si="539"/>
        <v>14817.25</v>
      </c>
      <c r="F2865" s="25">
        <f t="shared" si="540"/>
        <v>14979.625</v>
      </c>
      <c r="G2865" s="25">
        <f t="shared" si="541"/>
        <v>0.87819287866018003</v>
      </c>
      <c r="H2865" s="25">
        <f t="shared" si="536"/>
        <v>0.99887394017609554</v>
      </c>
      <c r="I2865" s="4">
        <f t="shared" si="542"/>
        <v>13169.830016469197</v>
      </c>
      <c r="J2865" s="25">
        <f t="shared" si="537"/>
        <v>15263.681053971392</v>
      </c>
      <c r="K2865" s="15">
        <f t="shared" si="543"/>
        <v>15246.493235971622</v>
      </c>
      <c r="L2865" s="36">
        <f t="shared" si="544"/>
        <v>-2091.4932359716222</v>
      </c>
      <c r="M2865" s="36">
        <f t="shared" si="545"/>
        <v>2091.4932359716222</v>
      </c>
      <c r="N2865" s="36">
        <f t="shared" si="546"/>
        <v>0.15898846339579037</v>
      </c>
      <c r="O2865" s="36">
        <f t="shared" si="547"/>
        <v>4374343.9561150474</v>
      </c>
      <c r="P2865" s="35">
        <f t="shared" si="538"/>
        <v>4374343.9561150474</v>
      </c>
    </row>
    <row r="2866" spans="1:16" x14ac:dyDescent="0.4">
      <c r="A2866" s="1">
        <v>2865</v>
      </c>
      <c r="B2866" s="21">
        <v>42678</v>
      </c>
      <c r="C2866" s="43">
        <v>1</v>
      </c>
      <c r="D2866" s="23">
        <v>16644</v>
      </c>
      <c r="E2866" s="25">
        <f t="shared" si="539"/>
        <v>15142</v>
      </c>
      <c r="F2866" s="25">
        <f t="shared" si="540"/>
        <v>14808</v>
      </c>
      <c r="G2866" s="25">
        <f t="shared" si="541"/>
        <v>1.1239870340356564</v>
      </c>
      <c r="H2866" s="25">
        <f t="shared" si="536"/>
        <v>1.0002606409424328</v>
      </c>
      <c r="I2866" s="4">
        <f t="shared" si="542"/>
        <v>16639.663022548037</v>
      </c>
      <c r="J2866" s="25">
        <f t="shared" si="537"/>
        <v>15264.049908512585</v>
      </c>
      <c r="K2866" s="15">
        <f t="shared" si="543"/>
        <v>15268.028344866081</v>
      </c>
      <c r="L2866" s="36">
        <f t="shared" si="544"/>
        <v>1375.9716551339188</v>
      </c>
      <c r="M2866" s="36">
        <f t="shared" si="545"/>
        <v>1375.9716551339188</v>
      </c>
      <c r="N2866" s="36">
        <f t="shared" si="546"/>
        <v>8.2670731502879041E-2</v>
      </c>
      <c r="O2866" s="36">
        <f t="shared" si="547"/>
        <v>1893297.9957319761</v>
      </c>
      <c r="P2866" s="35">
        <f t="shared" si="538"/>
        <v>1893297.9957319761</v>
      </c>
    </row>
    <row r="2867" spans="1:16" x14ac:dyDescent="0.4">
      <c r="A2867" s="1">
        <v>2866</v>
      </c>
      <c r="B2867" s="21">
        <v>42679</v>
      </c>
      <c r="C2867" s="43">
        <v>2</v>
      </c>
      <c r="D2867" s="23">
        <v>14650</v>
      </c>
      <c r="E2867" s="25">
        <f t="shared" si="539"/>
        <v>14474</v>
      </c>
      <c r="F2867" s="25">
        <f t="shared" si="540"/>
        <v>14902.125</v>
      </c>
      <c r="G2867" s="25">
        <f t="shared" si="541"/>
        <v>0.98308127196624639</v>
      </c>
      <c r="H2867" s="25">
        <f t="shared" si="536"/>
        <v>1.0009863906666931</v>
      </c>
      <c r="I2867" s="4">
        <f t="shared" si="542"/>
        <v>14635.563616646747</v>
      </c>
      <c r="J2867" s="25">
        <f t="shared" si="537"/>
        <v>15264.418763053778</v>
      </c>
      <c r="K2867" s="15">
        <f t="shared" si="543"/>
        <v>15279.47544325415</v>
      </c>
      <c r="L2867" s="36">
        <f t="shared" si="544"/>
        <v>-629.47544325415038</v>
      </c>
      <c r="M2867" s="36">
        <f t="shared" si="545"/>
        <v>629.47544325415038</v>
      </c>
      <c r="N2867" s="36">
        <f t="shared" si="546"/>
        <v>4.2967607048064869E-2</v>
      </c>
      <c r="O2867" s="36">
        <f t="shared" si="547"/>
        <v>396239.33366000908</v>
      </c>
      <c r="P2867" s="35">
        <f t="shared" si="538"/>
        <v>396239.33366000908</v>
      </c>
    </row>
    <row r="2868" spans="1:16" x14ac:dyDescent="0.4">
      <c r="A2868" s="1">
        <v>2867</v>
      </c>
      <c r="B2868" s="21">
        <v>42680</v>
      </c>
      <c r="C2868" s="43">
        <v>3</v>
      </c>
      <c r="D2868" s="23">
        <v>13447</v>
      </c>
      <c r="E2868" s="25">
        <f t="shared" si="539"/>
        <v>15330.25</v>
      </c>
      <c r="F2868" s="25">
        <f t="shared" si="540"/>
        <v>15353.125</v>
      </c>
      <c r="G2868" s="25">
        <f t="shared" si="541"/>
        <v>0.87584775086505195</v>
      </c>
      <c r="H2868" s="25">
        <f t="shared" si="536"/>
        <v>0.99987902821477848</v>
      </c>
      <c r="I2868" s="4">
        <f t="shared" si="542"/>
        <v>13448.626904405404</v>
      </c>
      <c r="J2868" s="25">
        <f t="shared" si="537"/>
        <v>15264.787617594971</v>
      </c>
      <c r="K2868" s="15">
        <f t="shared" si="543"/>
        <v>15262.941008985843</v>
      </c>
      <c r="L2868" s="36">
        <f t="shared" si="544"/>
        <v>-1815.9410089858429</v>
      </c>
      <c r="M2868" s="36">
        <f t="shared" si="545"/>
        <v>1815.9410089858429</v>
      </c>
      <c r="N2868" s="36">
        <f t="shared" si="546"/>
        <v>0.13504432282188167</v>
      </c>
      <c r="O2868" s="36">
        <f t="shared" si="547"/>
        <v>3297641.7481165212</v>
      </c>
      <c r="P2868" s="35">
        <f t="shared" si="538"/>
        <v>3297641.7481165212</v>
      </c>
    </row>
    <row r="2869" spans="1:16" x14ac:dyDescent="0.4">
      <c r="A2869" s="1">
        <v>2868</v>
      </c>
      <c r="B2869" s="21">
        <v>42681</v>
      </c>
      <c r="C2869" s="43">
        <v>4</v>
      </c>
      <c r="D2869" s="23">
        <v>16580</v>
      </c>
      <c r="E2869" s="25">
        <f t="shared" si="539"/>
        <v>15376</v>
      </c>
      <c r="F2869" s="25">
        <f t="shared" si="540"/>
        <v>15646.375</v>
      </c>
      <c r="G2869" s="25">
        <f t="shared" si="541"/>
        <v>1.0596703709325643</v>
      </c>
      <c r="H2869" s="25">
        <f t="shared" si="536"/>
        <v>0.99887394017609554</v>
      </c>
      <c r="I2869" s="4">
        <f t="shared" si="542"/>
        <v>16598.691119198731</v>
      </c>
      <c r="J2869" s="25">
        <f t="shared" si="537"/>
        <v>15265.156472136165</v>
      </c>
      <c r="K2869" s="15">
        <f t="shared" si="543"/>
        <v>15247.966992727277</v>
      </c>
      <c r="L2869" s="36">
        <f t="shared" si="544"/>
        <v>1332.0330072727229</v>
      </c>
      <c r="M2869" s="36">
        <f t="shared" si="545"/>
        <v>1332.0330072727229</v>
      </c>
      <c r="N2869" s="36">
        <f t="shared" si="546"/>
        <v>8.033974712139462E-2</v>
      </c>
      <c r="O2869" s="36">
        <f t="shared" si="547"/>
        <v>1774311.9324640138</v>
      </c>
      <c r="P2869" s="35">
        <f t="shared" si="538"/>
        <v>1774311.9324640138</v>
      </c>
    </row>
    <row r="2870" spans="1:16" x14ac:dyDescent="0.4">
      <c r="A2870" s="1">
        <v>2869</v>
      </c>
      <c r="B2870" s="21">
        <v>42682</v>
      </c>
      <c r="C2870" s="43">
        <v>1</v>
      </c>
      <c r="D2870" s="23">
        <v>16827</v>
      </c>
      <c r="E2870" s="25">
        <f t="shared" si="539"/>
        <v>15916.75</v>
      </c>
      <c r="F2870" s="25">
        <f t="shared" si="540"/>
        <v>15927</v>
      </c>
      <c r="G2870" s="25">
        <f t="shared" si="541"/>
        <v>1.0565078169146731</v>
      </c>
      <c r="H2870" s="25">
        <f t="shared" si="536"/>
        <v>1.0002606409424328</v>
      </c>
      <c r="I2870" s="4">
        <f t="shared" si="542"/>
        <v>16822.615337684201</v>
      </c>
      <c r="J2870" s="25">
        <f t="shared" si="537"/>
        <v>15265.525326677356</v>
      </c>
      <c r="K2870" s="15">
        <f t="shared" si="543"/>
        <v>15269.504147585234</v>
      </c>
      <c r="L2870" s="36">
        <f t="shared" si="544"/>
        <v>1557.495852414766</v>
      </c>
      <c r="M2870" s="36">
        <f t="shared" si="545"/>
        <v>1557.495852414766</v>
      </c>
      <c r="N2870" s="36">
        <f t="shared" si="546"/>
        <v>9.2559330386567176E-2</v>
      </c>
      <c r="O2870" s="36">
        <f t="shared" si="547"/>
        <v>2425793.3302891986</v>
      </c>
      <c r="P2870" s="35">
        <f t="shared" si="538"/>
        <v>2425793.3302891986</v>
      </c>
    </row>
    <row r="2871" spans="1:16" x14ac:dyDescent="0.4">
      <c r="A2871" s="1">
        <v>2870</v>
      </c>
      <c r="B2871" s="21">
        <v>42683</v>
      </c>
      <c r="C2871" s="43">
        <v>2</v>
      </c>
      <c r="D2871" s="23">
        <v>16813</v>
      </c>
      <c r="E2871" s="25">
        <f t="shared" si="539"/>
        <v>15937.25</v>
      </c>
      <c r="F2871" s="25">
        <f t="shared" si="540"/>
        <v>15943.25</v>
      </c>
      <c r="G2871" s="25">
        <f t="shared" si="541"/>
        <v>1.0545528672008531</v>
      </c>
      <c r="H2871" s="25">
        <f t="shared" si="536"/>
        <v>1.0009863906666931</v>
      </c>
      <c r="I2871" s="4">
        <f t="shared" si="542"/>
        <v>16796.432156087492</v>
      </c>
      <c r="J2871" s="25">
        <f t="shared" si="537"/>
        <v>15265.894181218549</v>
      </c>
      <c r="K2871" s="15">
        <f t="shared" si="543"/>
        <v>15280.952316757628</v>
      </c>
      <c r="L2871" s="36">
        <f t="shared" si="544"/>
        <v>1532.0476832423719</v>
      </c>
      <c r="M2871" s="36">
        <f t="shared" si="545"/>
        <v>1532.0476832423719</v>
      </c>
      <c r="N2871" s="36">
        <f t="shared" si="546"/>
        <v>9.1122802786080523E-2</v>
      </c>
      <c r="O2871" s="36">
        <f t="shared" si="547"/>
        <v>2347170.1037283191</v>
      </c>
      <c r="P2871" s="35">
        <f t="shared" si="538"/>
        <v>2347170.1037283191</v>
      </c>
    </row>
    <row r="2872" spans="1:16" x14ac:dyDescent="0.4">
      <c r="A2872" s="1">
        <v>2871</v>
      </c>
      <c r="B2872" s="21">
        <v>42684</v>
      </c>
      <c r="C2872" s="43">
        <v>3</v>
      </c>
      <c r="D2872" s="23">
        <v>13529</v>
      </c>
      <c r="E2872" s="25">
        <f t="shared" si="539"/>
        <v>15949.25</v>
      </c>
      <c r="F2872" s="25">
        <f t="shared" si="540"/>
        <v>15686.625</v>
      </c>
      <c r="G2872" s="25">
        <f t="shared" si="541"/>
        <v>0.86245447953272292</v>
      </c>
      <c r="H2872" s="25">
        <f t="shared" si="536"/>
        <v>0.99987902821477848</v>
      </c>
      <c r="I2872" s="4">
        <f t="shared" si="542"/>
        <v>13530.63682529194</v>
      </c>
      <c r="J2872" s="25">
        <f t="shared" si="537"/>
        <v>15266.263035759743</v>
      </c>
      <c r="K2872" s="15">
        <f t="shared" si="543"/>
        <v>15264.416248666645</v>
      </c>
      <c r="L2872" s="36">
        <f t="shared" si="544"/>
        <v>-1735.4162486666446</v>
      </c>
      <c r="M2872" s="36">
        <f t="shared" si="545"/>
        <v>1735.4162486666446</v>
      </c>
      <c r="N2872" s="36">
        <f t="shared" si="546"/>
        <v>0.1282738006258145</v>
      </c>
      <c r="O2872" s="36">
        <f t="shared" si="547"/>
        <v>3011669.5561362091</v>
      </c>
      <c r="P2872" s="35">
        <f t="shared" si="538"/>
        <v>3011669.5561362091</v>
      </c>
    </row>
    <row r="2873" spans="1:16" x14ac:dyDescent="0.4">
      <c r="A2873" s="1">
        <v>2872</v>
      </c>
      <c r="B2873" s="21">
        <v>42685</v>
      </c>
      <c r="C2873" s="43">
        <v>4</v>
      </c>
      <c r="D2873" s="23">
        <v>16628</v>
      </c>
      <c r="E2873" s="25">
        <f t="shared" si="539"/>
        <v>15424</v>
      </c>
      <c r="F2873" s="25">
        <f t="shared" si="540"/>
        <v>15015.25</v>
      </c>
      <c r="G2873" s="25">
        <f t="shared" si="541"/>
        <v>1.1074074690731091</v>
      </c>
      <c r="H2873" s="25">
        <f t="shared" si="536"/>
        <v>0.99887394017609554</v>
      </c>
      <c r="I2873" s="4">
        <f t="shared" si="542"/>
        <v>16646.745231003406</v>
      </c>
      <c r="J2873" s="25">
        <f t="shared" si="537"/>
        <v>15266.631890300936</v>
      </c>
      <c r="K2873" s="15">
        <f t="shared" si="543"/>
        <v>15249.44074948293</v>
      </c>
      <c r="L2873" s="36">
        <f t="shared" si="544"/>
        <v>1378.5592505170698</v>
      </c>
      <c r="M2873" s="36">
        <f t="shared" si="545"/>
        <v>1378.5592505170698</v>
      </c>
      <c r="N2873" s="36">
        <f t="shared" si="546"/>
        <v>8.290589671139463E-2</v>
      </c>
      <c r="O2873" s="36">
        <f t="shared" si="547"/>
        <v>1900425.6071861852</v>
      </c>
      <c r="P2873" s="35">
        <f t="shared" si="538"/>
        <v>1900425.6071861852</v>
      </c>
    </row>
    <row r="2874" spans="1:16" x14ac:dyDescent="0.4">
      <c r="A2874" s="1">
        <v>2873</v>
      </c>
      <c r="B2874" s="21">
        <v>42686</v>
      </c>
      <c r="C2874" s="43">
        <v>1</v>
      </c>
      <c r="D2874" s="23">
        <v>14726</v>
      </c>
      <c r="E2874" s="25">
        <f t="shared" si="539"/>
        <v>14606.5</v>
      </c>
      <c r="F2874" s="25">
        <f t="shared" si="540"/>
        <v>15003.125</v>
      </c>
      <c r="G2874" s="25">
        <f t="shared" si="541"/>
        <v>0.98152884815663399</v>
      </c>
      <c r="H2874" s="25">
        <f t="shared" si="536"/>
        <v>1.0002606409424328</v>
      </c>
      <c r="I2874" s="4">
        <f t="shared" si="542"/>
        <v>14722.162801612738</v>
      </c>
      <c r="J2874" s="25">
        <f t="shared" si="537"/>
        <v>15267.000744842127</v>
      </c>
      <c r="K2874" s="15">
        <f t="shared" si="543"/>
        <v>15270.979950304385</v>
      </c>
      <c r="L2874" s="36">
        <f t="shared" si="544"/>
        <v>-544.97995030438506</v>
      </c>
      <c r="M2874" s="36">
        <f t="shared" si="545"/>
        <v>544.97995030438506</v>
      </c>
      <c r="N2874" s="36">
        <f t="shared" si="546"/>
        <v>3.7008009663478544E-2</v>
      </c>
      <c r="O2874" s="36">
        <f t="shared" si="547"/>
        <v>297003.14623377001</v>
      </c>
      <c r="P2874" s="35">
        <f t="shared" si="538"/>
        <v>297003.14623377001</v>
      </c>
    </row>
    <row r="2875" spans="1:16" x14ac:dyDescent="0.4">
      <c r="A2875" s="1">
        <v>2874</v>
      </c>
      <c r="B2875" s="21">
        <v>42687</v>
      </c>
      <c r="C2875" s="43">
        <v>2</v>
      </c>
      <c r="D2875" s="23">
        <v>13543</v>
      </c>
      <c r="E2875" s="25">
        <f t="shared" si="539"/>
        <v>15399.75</v>
      </c>
      <c r="F2875" s="25">
        <f t="shared" si="540"/>
        <v>15434.125</v>
      </c>
      <c r="G2875" s="25">
        <f t="shared" si="541"/>
        <v>0.87747118803301127</v>
      </c>
      <c r="H2875" s="25">
        <f t="shared" si="536"/>
        <v>1.0009863906666931</v>
      </c>
      <c r="I2875" s="4">
        <f t="shared" si="542"/>
        <v>13529.654475102176</v>
      </c>
      <c r="J2875" s="25">
        <f t="shared" si="537"/>
        <v>15267.369599383321</v>
      </c>
      <c r="K2875" s="15">
        <f t="shared" si="543"/>
        <v>15282.429190261108</v>
      </c>
      <c r="L2875" s="36">
        <f t="shared" si="544"/>
        <v>-1739.4291902611076</v>
      </c>
      <c r="M2875" s="36">
        <f t="shared" si="545"/>
        <v>1739.4291902611076</v>
      </c>
      <c r="N2875" s="36">
        <f t="shared" si="546"/>
        <v>0.12843750943373755</v>
      </c>
      <c r="O2875" s="36">
        <f t="shared" si="547"/>
        <v>3025613.9079324123</v>
      </c>
      <c r="P2875" s="35">
        <f t="shared" si="538"/>
        <v>3025613.9079324123</v>
      </c>
    </row>
    <row r="2876" spans="1:16" x14ac:dyDescent="0.4">
      <c r="A2876" s="1">
        <v>2875</v>
      </c>
      <c r="B2876" s="21">
        <v>42688</v>
      </c>
      <c r="C2876" s="43">
        <v>3</v>
      </c>
      <c r="D2876" s="23">
        <v>16702</v>
      </c>
      <c r="E2876" s="25">
        <f t="shared" si="539"/>
        <v>15468.5</v>
      </c>
      <c r="F2876" s="25">
        <f t="shared" si="540"/>
        <v>15735</v>
      </c>
      <c r="G2876" s="25">
        <f t="shared" si="541"/>
        <v>1.0614553543056879</v>
      </c>
      <c r="H2876" s="25">
        <f t="shared" si="536"/>
        <v>0.99987902821477848</v>
      </c>
      <c r="I2876" s="4">
        <f t="shared" si="542"/>
        <v>16704.020715206298</v>
      </c>
      <c r="J2876" s="25">
        <f t="shared" si="537"/>
        <v>15267.738453924514</v>
      </c>
      <c r="K2876" s="15">
        <f t="shared" si="543"/>
        <v>15265.891488347448</v>
      </c>
      <c r="L2876" s="36">
        <f t="shared" si="544"/>
        <v>1436.1085116525519</v>
      </c>
      <c r="M2876" s="36">
        <f t="shared" si="545"/>
        <v>1436.1085116525519</v>
      </c>
      <c r="N2876" s="36">
        <f t="shared" si="546"/>
        <v>8.5984224143967905E-2</v>
      </c>
      <c r="O2876" s="36">
        <f t="shared" si="547"/>
        <v>2062407.6572409079</v>
      </c>
      <c r="P2876" s="35">
        <f t="shared" si="538"/>
        <v>2062407.6572409079</v>
      </c>
    </row>
    <row r="2877" spans="1:16" x14ac:dyDescent="0.4">
      <c r="A2877" s="1">
        <v>2876</v>
      </c>
      <c r="B2877" s="21">
        <v>42689</v>
      </c>
      <c r="C2877" s="43">
        <v>4</v>
      </c>
      <c r="D2877" s="23">
        <v>16903</v>
      </c>
      <c r="E2877" s="25">
        <f t="shared" si="539"/>
        <v>16001.5</v>
      </c>
      <c r="F2877" s="25">
        <f t="shared" si="540"/>
        <v>16011.625</v>
      </c>
      <c r="G2877" s="25">
        <f t="shared" si="541"/>
        <v>1.0556704894100379</v>
      </c>
      <c r="H2877" s="25">
        <f t="shared" si="536"/>
        <v>0.99887394017609554</v>
      </c>
      <c r="I2877" s="4">
        <f t="shared" si="542"/>
        <v>16922.055246551034</v>
      </c>
      <c r="J2877" s="25">
        <f t="shared" si="537"/>
        <v>15268.107308465707</v>
      </c>
      <c r="K2877" s="15">
        <f t="shared" si="543"/>
        <v>15250.914506238581</v>
      </c>
      <c r="L2877" s="36">
        <f t="shared" si="544"/>
        <v>1652.0854937614185</v>
      </c>
      <c r="M2877" s="36">
        <f t="shared" si="545"/>
        <v>1652.0854937614185</v>
      </c>
      <c r="N2877" s="36">
        <f t="shared" si="546"/>
        <v>9.7739187940686187E-2</v>
      </c>
      <c r="O2877" s="36">
        <f t="shared" si="547"/>
        <v>2729386.4786969102</v>
      </c>
      <c r="P2877" s="35">
        <f t="shared" si="538"/>
        <v>2729386.4786969102</v>
      </c>
    </row>
    <row r="2878" spans="1:16" x14ac:dyDescent="0.4">
      <c r="A2878" s="1">
        <v>2877</v>
      </c>
      <c r="B2878" s="21">
        <v>42690</v>
      </c>
      <c r="C2878" s="43">
        <v>1</v>
      </c>
      <c r="D2878" s="23">
        <v>16858</v>
      </c>
      <c r="E2878" s="25">
        <f t="shared" si="539"/>
        <v>16021.75</v>
      </c>
      <c r="F2878" s="25">
        <f t="shared" si="540"/>
        <v>16059.5</v>
      </c>
      <c r="G2878" s="25">
        <f t="shared" si="541"/>
        <v>1.0497213487343939</v>
      </c>
      <c r="H2878" s="25">
        <f t="shared" si="536"/>
        <v>1.0002606409424328</v>
      </c>
      <c r="I2878" s="4">
        <f t="shared" si="542"/>
        <v>16853.60725992038</v>
      </c>
      <c r="J2878" s="25">
        <f t="shared" si="537"/>
        <v>15268.476163006899</v>
      </c>
      <c r="K2878" s="15">
        <f t="shared" si="543"/>
        <v>15272.455753023538</v>
      </c>
      <c r="L2878" s="36">
        <f t="shared" si="544"/>
        <v>1585.5442469764621</v>
      </c>
      <c r="M2878" s="36">
        <f t="shared" si="545"/>
        <v>1585.5442469764621</v>
      </c>
      <c r="N2878" s="36">
        <f t="shared" si="546"/>
        <v>9.4052927214169066E-2</v>
      </c>
      <c r="O2878" s="36">
        <f t="shared" si="547"/>
        <v>2513950.5591201563</v>
      </c>
      <c r="P2878" s="35">
        <f t="shared" si="538"/>
        <v>2513950.5591201563</v>
      </c>
    </row>
    <row r="2879" spans="1:16" x14ac:dyDescent="0.4">
      <c r="A2879" s="1">
        <v>2878</v>
      </c>
      <c r="B2879" s="21">
        <v>42691</v>
      </c>
      <c r="C2879" s="43">
        <v>2</v>
      </c>
      <c r="D2879" s="23">
        <v>13624</v>
      </c>
      <c r="E2879" s="25">
        <f t="shared" si="539"/>
        <v>16097.25</v>
      </c>
      <c r="F2879" s="25">
        <f t="shared" si="540"/>
        <v>15884.75</v>
      </c>
      <c r="G2879" s="25">
        <f t="shared" si="541"/>
        <v>0.85767796156691167</v>
      </c>
      <c r="H2879" s="25">
        <f t="shared" si="536"/>
        <v>1.0009863906666931</v>
      </c>
      <c r="I2879" s="4">
        <f t="shared" si="542"/>
        <v>13610.574656190804</v>
      </c>
      <c r="J2879" s="25">
        <f t="shared" si="537"/>
        <v>15268.845017548092</v>
      </c>
      <c r="K2879" s="15">
        <f t="shared" si="543"/>
        <v>15283.906063764585</v>
      </c>
      <c r="L2879" s="36">
        <f t="shared" si="544"/>
        <v>-1659.9060637645853</v>
      </c>
      <c r="M2879" s="36">
        <f t="shared" si="545"/>
        <v>1659.9060637645853</v>
      </c>
      <c r="N2879" s="36">
        <f t="shared" si="546"/>
        <v>0.12183691014126433</v>
      </c>
      <c r="O2879" s="36">
        <f t="shared" si="547"/>
        <v>2755288.1405224395</v>
      </c>
      <c r="P2879" s="35">
        <f t="shared" si="538"/>
        <v>2755288.1405224395</v>
      </c>
    </row>
    <row r="2880" spans="1:16" x14ac:dyDescent="0.4">
      <c r="A2880" s="1">
        <v>2879</v>
      </c>
      <c r="B2880" s="21">
        <v>42692</v>
      </c>
      <c r="C2880" s="43">
        <v>3</v>
      </c>
      <c r="D2880" s="23">
        <v>17004</v>
      </c>
      <c r="E2880" s="25">
        <f t="shared" si="539"/>
        <v>15672.25</v>
      </c>
      <c r="F2880" s="25">
        <f t="shared" si="540"/>
        <v>15298</v>
      </c>
      <c r="G2880" s="25">
        <f t="shared" si="541"/>
        <v>1.1115178454699961</v>
      </c>
      <c r="H2880" s="25">
        <f t="shared" si="536"/>
        <v>0.99987902821477848</v>
      </c>
      <c r="I2880" s="4">
        <f t="shared" si="542"/>
        <v>17006.057253105486</v>
      </c>
      <c r="J2880" s="25">
        <f t="shared" si="537"/>
        <v>15269.213872089285</v>
      </c>
      <c r="K2880" s="15">
        <f t="shared" si="543"/>
        <v>15267.36672802825</v>
      </c>
      <c r="L2880" s="36">
        <f t="shared" si="544"/>
        <v>1736.6332719717502</v>
      </c>
      <c r="M2880" s="36">
        <f t="shared" si="545"/>
        <v>1736.6332719717502</v>
      </c>
      <c r="N2880" s="36">
        <f t="shared" si="546"/>
        <v>0.10213086755891262</v>
      </c>
      <c r="O2880" s="36">
        <f t="shared" si="547"/>
        <v>3015895.121319307</v>
      </c>
      <c r="P2880" s="35">
        <f t="shared" si="538"/>
        <v>3015895.121319307</v>
      </c>
    </row>
    <row r="2881" spans="1:16" x14ac:dyDescent="0.4">
      <c r="A2881" s="1">
        <v>2880</v>
      </c>
      <c r="B2881" s="21">
        <v>42693</v>
      </c>
      <c r="C2881" s="43">
        <v>4</v>
      </c>
      <c r="D2881" s="23">
        <v>15203</v>
      </c>
      <c r="E2881" s="25">
        <f t="shared" si="539"/>
        <v>14923.75</v>
      </c>
      <c r="F2881" s="25">
        <f t="shared" si="540"/>
        <v>15326.75</v>
      </c>
      <c r="G2881" s="25">
        <f t="shared" si="541"/>
        <v>0.99192588122074155</v>
      </c>
      <c r="H2881" s="25">
        <f t="shared" si="536"/>
        <v>0.99887394017609554</v>
      </c>
      <c r="I2881" s="4">
        <f t="shared" si="542"/>
        <v>15220.138786802068</v>
      </c>
      <c r="J2881" s="25">
        <f t="shared" si="537"/>
        <v>15269.582726630479</v>
      </c>
      <c r="K2881" s="15">
        <f t="shared" si="543"/>
        <v>15252.388262994235</v>
      </c>
      <c r="L2881" s="36">
        <f t="shared" si="544"/>
        <v>-49.388262994234537</v>
      </c>
      <c r="M2881" s="36">
        <f t="shared" si="545"/>
        <v>49.388262994234537</v>
      </c>
      <c r="N2881" s="36">
        <f t="shared" si="546"/>
        <v>3.2485866601482958E-3</v>
      </c>
      <c r="O2881" s="36">
        <f t="shared" si="547"/>
        <v>2439.2005215876766</v>
      </c>
      <c r="P2881" s="35">
        <f t="shared" si="538"/>
        <v>2439.2005215876766</v>
      </c>
    </row>
    <row r="2882" spans="1:16" x14ac:dyDescent="0.4">
      <c r="A2882" s="1">
        <v>2881</v>
      </c>
      <c r="B2882" s="21">
        <v>42694</v>
      </c>
      <c r="C2882" s="43">
        <v>1</v>
      </c>
      <c r="D2882" s="23">
        <v>13864</v>
      </c>
      <c r="E2882" s="25">
        <f t="shared" si="539"/>
        <v>15729.75</v>
      </c>
      <c r="F2882" s="25">
        <f t="shared" si="540"/>
        <v>15756.75</v>
      </c>
      <c r="G2882" s="25">
        <f t="shared" si="541"/>
        <v>0.87987687816332683</v>
      </c>
      <c r="H2882" s="25">
        <f t="shared" ref="H2882:H2945" si="548">VLOOKUP(C2882,$Q$38:$S$42,3,FALSE)</f>
        <v>1.0002606409424328</v>
      </c>
      <c r="I2882" s="4">
        <f t="shared" si="542"/>
        <v>13860.387415561523</v>
      </c>
      <c r="J2882" s="25">
        <f t="shared" si="537"/>
        <v>15269.95158117167</v>
      </c>
      <c r="K2882" s="15">
        <f t="shared" si="543"/>
        <v>15273.931555742691</v>
      </c>
      <c r="L2882" s="36">
        <f t="shared" si="544"/>
        <v>-1409.9315557426908</v>
      </c>
      <c r="M2882" s="36">
        <f t="shared" si="545"/>
        <v>1409.9315557426908</v>
      </c>
      <c r="N2882" s="36">
        <f t="shared" si="546"/>
        <v>0.10169731359944394</v>
      </c>
      <c r="O2882" s="36">
        <f t="shared" si="547"/>
        <v>1987906.9918790043</v>
      </c>
      <c r="P2882" s="35">
        <f t="shared" si="538"/>
        <v>1987906.9918790043</v>
      </c>
    </row>
    <row r="2883" spans="1:16" x14ac:dyDescent="0.4">
      <c r="A2883" s="1">
        <v>2882</v>
      </c>
      <c r="B2883" s="21">
        <v>42695</v>
      </c>
      <c r="C2883" s="43">
        <v>2</v>
      </c>
      <c r="D2883" s="23">
        <v>16848</v>
      </c>
      <c r="E2883" s="25">
        <f t="shared" si="539"/>
        <v>15783.75</v>
      </c>
      <c r="F2883" s="25">
        <f t="shared" si="540"/>
        <v>16003.75</v>
      </c>
      <c r="G2883" s="25">
        <f t="shared" si="541"/>
        <v>1.0527532609544639</v>
      </c>
      <c r="H2883" s="25">
        <f t="shared" si="548"/>
        <v>1.0009863906666931</v>
      </c>
      <c r="I2883" s="4">
        <f t="shared" si="542"/>
        <v>16831.39766643443</v>
      </c>
      <c r="J2883" s="25">
        <f t="shared" ref="J2883:J2946" si="549">INTERCEPT($I$2:$I$3896,$A$2:$A$3896)+SLOPE($I$2:$I$3896,$A$2:$A$3896)*A2883</f>
        <v>15270.320435712863</v>
      </c>
      <c r="K2883" s="15">
        <f t="shared" si="543"/>
        <v>15285.382937268065</v>
      </c>
      <c r="L2883" s="36">
        <f t="shared" si="544"/>
        <v>1562.6170627319352</v>
      </c>
      <c r="M2883" s="36">
        <f t="shared" si="545"/>
        <v>1562.6170627319352</v>
      </c>
      <c r="N2883" s="36">
        <f t="shared" si="546"/>
        <v>9.2747926325494737E-2</v>
      </c>
      <c r="O2883" s="36">
        <f t="shared" si="547"/>
        <v>2441772.084740981</v>
      </c>
      <c r="P2883" s="35">
        <f t="shared" ref="P2883:P2946" si="550">(D2883-K2883)^2</f>
        <v>2441772.084740981</v>
      </c>
    </row>
    <row r="2884" spans="1:16" x14ac:dyDescent="0.4">
      <c r="A2884" s="1">
        <v>2883</v>
      </c>
      <c r="B2884" s="21">
        <v>42696</v>
      </c>
      <c r="C2884" s="43">
        <v>3</v>
      </c>
      <c r="D2884" s="23">
        <v>17220</v>
      </c>
      <c r="E2884" s="25">
        <f t="shared" si="539"/>
        <v>16223.75</v>
      </c>
      <c r="F2884" s="25">
        <f t="shared" si="540"/>
        <v>16205.375</v>
      </c>
      <c r="G2884" s="25">
        <f t="shared" si="541"/>
        <v>1.0626103993273837</v>
      </c>
      <c r="H2884" s="25">
        <f t="shared" si="548"/>
        <v>0.99987902821477848</v>
      </c>
      <c r="I2884" s="4">
        <f t="shared" si="542"/>
        <v>17222.08338617246</v>
      </c>
      <c r="J2884" s="25">
        <f t="shared" si="549"/>
        <v>15270.689290254057</v>
      </c>
      <c r="K2884" s="15">
        <f t="shared" si="543"/>
        <v>15268.841967709051</v>
      </c>
      <c r="L2884" s="36">
        <f t="shared" si="544"/>
        <v>1951.1580322909485</v>
      </c>
      <c r="M2884" s="36">
        <f t="shared" si="545"/>
        <v>1951.1580322909485</v>
      </c>
      <c r="N2884" s="36">
        <f t="shared" si="546"/>
        <v>0.11330766738042675</v>
      </c>
      <c r="O2884" s="36">
        <f t="shared" si="547"/>
        <v>3807017.6669734861</v>
      </c>
      <c r="P2884" s="35">
        <f t="shared" si="550"/>
        <v>3807017.6669734861</v>
      </c>
    </row>
    <row r="2885" spans="1:16" x14ac:dyDescent="0.4">
      <c r="A2885" s="1">
        <v>2884</v>
      </c>
      <c r="B2885" s="21">
        <v>42697</v>
      </c>
      <c r="C2885" s="43">
        <v>4</v>
      </c>
      <c r="D2885" s="23">
        <v>16963</v>
      </c>
      <c r="E2885" s="25">
        <f t="shared" ref="E2885:E2948" si="551">AVERAGE(D2883:D2886)</f>
        <v>16187</v>
      </c>
      <c r="F2885" s="25">
        <f t="shared" ref="F2885:F2948" si="552">AVERAGE(E2885:E2886)</f>
        <v>16206.5</v>
      </c>
      <c r="G2885" s="25">
        <f t="shared" si="541"/>
        <v>1.0466788017153612</v>
      </c>
      <c r="H2885" s="25">
        <f t="shared" si="548"/>
        <v>0.99887394017609554</v>
      </c>
      <c r="I2885" s="4">
        <f t="shared" si="542"/>
        <v>16982.122886306879</v>
      </c>
      <c r="J2885" s="25">
        <f t="shared" si="549"/>
        <v>15271.05814479525</v>
      </c>
      <c r="K2885" s="15">
        <f t="shared" si="543"/>
        <v>15253.862019749888</v>
      </c>
      <c r="L2885" s="36">
        <f t="shared" si="544"/>
        <v>1709.1379802501124</v>
      </c>
      <c r="M2885" s="36">
        <f t="shared" si="545"/>
        <v>1709.1379802501124</v>
      </c>
      <c r="N2885" s="36">
        <f t="shared" si="546"/>
        <v>0.10075682251076533</v>
      </c>
      <c r="O2885" s="36">
        <f t="shared" si="547"/>
        <v>2921152.6355334334</v>
      </c>
      <c r="P2885" s="35">
        <f t="shared" si="550"/>
        <v>2921152.6355334334</v>
      </c>
    </row>
    <row r="2886" spans="1:16" x14ac:dyDescent="0.4">
      <c r="A2886" s="1">
        <v>2885</v>
      </c>
      <c r="B2886" s="21">
        <v>42698</v>
      </c>
      <c r="C2886" s="43">
        <v>1</v>
      </c>
      <c r="D2886" s="23">
        <v>13717</v>
      </c>
      <c r="E2886" s="25">
        <f t="shared" si="551"/>
        <v>16226</v>
      </c>
      <c r="F2886" s="25">
        <f t="shared" si="552"/>
        <v>15961</v>
      </c>
      <c r="G2886" s="25">
        <f t="shared" si="541"/>
        <v>0.85940730530668508</v>
      </c>
      <c r="H2886" s="25">
        <f t="shared" si="548"/>
        <v>1.0002606409424328</v>
      </c>
      <c r="I2886" s="4">
        <f t="shared" si="542"/>
        <v>13713.425719796409</v>
      </c>
      <c r="J2886" s="25">
        <f t="shared" si="549"/>
        <v>15271.426999336443</v>
      </c>
      <c r="K2886" s="15">
        <f t="shared" si="543"/>
        <v>15275.407358461844</v>
      </c>
      <c r="L2886" s="36">
        <f t="shared" si="544"/>
        <v>-1558.4073584618436</v>
      </c>
      <c r="M2886" s="36">
        <f t="shared" si="545"/>
        <v>1558.4073584618436</v>
      </c>
      <c r="N2886" s="36">
        <f t="shared" si="546"/>
        <v>0.11361138430136646</v>
      </c>
      <c r="O2886" s="36">
        <f t="shared" si="547"/>
        <v>2428633.4949080213</v>
      </c>
      <c r="P2886" s="35">
        <f t="shared" si="550"/>
        <v>2428633.4949080213</v>
      </c>
    </row>
    <row r="2887" spans="1:16" x14ac:dyDescent="0.4">
      <c r="A2887" s="1">
        <v>2886</v>
      </c>
      <c r="B2887" s="21">
        <v>42699</v>
      </c>
      <c r="C2887" s="43">
        <v>2</v>
      </c>
      <c r="D2887" s="23">
        <v>17004</v>
      </c>
      <c r="E2887" s="25">
        <f t="shared" si="551"/>
        <v>15696</v>
      </c>
      <c r="F2887" s="25">
        <f t="shared" si="552"/>
        <v>15339.25</v>
      </c>
      <c r="G2887" s="25">
        <f t="shared" si="541"/>
        <v>1.1085287742229901</v>
      </c>
      <c r="H2887" s="25">
        <f t="shared" si="548"/>
        <v>1.0009863906666931</v>
      </c>
      <c r="I2887" s="4">
        <f t="shared" si="542"/>
        <v>16987.243941123637</v>
      </c>
      <c r="J2887" s="25">
        <f t="shared" si="549"/>
        <v>15271.795853877635</v>
      </c>
      <c r="K2887" s="15">
        <f t="shared" si="543"/>
        <v>15286.859810771542</v>
      </c>
      <c r="L2887" s="36">
        <f t="shared" si="544"/>
        <v>1717.1401892284575</v>
      </c>
      <c r="M2887" s="36">
        <f t="shared" si="545"/>
        <v>1717.1401892284575</v>
      </c>
      <c r="N2887" s="36">
        <f t="shared" si="546"/>
        <v>0.10098448536982225</v>
      </c>
      <c r="O2887" s="36">
        <f t="shared" si="547"/>
        <v>2948570.429463543</v>
      </c>
      <c r="P2887" s="35">
        <f t="shared" si="550"/>
        <v>2948570.429463543</v>
      </c>
    </row>
    <row r="2888" spans="1:16" x14ac:dyDescent="0.4">
      <c r="A2888" s="1">
        <v>2887</v>
      </c>
      <c r="B2888" s="21">
        <v>42700</v>
      </c>
      <c r="C2888" s="43">
        <v>3</v>
      </c>
      <c r="D2888" s="23">
        <v>15100</v>
      </c>
      <c r="E2888" s="25">
        <f t="shared" si="551"/>
        <v>14982.5</v>
      </c>
      <c r="F2888" s="25">
        <f t="shared" si="552"/>
        <v>15449.375</v>
      </c>
      <c r="G2888" s="25">
        <f t="shared" si="541"/>
        <v>0.97738581657834056</v>
      </c>
      <c r="H2888" s="25">
        <f t="shared" si="548"/>
        <v>0.99987902821477848</v>
      </c>
      <c r="I2888" s="4">
        <f t="shared" si="542"/>
        <v>15101.826894959589</v>
      </c>
      <c r="J2888" s="25">
        <f t="shared" si="549"/>
        <v>15272.164708418828</v>
      </c>
      <c r="K2888" s="15">
        <f t="shared" si="543"/>
        <v>15270.317207389853</v>
      </c>
      <c r="L2888" s="36">
        <f t="shared" si="544"/>
        <v>-170.31720738985314</v>
      </c>
      <c r="M2888" s="36">
        <f t="shared" si="545"/>
        <v>170.31720738985314</v>
      </c>
      <c r="N2888" s="36">
        <f t="shared" si="546"/>
        <v>1.1279285257606167E-2</v>
      </c>
      <c r="O2888" s="36">
        <f t="shared" si="547"/>
        <v>29007.951133078244</v>
      </c>
      <c r="P2888" s="35">
        <f t="shared" si="550"/>
        <v>29007.951133078244</v>
      </c>
    </row>
    <row r="2889" spans="1:16" x14ac:dyDescent="0.4">
      <c r="A2889" s="1">
        <v>2888</v>
      </c>
      <c r="B2889" s="21">
        <v>42701</v>
      </c>
      <c r="C2889" s="43">
        <v>4</v>
      </c>
      <c r="D2889" s="23">
        <v>14109</v>
      </c>
      <c r="E2889" s="25">
        <f t="shared" si="551"/>
        <v>15916.25</v>
      </c>
      <c r="F2889" s="25">
        <f t="shared" si="552"/>
        <v>16015.375</v>
      </c>
      <c r="G2889" s="25">
        <f t="shared" si="541"/>
        <v>0.88096594678551077</v>
      </c>
      <c r="H2889" s="25">
        <f t="shared" si="548"/>
        <v>0.99887394017609554</v>
      </c>
      <c r="I2889" s="4">
        <f t="shared" si="542"/>
        <v>14124.905488587145</v>
      </c>
      <c r="J2889" s="25">
        <f t="shared" si="549"/>
        <v>15272.533562960021</v>
      </c>
      <c r="K2889" s="15">
        <f t="shared" si="543"/>
        <v>15255.335776505539</v>
      </c>
      <c r="L2889" s="36">
        <f t="shared" si="544"/>
        <v>-1146.3357765055389</v>
      </c>
      <c r="M2889" s="36">
        <f t="shared" si="545"/>
        <v>1146.3357765055389</v>
      </c>
      <c r="N2889" s="36">
        <f t="shared" si="546"/>
        <v>8.1248548905346857E-2</v>
      </c>
      <c r="O2889" s="36">
        <f t="shared" si="547"/>
        <v>1314085.7124965568</v>
      </c>
      <c r="P2889" s="35">
        <f t="shared" si="550"/>
        <v>1314085.7124965568</v>
      </c>
    </row>
    <row r="2890" spans="1:16" x14ac:dyDescent="0.4">
      <c r="A2890" s="1">
        <v>2889</v>
      </c>
      <c r="B2890" s="21">
        <v>42702</v>
      </c>
      <c r="C2890" s="43">
        <v>1</v>
      </c>
      <c r="D2890" s="23">
        <v>17452</v>
      </c>
      <c r="E2890" s="25">
        <f t="shared" si="551"/>
        <v>16114.5</v>
      </c>
      <c r="F2890" s="25">
        <f t="shared" si="552"/>
        <v>16471.375</v>
      </c>
      <c r="G2890" s="25">
        <f t="shared" si="541"/>
        <v>1.0595351025642972</v>
      </c>
      <c r="H2890" s="25">
        <f t="shared" si="548"/>
        <v>1.0002606409424328</v>
      </c>
      <c r="I2890" s="4">
        <f t="shared" si="542"/>
        <v>17447.452479542681</v>
      </c>
      <c r="J2890" s="25">
        <f t="shared" si="549"/>
        <v>15272.902417501213</v>
      </c>
      <c r="K2890" s="15">
        <f t="shared" si="543"/>
        <v>15276.883161180995</v>
      </c>
      <c r="L2890" s="36">
        <f t="shared" si="544"/>
        <v>2175.1168388190054</v>
      </c>
      <c r="M2890" s="36">
        <f t="shared" si="545"/>
        <v>2175.1168388190054</v>
      </c>
      <c r="N2890" s="36">
        <f t="shared" si="546"/>
        <v>0.12463424471802689</v>
      </c>
      <c r="O2890" s="36">
        <f t="shared" si="547"/>
        <v>4731133.2625139831</v>
      </c>
      <c r="P2890" s="35">
        <f t="shared" si="550"/>
        <v>4731133.2625139831</v>
      </c>
    </row>
    <row r="2891" spans="1:16" x14ac:dyDescent="0.4">
      <c r="A2891" s="1">
        <v>2890</v>
      </c>
      <c r="B2891" s="21">
        <v>42703</v>
      </c>
      <c r="C2891" s="43">
        <v>2</v>
      </c>
      <c r="D2891" s="23">
        <v>17797</v>
      </c>
      <c r="E2891" s="25">
        <f t="shared" si="551"/>
        <v>16828.25</v>
      </c>
      <c r="F2891" s="25">
        <f t="shared" si="552"/>
        <v>16846.25</v>
      </c>
      <c r="G2891" s="25">
        <f t="shared" si="541"/>
        <v>1.0564368924834904</v>
      </c>
      <c r="H2891" s="25">
        <f t="shared" si="548"/>
        <v>1.0009863906666931</v>
      </c>
      <c r="I2891" s="4">
        <f t="shared" si="542"/>
        <v>17779.462504127107</v>
      </c>
      <c r="J2891" s="25">
        <f t="shared" si="549"/>
        <v>15273.271272042406</v>
      </c>
      <c r="K2891" s="15">
        <f t="shared" si="543"/>
        <v>15288.336684275022</v>
      </c>
      <c r="L2891" s="36">
        <f t="shared" si="544"/>
        <v>2508.663315724978</v>
      </c>
      <c r="M2891" s="36">
        <f t="shared" si="545"/>
        <v>2508.663315724978</v>
      </c>
      <c r="N2891" s="36">
        <f t="shared" si="546"/>
        <v>0.14095989861914807</v>
      </c>
      <c r="O2891" s="36">
        <f t="shared" si="547"/>
        <v>6293391.6316642407</v>
      </c>
      <c r="P2891" s="35">
        <f t="shared" si="550"/>
        <v>6293391.6316642407</v>
      </c>
    </row>
    <row r="2892" spans="1:16" x14ac:dyDescent="0.4">
      <c r="A2892" s="1">
        <v>2891</v>
      </c>
      <c r="B2892" s="21">
        <v>42704</v>
      </c>
      <c r="C2892" s="43">
        <v>3</v>
      </c>
      <c r="D2892" s="23">
        <v>17955</v>
      </c>
      <c r="E2892" s="25">
        <f t="shared" si="551"/>
        <v>16864.25</v>
      </c>
      <c r="F2892" s="25">
        <f t="shared" si="552"/>
        <v>16882.75</v>
      </c>
      <c r="G2892" s="25">
        <f t="shared" si="541"/>
        <v>1.0635115724630171</v>
      </c>
      <c r="H2892" s="25">
        <f t="shared" si="548"/>
        <v>0.99987902821477848</v>
      </c>
      <c r="I2892" s="4">
        <f t="shared" si="542"/>
        <v>17957.172311192015</v>
      </c>
      <c r="J2892" s="25">
        <f t="shared" si="549"/>
        <v>15273.640126583599</v>
      </c>
      <c r="K2892" s="15">
        <f t="shared" si="543"/>
        <v>15271.792447070655</v>
      </c>
      <c r="L2892" s="36">
        <f t="shared" si="544"/>
        <v>2683.2075529293452</v>
      </c>
      <c r="M2892" s="36">
        <f t="shared" si="545"/>
        <v>2683.2075529293452</v>
      </c>
      <c r="N2892" s="36">
        <f t="shared" si="546"/>
        <v>0.14944068799383711</v>
      </c>
      <c r="O2892" s="36">
        <f t="shared" si="547"/>
        <v>7199602.7720970847</v>
      </c>
      <c r="P2892" s="35">
        <f t="shared" si="550"/>
        <v>7199602.7720970847</v>
      </c>
    </row>
    <row r="2893" spans="1:16" x14ac:dyDescent="0.4">
      <c r="A2893" s="1">
        <v>2892</v>
      </c>
      <c r="B2893" s="21">
        <v>42705</v>
      </c>
      <c r="C2893" s="43">
        <v>4</v>
      </c>
      <c r="D2893" s="23">
        <v>14253</v>
      </c>
      <c r="E2893" s="25">
        <f t="shared" si="551"/>
        <v>16901.25</v>
      </c>
      <c r="F2893" s="25">
        <f t="shared" si="552"/>
        <v>16651.75</v>
      </c>
      <c r="G2893" s="25">
        <f t="shared" si="541"/>
        <v>0.85594607173420212</v>
      </c>
      <c r="H2893" s="25">
        <f t="shared" si="548"/>
        <v>0.99887394017609554</v>
      </c>
      <c r="I2893" s="4">
        <f t="shared" si="542"/>
        <v>14269.067824001175</v>
      </c>
      <c r="J2893" s="25">
        <f t="shared" si="549"/>
        <v>15274.008981124793</v>
      </c>
      <c r="K2893" s="15">
        <f t="shared" si="543"/>
        <v>15256.809533261192</v>
      </c>
      <c r="L2893" s="36">
        <f t="shared" si="544"/>
        <v>-1003.809533261192</v>
      </c>
      <c r="M2893" s="36">
        <f t="shared" si="545"/>
        <v>1003.809533261192</v>
      </c>
      <c r="N2893" s="36">
        <f t="shared" si="546"/>
        <v>7.042794732766379E-2</v>
      </c>
      <c r="O2893" s="36">
        <f t="shared" si="547"/>
        <v>1007633.5790660521</v>
      </c>
      <c r="P2893" s="35">
        <f t="shared" si="550"/>
        <v>1007633.5790660521</v>
      </c>
    </row>
    <row r="2894" spans="1:16" x14ac:dyDescent="0.4">
      <c r="A2894" s="1">
        <v>2893</v>
      </c>
      <c r="B2894" s="21">
        <v>42706</v>
      </c>
      <c r="C2894" s="43">
        <v>1</v>
      </c>
      <c r="D2894" s="23">
        <v>17600</v>
      </c>
      <c r="E2894" s="25">
        <f t="shared" si="551"/>
        <v>16402.25</v>
      </c>
      <c r="F2894" s="25">
        <f t="shared" si="552"/>
        <v>15959.5</v>
      </c>
      <c r="G2894" s="25">
        <f t="shared" si="541"/>
        <v>1.1027914408346127</v>
      </c>
      <c r="H2894" s="25">
        <f t="shared" si="548"/>
        <v>1.0002606409424328</v>
      </c>
      <c r="I2894" s="4">
        <f t="shared" si="542"/>
        <v>17595.413914734767</v>
      </c>
      <c r="J2894" s="25">
        <f t="shared" si="549"/>
        <v>15274.377835665986</v>
      </c>
      <c r="K2894" s="15">
        <f t="shared" si="543"/>
        <v>15278.358963900149</v>
      </c>
      <c r="L2894" s="36">
        <f t="shared" si="544"/>
        <v>2321.6410360998507</v>
      </c>
      <c r="M2894" s="36">
        <f t="shared" si="545"/>
        <v>2321.6410360998507</v>
      </c>
      <c r="N2894" s="36">
        <f t="shared" si="546"/>
        <v>0.13191142250567334</v>
      </c>
      <c r="O2894" s="36">
        <f t="shared" si="547"/>
        <v>5390017.1005027881</v>
      </c>
      <c r="P2894" s="35">
        <f t="shared" si="550"/>
        <v>5390017.1005027881</v>
      </c>
    </row>
    <row r="2895" spans="1:16" x14ac:dyDescent="0.4">
      <c r="A2895" s="1">
        <v>2894</v>
      </c>
      <c r="B2895" s="21">
        <v>42707</v>
      </c>
      <c r="C2895" s="43">
        <v>2</v>
      </c>
      <c r="D2895" s="23">
        <v>15801</v>
      </c>
      <c r="E2895" s="25">
        <f t="shared" si="551"/>
        <v>15516.75</v>
      </c>
      <c r="F2895" s="25">
        <f t="shared" si="552"/>
        <v>15805.875</v>
      </c>
      <c r="G2895" s="25">
        <f t="shared" si="541"/>
        <v>0.99969157038126644</v>
      </c>
      <c r="H2895" s="25">
        <f t="shared" si="548"/>
        <v>1.0009863906666931</v>
      </c>
      <c r="I2895" s="4">
        <f t="shared" si="542"/>
        <v>15785.429399770323</v>
      </c>
      <c r="J2895" s="25">
        <f t="shared" si="549"/>
        <v>15274.746690207177</v>
      </c>
      <c r="K2895" s="15">
        <f t="shared" si="543"/>
        <v>15289.8135577785</v>
      </c>
      <c r="L2895" s="36">
        <f t="shared" si="544"/>
        <v>511.18644222150033</v>
      </c>
      <c r="M2895" s="36">
        <f t="shared" si="545"/>
        <v>511.18644222150033</v>
      </c>
      <c r="N2895" s="36">
        <f t="shared" si="546"/>
        <v>3.2351524727643841E-2</v>
      </c>
      <c r="O2895" s="36">
        <f t="shared" si="547"/>
        <v>261311.5787110753</v>
      </c>
      <c r="P2895" s="35">
        <f t="shared" si="550"/>
        <v>261311.5787110753</v>
      </c>
    </row>
    <row r="2896" spans="1:16" x14ac:dyDescent="0.4">
      <c r="A2896" s="1">
        <v>2895</v>
      </c>
      <c r="B2896" s="21">
        <v>42708</v>
      </c>
      <c r="C2896" s="43">
        <v>3</v>
      </c>
      <c r="D2896" s="23">
        <v>14413</v>
      </c>
      <c r="E2896" s="25">
        <f t="shared" si="551"/>
        <v>16095</v>
      </c>
      <c r="F2896" s="25">
        <f t="shared" si="552"/>
        <v>15800.5</v>
      </c>
      <c r="G2896" s="25">
        <f t="shared" si="541"/>
        <v>0.91218632321761972</v>
      </c>
      <c r="H2896" s="25">
        <f t="shared" si="548"/>
        <v>0.99987902821477848</v>
      </c>
      <c r="I2896" s="4">
        <f t="shared" si="542"/>
        <v>14414.743777288249</v>
      </c>
      <c r="J2896" s="25">
        <f t="shared" si="549"/>
        <v>15275.115544748371</v>
      </c>
      <c r="K2896" s="15">
        <f t="shared" si="543"/>
        <v>15273.267686751456</v>
      </c>
      <c r="L2896" s="36">
        <f t="shared" si="544"/>
        <v>-860.26768675145649</v>
      </c>
      <c r="M2896" s="36">
        <f t="shared" si="545"/>
        <v>860.26768675145649</v>
      </c>
      <c r="N2896" s="36">
        <f t="shared" si="546"/>
        <v>5.9686927548147958E-2</v>
      </c>
      <c r="O2896" s="36">
        <f t="shared" si="547"/>
        <v>740060.49286870204</v>
      </c>
      <c r="P2896" s="35">
        <f t="shared" si="550"/>
        <v>740060.49286870204</v>
      </c>
    </row>
    <row r="2897" spans="1:16" x14ac:dyDescent="0.4">
      <c r="A2897" s="1">
        <v>2896</v>
      </c>
      <c r="B2897" s="21">
        <v>42709</v>
      </c>
      <c r="C2897" s="43">
        <v>4</v>
      </c>
      <c r="D2897" s="23">
        <v>16566</v>
      </c>
      <c r="E2897" s="25">
        <f t="shared" si="551"/>
        <v>15506</v>
      </c>
      <c r="F2897" s="25">
        <f t="shared" si="552"/>
        <v>15617.5</v>
      </c>
      <c r="G2897" s="25">
        <f t="shared" si="541"/>
        <v>1.0607331519129182</v>
      </c>
      <c r="H2897" s="25">
        <f t="shared" si="548"/>
        <v>0.99887394017609554</v>
      </c>
      <c r="I2897" s="4">
        <f t="shared" si="542"/>
        <v>16584.675336589033</v>
      </c>
      <c r="J2897" s="25">
        <f t="shared" si="549"/>
        <v>15275.484399289564</v>
      </c>
      <c r="K2897" s="15">
        <f t="shared" si="543"/>
        <v>15258.283290016845</v>
      </c>
      <c r="L2897" s="36">
        <f t="shared" si="544"/>
        <v>1307.7167099831549</v>
      </c>
      <c r="M2897" s="36">
        <f t="shared" si="545"/>
        <v>1307.7167099831549</v>
      </c>
      <c r="N2897" s="36">
        <f t="shared" si="546"/>
        <v>7.893979898485784E-2</v>
      </c>
      <c r="O2897" s="36">
        <f t="shared" si="547"/>
        <v>1710122.9935691669</v>
      </c>
      <c r="P2897" s="35">
        <f t="shared" si="550"/>
        <v>1710122.9935691669</v>
      </c>
    </row>
    <row r="2898" spans="1:16" x14ac:dyDescent="0.4">
      <c r="A2898" s="1">
        <v>2897</v>
      </c>
      <c r="B2898" s="21">
        <v>42710</v>
      </c>
      <c r="C2898" s="43">
        <v>1</v>
      </c>
      <c r="D2898" s="23">
        <v>15244</v>
      </c>
      <c r="E2898" s="25">
        <f t="shared" si="551"/>
        <v>15729</v>
      </c>
      <c r="F2898" s="25">
        <f t="shared" si="552"/>
        <v>15432.75</v>
      </c>
      <c r="G2898" s="25">
        <f t="shared" si="541"/>
        <v>0.9877695161264195</v>
      </c>
      <c r="H2898" s="25">
        <f t="shared" si="548"/>
        <v>1.0002606409424328</v>
      </c>
      <c r="I2898" s="4">
        <f t="shared" si="542"/>
        <v>15240.027824785046</v>
      </c>
      <c r="J2898" s="25">
        <f t="shared" si="549"/>
        <v>15275.853253830757</v>
      </c>
      <c r="K2898" s="15">
        <f t="shared" si="543"/>
        <v>15279.834766619302</v>
      </c>
      <c r="L2898" s="36">
        <f t="shared" si="544"/>
        <v>-35.834766619302172</v>
      </c>
      <c r="M2898" s="36">
        <f t="shared" si="545"/>
        <v>35.834766619302172</v>
      </c>
      <c r="N2898" s="36">
        <f t="shared" si="546"/>
        <v>2.3507456454540917E-3</v>
      </c>
      <c r="O2898" s="36">
        <f t="shared" si="547"/>
        <v>1284.1304986598532</v>
      </c>
      <c r="P2898" s="35">
        <f t="shared" si="550"/>
        <v>1284.1304986598532</v>
      </c>
    </row>
    <row r="2899" spans="1:16" x14ac:dyDescent="0.4">
      <c r="A2899" s="1">
        <v>2898</v>
      </c>
      <c r="B2899" s="21">
        <v>42711</v>
      </c>
      <c r="C2899" s="43">
        <v>2</v>
      </c>
      <c r="D2899" s="23">
        <v>16693</v>
      </c>
      <c r="E2899" s="25">
        <f t="shared" si="551"/>
        <v>15136.5</v>
      </c>
      <c r="F2899" s="25">
        <f t="shared" si="552"/>
        <v>15144.875</v>
      </c>
      <c r="G2899" s="25">
        <f t="shared" si="541"/>
        <v>1.1022210483744501</v>
      </c>
      <c r="H2899" s="25">
        <f t="shared" si="548"/>
        <v>1.0009863906666931</v>
      </c>
      <c r="I2899" s="4">
        <f t="shared" si="542"/>
        <v>16676.550406326562</v>
      </c>
      <c r="J2899" s="25">
        <f t="shared" si="549"/>
        <v>15276.222108371949</v>
      </c>
      <c r="K2899" s="15">
        <f t="shared" si="543"/>
        <v>15291.290431281979</v>
      </c>
      <c r="L2899" s="36">
        <f t="shared" si="544"/>
        <v>1401.7095687180208</v>
      </c>
      <c r="M2899" s="36">
        <f t="shared" si="545"/>
        <v>1401.7095687180208</v>
      </c>
      <c r="N2899" s="36">
        <f t="shared" si="546"/>
        <v>8.3969901678429326E-2</v>
      </c>
      <c r="O2899" s="36">
        <f t="shared" si="547"/>
        <v>1964789.71503566</v>
      </c>
      <c r="P2899" s="35">
        <f t="shared" si="550"/>
        <v>1964789.71503566</v>
      </c>
    </row>
    <row r="2900" spans="1:16" x14ac:dyDescent="0.4">
      <c r="A2900" s="1">
        <v>2899</v>
      </c>
      <c r="B2900" s="21">
        <v>42712</v>
      </c>
      <c r="C2900" s="43">
        <v>3</v>
      </c>
      <c r="D2900" s="23">
        <v>12043</v>
      </c>
      <c r="E2900" s="25">
        <f t="shared" si="551"/>
        <v>15153.25</v>
      </c>
      <c r="F2900" s="25">
        <f t="shared" si="552"/>
        <v>15226.5</v>
      </c>
      <c r="G2900" s="25">
        <f t="shared" si="541"/>
        <v>0.79092371851705912</v>
      </c>
      <c r="H2900" s="25">
        <f t="shared" si="548"/>
        <v>0.99987902821477848</v>
      </c>
      <c r="I2900" s="4">
        <f t="shared" si="542"/>
        <v>12044.45703947009</v>
      </c>
      <c r="J2900" s="25">
        <f t="shared" si="549"/>
        <v>15276.590962913142</v>
      </c>
      <c r="K2900" s="15">
        <f t="shared" si="543"/>
        <v>15274.74292643226</v>
      </c>
      <c r="L2900" s="36">
        <f t="shared" si="544"/>
        <v>-3231.74292643226</v>
      </c>
      <c r="M2900" s="36">
        <f t="shared" si="545"/>
        <v>3231.74292643226</v>
      </c>
      <c r="N2900" s="36">
        <f t="shared" si="546"/>
        <v>0.26835032188260899</v>
      </c>
      <c r="O2900" s="36">
        <f t="shared" si="547"/>
        <v>10444162.342544949</v>
      </c>
      <c r="P2900" s="35">
        <f t="shared" si="550"/>
        <v>10444162.342544949</v>
      </c>
    </row>
    <row r="2901" spans="1:16" x14ac:dyDescent="0.4">
      <c r="A2901" s="1">
        <v>2900</v>
      </c>
      <c r="B2901" s="21">
        <v>42713</v>
      </c>
      <c r="C2901" s="43">
        <v>4</v>
      </c>
      <c r="D2901" s="23">
        <v>16633</v>
      </c>
      <c r="E2901" s="25">
        <f t="shared" si="551"/>
        <v>15299.75</v>
      </c>
      <c r="F2901" s="25">
        <f t="shared" si="552"/>
        <v>15093.25</v>
      </c>
      <c r="G2901" s="25">
        <f t="shared" si="541"/>
        <v>1.10201580176569</v>
      </c>
      <c r="H2901" s="25">
        <f t="shared" si="548"/>
        <v>0.99887394017609554</v>
      </c>
      <c r="I2901" s="4">
        <f t="shared" si="542"/>
        <v>16651.750867649727</v>
      </c>
      <c r="J2901" s="25">
        <f t="shared" si="549"/>
        <v>15276.959817454335</v>
      </c>
      <c r="K2901" s="15">
        <f t="shared" si="543"/>
        <v>15259.757046772496</v>
      </c>
      <c r="L2901" s="36">
        <f t="shared" si="544"/>
        <v>1373.2429532275037</v>
      </c>
      <c r="M2901" s="36">
        <f t="shared" si="545"/>
        <v>1373.2429532275037</v>
      </c>
      <c r="N2901" s="36">
        <f t="shared" si="546"/>
        <v>8.2561351122918514E-2</v>
      </c>
      <c r="O2901" s="36">
        <f t="shared" si="547"/>
        <v>1885796.2085889957</v>
      </c>
      <c r="P2901" s="35">
        <f t="shared" si="550"/>
        <v>1885796.2085889957</v>
      </c>
    </row>
    <row r="2902" spans="1:16" x14ac:dyDescent="0.4">
      <c r="A2902" s="1">
        <v>2901</v>
      </c>
      <c r="B2902" s="21">
        <v>42714</v>
      </c>
      <c r="C2902" s="43">
        <v>1</v>
      </c>
      <c r="D2902" s="23">
        <v>15830</v>
      </c>
      <c r="E2902" s="25">
        <f t="shared" si="551"/>
        <v>14886.75</v>
      </c>
      <c r="F2902" s="25">
        <f t="shared" si="552"/>
        <v>15616.5</v>
      </c>
      <c r="G2902" s="25">
        <f t="shared" si="541"/>
        <v>1.0136714372618705</v>
      </c>
      <c r="H2902" s="25">
        <f t="shared" si="548"/>
        <v>1.0002606409424328</v>
      </c>
      <c r="I2902" s="4">
        <f t="shared" si="542"/>
        <v>15825.875128991554</v>
      </c>
      <c r="J2902" s="25">
        <f t="shared" si="549"/>
        <v>15277.328671995529</v>
      </c>
      <c r="K2902" s="15">
        <f t="shared" si="543"/>
        <v>15281.310569338453</v>
      </c>
      <c r="L2902" s="36">
        <f t="shared" si="544"/>
        <v>548.68943066154679</v>
      </c>
      <c r="M2902" s="36">
        <f t="shared" si="545"/>
        <v>548.68943066154679</v>
      </c>
      <c r="N2902" s="36">
        <f t="shared" si="546"/>
        <v>3.4661366434715526E-2</v>
      </c>
      <c r="O2902" s="36">
        <f t="shared" si="547"/>
        <v>301060.09131969238</v>
      </c>
      <c r="P2902" s="35">
        <f t="shared" si="550"/>
        <v>301060.09131969238</v>
      </c>
    </row>
    <row r="2903" spans="1:16" x14ac:dyDescent="0.4">
      <c r="A2903" s="1">
        <v>2902</v>
      </c>
      <c r="B2903" s="21">
        <v>42715</v>
      </c>
      <c r="C2903" s="43">
        <v>2</v>
      </c>
      <c r="D2903" s="23">
        <v>15041</v>
      </c>
      <c r="E2903" s="25">
        <f t="shared" si="551"/>
        <v>16346.25</v>
      </c>
      <c r="F2903" s="25">
        <f t="shared" si="552"/>
        <v>16529.75</v>
      </c>
      <c r="G2903" s="25">
        <f t="shared" si="541"/>
        <v>0.90993511698604035</v>
      </c>
      <c r="H2903" s="25">
        <f t="shared" si="548"/>
        <v>1.0009863906666931</v>
      </c>
      <c r="I2903" s="4">
        <f t="shared" si="542"/>
        <v>15026.178317951106</v>
      </c>
      <c r="J2903" s="25">
        <f t="shared" si="549"/>
        <v>15277.69752653672</v>
      </c>
      <c r="K2903" s="15">
        <f t="shared" si="543"/>
        <v>15292.767304785457</v>
      </c>
      <c r="L2903" s="36">
        <f t="shared" si="544"/>
        <v>-251.76730478545687</v>
      </c>
      <c r="M2903" s="36">
        <f t="shared" si="545"/>
        <v>251.76730478545687</v>
      </c>
      <c r="N2903" s="36">
        <f t="shared" si="546"/>
        <v>1.6738734444881116E-2</v>
      </c>
      <c r="O2903" s="36">
        <f t="shared" si="547"/>
        <v>63386.775758933138</v>
      </c>
      <c r="P2903" s="35">
        <f t="shared" si="550"/>
        <v>63386.775758933138</v>
      </c>
    </row>
    <row r="2904" spans="1:16" x14ac:dyDescent="0.4">
      <c r="A2904" s="1">
        <v>2903</v>
      </c>
      <c r="B2904" s="21">
        <v>42716</v>
      </c>
      <c r="C2904" s="43">
        <v>3</v>
      </c>
      <c r="D2904" s="23">
        <v>17881</v>
      </c>
      <c r="E2904" s="25">
        <f t="shared" si="551"/>
        <v>16713.25</v>
      </c>
      <c r="F2904" s="25">
        <f t="shared" si="552"/>
        <v>16944.625</v>
      </c>
      <c r="G2904" s="25">
        <f t="shared" si="541"/>
        <v>1.0552608865643236</v>
      </c>
      <c r="H2904" s="25">
        <f t="shared" si="548"/>
        <v>0.99987902821477848</v>
      </c>
      <c r="I2904" s="4">
        <f t="shared" si="542"/>
        <v>17883.163358196849</v>
      </c>
      <c r="J2904" s="25">
        <f t="shared" si="549"/>
        <v>15278.066381077913</v>
      </c>
      <c r="K2904" s="15">
        <f t="shared" si="543"/>
        <v>15276.218166113062</v>
      </c>
      <c r="L2904" s="36">
        <f t="shared" si="544"/>
        <v>2604.7818338869383</v>
      </c>
      <c r="M2904" s="36">
        <f t="shared" si="545"/>
        <v>2604.7818338869383</v>
      </c>
      <c r="N2904" s="36">
        <f t="shared" si="546"/>
        <v>0.14567316335143105</v>
      </c>
      <c r="O2904" s="36">
        <f t="shared" si="547"/>
        <v>6784888.4021474011</v>
      </c>
      <c r="P2904" s="35">
        <f t="shared" si="550"/>
        <v>6784888.4021474011</v>
      </c>
    </row>
    <row r="2905" spans="1:16" x14ac:dyDescent="0.4">
      <c r="A2905" s="1">
        <v>2904</v>
      </c>
      <c r="B2905" s="21">
        <v>42717</v>
      </c>
      <c r="C2905" s="43">
        <v>4</v>
      </c>
      <c r="D2905" s="23">
        <v>18101</v>
      </c>
      <c r="E2905" s="25">
        <f t="shared" si="551"/>
        <v>17176</v>
      </c>
      <c r="F2905" s="25">
        <f t="shared" si="552"/>
        <v>16901.25</v>
      </c>
      <c r="G2905" s="25">
        <f t="shared" si="541"/>
        <v>1.0709858738259004</v>
      </c>
      <c r="H2905" s="25">
        <f t="shared" si="548"/>
        <v>0.99887394017609554</v>
      </c>
      <c r="I2905" s="4">
        <f t="shared" si="542"/>
        <v>18121.405787009422</v>
      </c>
      <c r="J2905" s="25">
        <f t="shared" si="549"/>
        <v>15278.435235619107</v>
      </c>
      <c r="K2905" s="15">
        <f t="shared" si="543"/>
        <v>15261.230803528149</v>
      </c>
      <c r="L2905" s="36">
        <f t="shared" si="544"/>
        <v>2839.7691964718506</v>
      </c>
      <c r="M2905" s="36">
        <f t="shared" si="545"/>
        <v>2839.7691964718506</v>
      </c>
      <c r="N2905" s="36">
        <f t="shared" si="546"/>
        <v>0.15688465811125632</v>
      </c>
      <c r="O2905" s="36">
        <f t="shared" si="547"/>
        <v>8064289.08923038</v>
      </c>
      <c r="P2905" s="35">
        <f t="shared" si="550"/>
        <v>8064289.08923038</v>
      </c>
    </row>
    <row r="2906" spans="1:16" x14ac:dyDescent="0.4">
      <c r="A2906" s="1">
        <v>2905</v>
      </c>
      <c r="B2906" s="21">
        <v>42718</v>
      </c>
      <c r="C2906" s="43">
        <v>1</v>
      </c>
      <c r="D2906" s="23">
        <v>17681</v>
      </c>
      <c r="E2906" s="25">
        <f t="shared" si="551"/>
        <v>16626.5</v>
      </c>
      <c r="F2906" s="25">
        <f t="shared" si="552"/>
        <v>16640.375</v>
      </c>
      <c r="G2906" s="25">
        <f t="shared" si="541"/>
        <v>1.0625361507778521</v>
      </c>
      <c r="H2906" s="25">
        <f t="shared" si="548"/>
        <v>1.0002606409424328</v>
      </c>
      <c r="I2906" s="4">
        <f t="shared" si="542"/>
        <v>17676.392808319626</v>
      </c>
      <c r="J2906" s="25">
        <f t="shared" si="549"/>
        <v>15278.8040901603</v>
      </c>
      <c r="K2906" s="15">
        <f t="shared" si="543"/>
        <v>15282.786372057606</v>
      </c>
      <c r="L2906" s="36">
        <f t="shared" si="544"/>
        <v>2398.2136279423939</v>
      </c>
      <c r="M2906" s="36">
        <f t="shared" si="545"/>
        <v>2398.2136279423939</v>
      </c>
      <c r="N2906" s="36">
        <f t="shared" si="546"/>
        <v>0.13563789536465098</v>
      </c>
      <c r="O2906" s="36">
        <f t="shared" si="547"/>
        <v>5751428.6052486189</v>
      </c>
      <c r="P2906" s="35">
        <f t="shared" si="550"/>
        <v>5751428.6052486189</v>
      </c>
    </row>
    <row r="2907" spans="1:16" x14ac:dyDescent="0.4">
      <c r="A2907" s="1">
        <v>2906</v>
      </c>
      <c r="B2907" s="21">
        <v>42719</v>
      </c>
      <c r="C2907" s="43">
        <v>2</v>
      </c>
      <c r="D2907" s="23">
        <v>12843</v>
      </c>
      <c r="E2907" s="25">
        <f t="shared" si="551"/>
        <v>16654.25</v>
      </c>
      <c r="F2907" s="25">
        <f t="shared" si="552"/>
        <v>16354.25</v>
      </c>
      <c r="G2907" s="25">
        <f t="shared" si="541"/>
        <v>0.78530045706773466</v>
      </c>
      <c r="H2907" s="25">
        <f t="shared" si="548"/>
        <v>1.0009863906666931</v>
      </c>
      <c r="I2907" s="4">
        <f t="shared" si="542"/>
        <v>12830.344268163424</v>
      </c>
      <c r="J2907" s="25">
        <f t="shared" si="549"/>
        <v>15279.172944701491</v>
      </c>
      <c r="K2907" s="15">
        <f t="shared" si="543"/>
        <v>15294.244178288935</v>
      </c>
      <c r="L2907" s="36">
        <f t="shared" si="544"/>
        <v>-2451.2441782889346</v>
      </c>
      <c r="M2907" s="36">
        <f t="shared" si="545"/>
        <v>2451.2441782889346</v>
      </c>
      <c r="N2907" s="36">
        <f t="shared" si="546"/>
        <v>0.19086227347885498</v>
      </c>
      <c r="O2907" s="36">
        <f t="shared" si="547"/>
        <v>6008598.0215953942</v>
      </c>
      <c r="P2907" s="35">
        <f t="shared" si="550"/>
        <v>6008598.0215953942</v>
      </c>
    </row>
    <row r="2908" spans="1:16" x14ac:dyDescent="0.4">
      <c r="A2908" s="1">
        <v>2907</v>
      </c>
      <c r="B2908" s="21">
        <v>42720</v>
      </c>
      <c r="C2908" s="43">
        <v>3</v>
      </c>
      <c r="D2908" s="23">
        <v>17992</v>
      </c>
      <c r="E2908" s="25">
        <f t="shared" si="551"/>
        <v>16054.25</v>
      </c>
      <c r="F2908" s="25">
        <f t="shared" si="552"/>
        <v>15541.25</v>
      </c>
      <c r="G2908" s="25">
        <f t="shared" si="541"/>
        <v>1.1576932357435856</v>
      </c>
      <c r="H2908" s="25">
        <f t="shared" si="548"/>
        <v>0.99987902821477848</v>
      </c>
      <c r="I2908" s="4">
        <f t="shared" si="542"/>
        <v>17994.176787689597</v>
      </c>
      <c r="J2908" s="25">
        <f t="shared" si="549"/>
        <v>15279.541799242685</v>
      </c>
      <c r="K2908" s="15">
        <f t="shared" si="543"/>
        <v>15277.693405793863</v>
      </c>
      <c r="L2908" s="36">
        <f t="shared" si="544"/>
        <v>2714.3065942061367</v>
      </c>
      <c r="M2908" s="36">
        <f t="shared" si="545"/>
        <v>2714.3065942061367</v>
      </c>
      <c r="N2908" s="36">
        <f t="shared" si="546"/>
        <v>0.15086186050500983</v>
      </c>
      <c r="O2908" s="36">
        <f t="shared" si="547"/>
        <v>7367460.2873509172</v>
      </c>
      <c r="P2908" s="35">
        <f t="shared" si="550"/>
        <v>7367460.2873509172</v>
      </c>
    </row>
    <row r="2909" spans="1:16" x14ac:dyDescent="0.4">
      <c r="A2909" s="1">
        <v>2908</v>
      </c>
      <c r="B2909" s="21">
        <v>42721</v>
      </c>
      <c r="C2909" s="43">
        <v>4</v>
      </c>
      <c r="D2909" s="23">
        <v>15701</v>
      </c>
      <c r="E2909" s="25">
        <f t="shared" si="551"/>
        <v>15028.25</v>
      </c>
      <c r="F2909" s="25">
        <f t="shared" si="552"/>
        <v>15720.5</v>
      </c>
      <c r="G2909" s="25">
        <f t="shared" si="541"/>
        <v>0.99875958143824939</v>
      </c>
      <c r="H2909" s="25">
        <f t="shared" si="548"/>
        <v>0.99887394017609554</v>
      </c>
      <c r="I2909" s="4">
        <f t="shared" si="542"/>
        <v>15718.700196775588</v>
      </c>
      <c r="J2909" s="25">
        <f t="shared" si="549"/>
        <v>15279.910653783878</v>
      </c>
      <c r="K2909" s="15">
        <f t="shared" si="543"/>
        <v>15262.704560283802</v>
      </c>
      <c r="L2909" s="36">
        <f t="shared" si="544"/>
        <v>438.29543971619751</v>
      </c>
      <c r="M2909" s="36">
        <f t="shared" si="545"/>
        <v>438.29543971619751</v>
      </c>
      <c r="N2909" s="36">
        <f t="shared" si="546"/>
        <v>2.7915128954601458E-2</v>
      </c>
      <c r="O2909" s="36">
        <f t="shared" si="547"/>
        <v>192102.89247601491</v>
      </c>
      <c r="P2909" s="35">
        <f t="shared" si="550"/>
        <v>192102.89247601491</v>
      </c>
    </row>
    <row r="2910" spans="1:16" x14ac:dyDescent="0.4">
      <c r="A2910" s="1">
        <v>2909</v>
      </c>
      <c r="B2910" s="21">
        <v>42722</v>
      </c>
      <c r="C2910" s="43">
        <v>1</v>
      </c>
      <c r="D2910" s="23">
        <v>13577</v>
      </c>
      <c r="E2910" s="25">
        <f t="shared" si="551"/>
        <v>16412.75</v>
      </c>
      <c r="F2910" s="25">
        <f t="shared" si="552"/>
        <v>15888.625</v>
      </c>
      <c r="G2910" s="25">
        <f t="shared" si="541"/>
        <v>0.85451069554476866</v>
      </c>
      <c r="H2910" s="25">
        <f t="shared" si="548"/>
        <v>1.0002606409424328</v>
      </c>
      <c r="I2910" s="4">
        <f t="shared" si="542"/>
        <v>13573.462200020111</v>
      </c>
      <c r="J2910" s="25">
        <f t="shared" si="549"/>
        <v>15280.279508325071</v>
      </c>
      <c r="K2910" s="15">
        <f t="shared" si="543"/>
        <v>15284.262174776759</v>
      </c>
      <c r="L2910" s="36">
        <f t="shared" si="544"/>
        <v>-1707.2621747767589</v>
      </c>
      <c r="M2910" s="36">
        <f t="shared" si="545"/>
        <v>1707.2621747767589</v>
      </c>
      <c r="N2910" s="36">
        <f t="shared" si="546"/>
        <v>0.12574664320370912</v>
      </c>
      <c r="O2910" s="36">
        <f t="shared" si="547"/>
        <v>2914744.1334234686</v>
      </c>
      <c r="P2910" s="35">
        <f t="shared" si="550"/>
        <v>2914744.1334234686</v>
      </c>
    </row>
    <row r="2911" spans="1:16" x14ac:dyDescent="0.4">
      <c r="A2911" s="1">
        <v>2910</v>
      </c>
      <c r="B2911" s="21">
        <v>42723</v>
      </c>
      <c r="C2911" s="43">
        <v>2</v>
      </c>
      <c r="D2911" s="23">
        <v>18381</v>
      </c>
      <c r="E2911" s="25">
        <f t="shared" si="551"/>
        <v>15364.5</v>
      </c>
      <c r="F2911" s="25">
        <f t="shared" si="552"/>
        <v>15247.875</v>
      </c>
      <c r="G2911" s="25">
        <f t="shared" si="541"/>
        <v>1.2054794520547945</v>
      </c>
      <c r="H2911" s="25">
        <f t="shared" si="548"/>
        <v>1.0009863906666931</v>
      </c>
      <c r="I2911" s="4">
        <f t="shared" si="542"/>
        <v>18362.887019630296</v>
      </c>
      <c r="J2911" s="25">
        <f t="shared" si="549"/>
        <v>15280.648362866265</v>
      </c>
      <c r="K2911" s="15">
        <f t="shared" si="543"/>
        <v>15295.721051792416</v>
      </c>
      <c r="L2911" s="36">
        <f t="shared" si="544"/>
        <v>3085.2789482075841</v>
      </c>
      <c r="M2911" s="36">
        <f t="shared" si="545"/>
        <v>3085.2789482075841</v>
      </c>
      <c r="N2911" s="36">
        <f t="shared" si="546"/>
        <v>0.16785152865500158</v>
      </c>
      <c r="O2911" s="36">
        <f t="shared" si="547"/>
        <v>9518946.1882528961</v>
      </c>
      <c r="P2911" s="35">
        <f t="shared" si="550"/>
        <v>9518946.1882528961</v>
      </c>
    </row>
    <row r="2912" spans="1:16" x14ac:dyDescent="0.4">
      <c r="A2912" s="1">
        <v>2911</v>
      </c>
      <c r="B2912" s="21">
        <v>42724</v>
      </c>
      <c r="C2912" s="43">
        <v>3</v>
      </c>
      <c r="D2912" s="23">
        <v>13799</v>
      </c>
      <c r="E2912" s="25">
        <f t="shared" si="551"/>
        <v>15131.25</v>
      </c>
      <c r="F2912" s="25">
        <f t="shared" si="552"/>
        <v>15304.25</v>
      </c>
      <c r="G2912" s="25">
        <f t="shared" si="541"/>
        <v>0.90164496790107318</v>
      </c>
      <c r="H2912" s="25">
        <f t="shared" si="548"/>
        <v>0.99987902821477848</v>
      </c>
      <c r="I2912" s="4">
        <f t="shared" si="542"/>
        <v>13800.669491625655</v>
      </c>
      <c r="J2912" s="25">
        <f t="shared" si="549"/>
        <v>15281.017217407456</v>
      </c>
      <c r="K2912" s="15">
        <f t="shared" si="543"/>
        <v>15279.168645474665</v>
      </c>
      <c r="L2912" s="36">
        <f t="shared" si="544"/>
        <v>-1480.168645474665</v>
      </c>
      <c r="M2912" s="36">
        <f t="shared" si="545"/>
        <v>1480.168645474665</v>
      </c>
      <c r="N2912" s="36">
        <f t="shared" si="546"/>
        <v>0.10726637042355715</v>
      </c>
      <c r="O2912" s="36">
        <f t="shared" si="547"/>
        <v>2190899.2190463045</v>
      </c>
      <c r="P2912" s="35">
        <f t="shared" si="550"/>
        <v>2190899.2190463045</v>
      </c>
    </row>
    <row r="2913" spans="1:16" x14ac:dyDescent="0.4">
      <c r="A2913" s="1">
        <v>2912</v>
      </c>
      <c r="B2913" s="21">
        <v>42725</v>
      </c>
      <c r="C2913" s="43">
        <v>4</v>
      </c>
      <c r="D2913" s="23">
        <v>14768</v>
      </c>
      <c r="E2913" s="25">
        <f t="shared" si="551"/>
        <v>15477.25</v>
      </c>
      <c r="F2913" s="25">
        <f t="shared" si="552"/>
        <v>15288.5</v>
      </c>
      <c r="G2913" s="25">
        <f t="shared" si="541"/>
        <v>0.96595480262942734</v>
      </c>
      <c r="H2913" s="25">
        <f t="shared" si="548"/>
        <v>0.99887394017609554</v>
      </c>
      <c r="I2913" s="4">
        <f t="shared" si="542"/>
        <v>14784.648398572186</v>
      </c>
      <c r="J2913" s="25">
        <f t="shared" si="549"/>
        <v>15281.386071948649</v>
      </c>
      <c r="K2913" s="15">
        <f t="shared" si="543"/>
        <v>15264.178317039456</v>
      </c>
      <c r="L2913" s="36">
        <f t="shared" si="544"/>
        <v>-496.17831703945558</v>
      </c>
      <c r="M2913" s="36">
        <f t="shared" si="545"/>
        <v>496.17831703945558</v>
      </c>
      <c r="N2913" s="36">
        <f t="shared" si="546"/>
        <v>3.3598206733440925E-2</v>
      </c>
      <c r="O2913" s="36">
        <f t="shared" si="547"/>
        <v>246192.9223001065</v>
      </c>
      <c r="P2913" s="35">
        <f t="shared" si="550"/>
        <v>246192.9223001065</v>
      </c>
    </row>
    <row r="2914" spans="1:16" x14ac:dyDescent="0.4">
      <c r="A2914" s="1">
        <v>2913</v>
      </c>
      <c r="B2914" s="21">
        <v>42726</v>
      </c>
      <c r="C2914" s="43">
        <v>1</v>
      </c>
      <c r="D2914" s="23">
        <v>14961</v>
      </c>
      <c r="E2914" s="25">
        <f t="shared" si="551"/>
        <v>15099.75</v>
      </c>
      <c r="F2914" s="25">
        <f t="shared" si="552"/>
        <v>15000.75</v>
      </c>
      <c r="G2914" s="25">
        <f t="shared" si="541"/>
        <v>0.99735013249337534</v>
      </c>
      <c r="H2914" s="25">
        <f t="shared" si="548"/>
        <v>1.0002606409424328</v>
      </c>
      <c r="I2914" s="4">
        <f t="shared" si="542"/>
        <v>14957.101566951525</v>
      </c>
      <c r="J2914" s="25">
        <f t="shared" si="549"/>
        <v>15281.754926489843</v>
      </c>
      <c r="K2914" s="15">
        <f t="shared" si="543"/>
        <v>15285.73797749591</v>
      </c>
      <c r="L2914" s="36">
        <f t="shared" si="544"/>
        <v>-324.73797749590994</v>
      </c>
      <c r="M2914" s="36">
        <f t="shared" si="545"/>
        <v>324.73797749590994</v>
      </c>
      <c r="N2914" s="36">
        <f t="shared" si="546"/>
        <v>2.1705633145906688E-2</v>
      </c>
      <c r="O2914" s="36">
        <f t="shared" si="547"/>
        <v>105454.75402813412</v>
      </c>
      <c r="P2914" s="35">
        <f t="shared" si="550"/>
        <v>105454.75402813412</v>
      </c>
    </row>
    <row r="2915" spans="1:16" x14ac:dyDescent="0.4">
      <c r="A2915" s="1">
        <v>2914</v>
      </c>
      <c r="B2915" s="21">
        <v>42727</v>
      </c>
      <c r="C2915" s="43">
        <v>2</v>
      </c>
      <c r="D2915" s="23">
        <v>16871</v>
      </c>
      <c r="E2915" s="25">
        <f t="shared" si="551"/>
        <v>14901.75</v>
      </c>
      <c r="F2915" s="25">
        <f t="shared" si="552"/>
        <v>14645</v>
      </c>
      <c r="G2915" s="25">
        <f t="shared" si="541"/>
        <v>1.1519972686923865</v>
      </c>
      <c r="H2915" s="25">
        <f t="shared" si="548"/>
        <v>1.0009863906666931</v>
      </c>
      <c r="I2915" s="4">
        <f t="shared" si="542"/>
        <v>16854.375001805274</v>
      </c>
      <c r="J2915" s="25">
        <f t="shared" si="549"/>
        <v>15282.123781031034</v>
      </c>
      <c r="K2915" s="15">
        <f t="shared" si="543"/>
        <v>15297.197925295892</v>
      </c>
      <c r="L2915" s="36">
        <f t="shared" si="544"/>
        <v>1573.8020747041082</v>
      </c>
      <c r="M2915" s="36">
        <f t="shared" si="545"/>
        <v>1573.8020747041082</v>
      </c>
      <c r="N2915" s="36">
        <f t="shared" si="546"/>
        <v>9.3284457038948984E-2</v>
      </c>
      <c r="O2915" s="36">
        <f t="shared" si="547"/>
        <v>2476852.9703429556</v>
      </c>
      <c r="P2915" s="35">
        <f t="shared" si="550"/>
        <v>2476852.9703429556</v>
      </c>
    </row>
    <row r="2916" spans="1:16" x14ac:dyDescent="0.4">
      <c r="A2916" s="1">
        <v>2915</v>
      </c>
      <c r="B2916" s="21">
        <v>42728</v>
      </c>
      <c r="C2916" s="43">
        <v>3</v>
      </c>
      <c r="D2916" s="23">
        <v>13007</v>
      </c>
      <c r="E2916" s="25">
        <f t="shared" si="551"/>
        <v>14388.25</v>
      </c>
      <c r="F2916" s="25">
        <f t="shared" si="552"/>
        <v>14209.625</v>
      </c>
      <c r="G2916" s="25">
        <f t="shared" si="541"/>
        <v>0.91536546530960528</v>
      </c>
      <c r="H2916" s="25">
        <f t="shared" si="548"/>
        <v>0.99987902821477848</v>
      </c>
      <c r="I2916" s="4">
        <f t="shared" si="542"/>
        <v>13008.573670380092</v>
      </c>
      <c r="J2916" s="25">
        <f t="shared" si="549"/>
        <v>15282.492635572227</v>
      </c>
      <c r="K2916" s="15">
        <f t="shared" si="543"/>
        <v>15280.643885155467</v>
      </c>
      <c r="L2916" s="36">
        <f t="shared" si="544"/>
        <v>-2273.6438851554667</v>
      </c>
      <c r="M2916" s="36">
        <f t="shared" si="545"/>
        <v>2273.6438851554667</v>
      </c>
      <c r="N2916" s="36">
        <f t="shared" si="546"/>
        <v>0.17480155955681301</v>
      </c>
      <c r="O2916" s="36">
        <f t="shared" si="547"/>
        <v>5169456.5165048447</v>
      </c>
      <c r="P2916" s="35">
        <f t="shared" si="550"/>
        <v>5169456.5165048447</v>
      </c>
    </row>
    <row r="2917" spans="1:16" x14ac:dyDescent="0.4">
      <c r="A2917" s="1">
        <v>2916</v>
      </c>
      <c r="B2917" s="21">
        <v>42729</v>
      </c>
      <c r="C2917" s="43">
        <v>4</v>
      </c>
      <c r="D2917" s="23">
        <v>12714</v>
      </c>
      <c r="E2917" s="25">
        <f t="shared" si="551"/>
        <v>14031</v>
      </c>
      <c r="F2917" s="25">
        <f t="shared" si="552"/>
        <v>13476.5</v>
      </c>
      <c r="G2917" s="25">
        <f t="shared" si="541"/>
        <v>0.94342002745519982</v>
      </c>
      <c r="H2917" s="25">
        <f t="shared" si="548"/>
        <v>0.99887394017609554</v>
      </c>
      <c r="I2917" s="4">
        <f t="shared" si="542"/>
        <v>12728.33286426373</v>
      </c>
      <c r="J2917" s="25">
        <f t="shared" si="549"/>
        <v>15282.861490113421</v>
      </c>
      <c r="K2917" s="15">
        <f t="shared" si="543"/>
        <v>15265.652073795107</v>
      </c>
      <c r="L2917" s="36">
        <f t="shared" si="544"/>
        <v>-2551.6520737951068</v>
      </c>
      <c r="M2917" s="36">
        <f t="shared" si="545"/>
        <v>2551.6520737951068</v>
      </c>
      <c r="N2917" s="36">
        <f t="shared" si="546"/>
        <v>0.20069624616919199</v>
      </c>
      <c r="O2917" s="36">
        <f t="shared" si="547"/>
        <v>6510928.3057028698</v>
      </c>
      <c r="P2917" s="35">
        <f t="shared" si="550"/>
        <v>6510928.3057028698</v>
      </c>
    </row>
    <row r="2918" spans="1:16" x14ac:dyDescent="0.4">
      <c r="A2918" s="1">
        <v>2917</v>
      </c>
      <c r="B2918" s="21">
        <v>42730</v>
      </c>
      <c r="C2918" s="43">
        <v>1</v>
      </c>
      <c r="D2918" s="23">
        <v>13532</v>
      </c>
      <c r="E2918" s="25">
        <f t="shared" si="551"/>
        <v>12922</v>
      </c>
      <c r="F2918" s="25">
        <f t="shared" si="552"/>
        <v>12851.875</v>
      </c>
      <c r="G2918" s="25">
        <f t="shared" si="541"/>
        <v>1.0529202937314595</v>
      </c>
      <c r="H2918" s="25">
        <f t="shared" si="548"/>
        <v>1.0002606409424328</v>
      </c>
      <c r="I2918" s="4">
        <f t="shared" si="542"/>
        <v>13528.4739258063</v>
      </c>
      <c r="J2918" s="25">
        <f t="shared" si="549"/>
        <v>15283.230344654614</v>
      </c>
      <c r="K2918" s="15">
        <f t="shared" si="543"/>
        <v>15287.213780215063</v>
      </c>
      <c r="L2918" s="36">
        <f t="shared" si="544"/>
        <v>-1755.2137802150628</v>
      </c>
      <c r="M2918" s="36">
        <f t="shared" si="545"/>
        <v>1755.2137802150628</v>
      </c>
      <c r="N2918" s="36">
        <f t="shared" si="546"/>
        <v>0.12970837867388876</v>
      </c>
      <c r="O2918" s="36">
        <f t="shared" si="547"/>
        <v>3080775.4142568507</v>
      </c>
      <c r="P2918" s="35">
        <f t="shared" si="550"/>
        <v>3080775.4142568507</v>
      </c>
    </row>
    <row r="2919" spans="1:16" x14ac:dyDescent="0.4">
      <c r="A2919" s="1">
        <v>2918</v>
      </c>
      <c r="B2919" s="21">
        <v>42731</v>
      </c>
      <c r="C2919" s="43">
        <v>2</v>
      </c>
      <c r="D2919" s="23">
        <v>12435</v>
      </c>
      <c r="E2919" s="25">
        <f t="shared" si="551"/>
        <v>12781.75</v>
      </c>
      <c r="F2919" s="25">
        <f t="shared" si="552"/>
        <v>12423.25</v>
      </c>
      <c r="G2919" s="25">
        <f t="shared" si="541"/>
        <v>1.0009458072565554</v>
      </c>
      <c r="H2919" s="25">
        <f t="shared" si="548"/>
        <v>1.0009863906666931</v>
      </c>
      <c r="I2919" s="4">
        <f t="shared" si="542"/>
        <v>12422.746318976266</v>
      </c>
      <c r="J2919" s="25">
        <f t="shared" si="549"/>
        <v>15283.599199195807</v>
      </c>
      <c r="K2919" s="15">
        <f t="shared" si="543"/>
        <v>15298.674798799373</v>
      </c>
      <c r="L2919" s="36">
        <f t="shared" si="544"/>
        <v>-2863.6747987993731</v>
      </c>
      <c r="M2919" s="36">
        <f t="shared" si="545"/>
        <v>2863.6747987993731</v>
      </c>
      <c r="N2919" s="36">
        <f t="shared" si="546"/>
        <v>0.23029149970240234</v>
      </c>
      <c r="O2919" s="36">
        <f t="shared" si="547"/>
        <v>8200633.3532786304</v>
      </c>
      <c r="P2919" s="35">
        <f t="shared" si="550"/>
        <v>8200633.3532786304</v>
      </c>
    </row>
    <row r="2920" spans="1:16" x14ac:dyDescent="0.4">
      <c r="A2920" s="1">
        <v>2919</v>
      </c>
      <c r="B2920" s="21">
        <v>42732</v>
      </c>
      <c r="C2920" s="43">
        <v>3</v>
      </c>
      <c r="D2920" s="23">
        <v>12446</v>
      </c>
      <c r="E2920" s="25">
        <f t="shared" si="551"/>
        <v>12064.75</v>
      </c>
      <c r="F2920" s="25">
        <f t="shared" si="552"/>
        <v>11888.75</v>
      </c>
      <c r="G2920" s="25">
        <f t="shared" si="541"/>
        <v>1.0468720428976974</v>
      </c>
      <c r="H2920" s="25">
        <f t="shared" si="548"/>
        <v>0.99987902821477848</v>
      </c>
      <c r="I2920" s="4">
        <f t="shared" si="542"/>
        <v>12447.505796997819</v>
      </c>
      <c r="J2920" s="25">
        <f t="shared" si="549"/>
        <v>15283.968053736999</v>
      </c>
      <c r="K2920" s="15">
        <f t="shared" si="543"/>
        <v>15282.11912483627</v>
      </c>
      <c r="L2920" s="36">
        <f t="shared" si="544"/>
        <v>-2836.1191248362702</v>
      </c>
      <c r="M2920" s="36">
        <f t="shared" si="545"/>
        <v>2836.1191248362702</v>
      </c>
      <c r="N2920" s="36">
        <f t="shared" si="546"/>
        <v>0.22787394543116424</v>
      </c>
      <c r="O2920" s="36">
        <f t="shared" si="547"/>
        <v>8043571.6902620513</v>
      </c>
      <c r="P2920" s="35">
        <f t="shared" si="550"/>
        <v>8043571.6902620513</v>
      </c>
    </row>
    <row r="2921" spans="1:16" x14ac:dyDescent="0.4">
      <c r="A2921" s="1">
        <v>2920</v>
      </c>
      <c r="B2921" s="21">
        <v>42733</v>
      </c>
      <c r="C2921" s="43">
        <v>4</v>
      </c>
      <c r="D2921" s="23">
        <v>9846</v>
      </c>
      <c r="E2921" s="25">
        <f t="shared" si="551"/>
        <v>11712.75</v>
      </c>
      <c r="F2921" s="25">
        <f t="shared" si="552"/>
        <v>11527</v>
      </c>
      <c r="G2921" s="25">
        <f t="shared" si="541"/>
        <v>0.85416847401752405</v>
      </c>
      <c r="H2921" s="25">
        <f t="shared" si="548"/>
        <v>0.99887394017609554</v>
      </c>
      <c r="I2921" s="4">
        <f t="shared" si="542"/>
        <v>9857.0996839343006</v>
      </c>
      <c r="J2921" s="25">
        <f t="shared" si="549"/>
        <v>15284.336908278192</v>
      </c>
      <c r="K2921" s="15">
        <f t="shared" si="543"/>
        <v>15267.12583055076</v>
      </c>
      <c r="L2921" s="36">
        <f t="shared" si="544"/>
        <v>-5421.1258305507599</v>
      </c>
      <c r="M2921" s="36">
        <f t="shared" si="545"/>
        <v>5421.1258305507599</v>
      </c>
      <c r="N2921" s="36">
        <f t="shared" si="546"/>
        <v>0.5505916951605484</v>
      </c>
      <c r="O2921" s="36">
        <f t="shared" si="547"/>
        <v>29388605.270664666</v>
      </c>
      <c r="P2921" s="35">
        <f t="shared" si="550"/>
        <v>29388605.270664666</v>
      </c>
    </row>
    <row r="2922" spans="1:16" x14ac:dyDescent="0.4">
      <c r="A2922" s="1">
        <v>2921</v>
      </c>
      <c r="B2922" s="21">
        <v>42734</v>
      </c>
      <c r="C2922" s="43">
        <v>1</v>
      </c>
      <c r="D2922" s="23">
        <v>12124</v>
      </c>
      <c r="E2922" s="25">
        <f t="shared" si="551"/>
        <v>11341.25</v>
      </c>
      <c r="F2922" s="25">
        <f t="shared" si="552"/>
        <v>10809.625</v>
      </c>
      <c r="G2922" s="25">
        <f t="shared" si="541"/>
        <v>1.1215930247349006</v>
      </c>
      <c r="H2922" s="25">
        <f t="shared" si="548"/>
        <v>1.0002606409424328</v>
      </c>
      <c r="I2922" s="4">
        <f t="shared" si="542"/>
        <v>12120.840812627519</v>
      </c>
      <c r="J2922" s="25">
        <f t="shared" si="549"/>
        <v>15284.705762819385</v>
      </c>
      <c r="K2922" s="15">
        <f t="shared" si="543"/>
        <v>15288.689582934216</v>
      </c>
      <c r="L2922" s="36">
        <f t="shared" si="544"/>
        <v>-3164.6895829342157</v>
      </c>
      <c r="M2922" s="36">
        <f t="shared" si="545"/>
        <v>3164.6895829342157</v>
      </c>
      <c r="N2922" s="36">
        <f t="shared" si="546"/>
        <v>0.26102685441555723</v>
      </c>
      <c r="O2922" s="36">
        <f t="shared" si="547"/>
        <v>10015260.15633234</v>
      </c>
      <c r="P2922" s="35">
        <f t="shared" si="550"/>
        <v>10015260.15633234</v>
      </c>
    </row>
    <row r="2923" spans="1:16" x14ac:dyDescent="0.4">
      <c r="A2923" s="1">
        <v>2922</v>
      </c>
      <c r="B2923" s="21">
        <v>42735</v>
      </c>
      <c r="C2923" s="43">
        <v>2</v>
      </c>
      <c r="D2923" s="23">
        <v>10949</v>
      </c>
      <c r="E2923" s="25">
        <f t="shared" si="551"/>
        <v>10278</v>
      </c>
      <c r="F2923" s="25">
        <f t="shared" si="552"/>
        <v>10294.125</v>
      </c>
      <c r="G2923" s="25">
        <f t="shared" si="541"/>
        <v>1.0636163831311549</v>
      </c>
      <c r="H2923" s="25">
        <f t="shared" si="548"/>
        <v>1.0009863906666931</v>
      </c>
      <c r="I2923" s="4">
        <f t="shared" si="542"/>
        <v>10938.210651103427</v>
      </c>
      <c r="J2923" s="25">
        <f t="shared" si="549"/>
        <v>15285.074617360578</v>
      </c>
      <c r="K2923" s="15">
        <f t="shared" si="543"/>
        <v>15300.151672302851</v>
      </c>
      <c r="L2923" s="36">
        <f t="shared" si="544"/>
        <v>-4351.1516723028508</v>
      </c>
      <c r="M2923" s="36">
        <f t="shared" si="545"/>
        <v>4351.1516723028508</v>
      </c>
      <c r="N2923" s="36">
        <f t="shared" si="546"/>
        <v>0.39740174192189703</v>
      </c>
      <c r="O2923" s="36">
        <f t="shared" si="547"/>
        <v>18932520.875383895</v>
      </c>
      <c r="P2923" s="35">
        <f t="shared" si="550"/>
        <v>18932520.875383895</v>
      </c>
    </row>
    <row r="2924" spans="1:16" x14ac:dyDescent="0.4">
      <c r="A2924" s="1">
        <v>2923</v>
      </c>
      <c r="B2924" s="21">
        <v>42736</v>
      </c>
      <c r="C2924" s="43">
        <v>3</v>
      </c>
      <c r="D2924" s="23">
        <v>8193</v>
      </c>
      <c r="E2924" s="25">
        <f t="shared" si="551"/>
        <v>10310.25</v>
      </c>
      <c r="F2924" s="25">
        <f t="shared" si="552"/>
        <v>10155.875</v>
      </c>
      <c r="G2924" s="25">
        <f t="shared" si="541"/>
        <v>0.80672517139094368</v>
      </c>
      <c r="H2924" s="25">
        <f t="shared" si="548"/>
        <v>0.99987902821477848</v>
      </c>
      <c r="I2924" s="4">
        <f t="shared" si="542"/>
        <v>8193.991241748603</v>
      </c>
      <c r="J2924" s="25">
        <f t="shared" si="549"/>
        <v>15285.44347190177</v>
      </c>
      <c r="K2924" s="15">
        <f t="shared" si="543"/>
        <v>15283.594364517072</v>
      </c>
      <c r="L2924" s="36">
        <f t="shared" si="544"/>
        <v>-7090.5943645170719</v>
      </c>
      <c r="M2924" s="36">
        <f t="shared" si="545"/>
        <v>7090.5943645170719</v>
      </c>
      <c r="N2924" s="36">
        <f t="shared" si="546"/>
        <v>0.86544542469389385</v>
      </c>
      <c r="O2924" s="36">
        <f t="shared" si="547"/>
        <v>50276528.44212126</v>
      </c>
      <c r="P2924" s="35">
        <f t="shared" si="550"/>
        <v>50276528.44212126</v>
      </c>
    </row>
    <row r="2925" spans="1:16" x14ac:dyDescent="0.4">
      <c r="A2925" s="1">
        <v>2924</v>
      </c>
      <c r="B2925" s="21">
        <v>42737</v>
      </c>
      <c r="C2925" s="43">
        <v>4</v>
      </c>
      <c r="D2925" s="23">
        <v>9975</v>
      </c>
      <c r="E2925" s="25">
        <f t="shared" si="551"/>
        <v>10001.5</v>
      </c>
      <c r="F2925" s="25">
        <f t="shared" si="552"/>
        <v>10019.25</v>
      </c>
      <c r="G2925" s="25">
        <f t="shared" ref="G2925:G2988" si="553">D2925/F2925</f>
        <v>0.9955835017591137</v>
      </c>
      <c r="H2925" s="25">
        <f t="shared" si="548"/>
        <v>0.99887394017609554</v>
      </c>
      <c r="I2925" s="4">
        <f t="shared" ref="I2925:I2988" si="554">D2925/H2925</f>
        <v>9986.2451094093685</v>
      </c>
      <c r="J2925" s="25">
        <f t="shared" si="549"/>
        <v>15285.812326442963</v>
      </c>
      <c r="K2925" s="15">
        <f t="shared" ref="K2925:K2988" si="555">H2925*J2925</f>
        <v>15268.599587306413</v>
      </c>
      <c r="L2925" s="36">
        <f t="shared" ref="L2925:L2988" si="556">D2925-K2925</f>
        <v>-5293.599587306413</v>
      </c>
      <c r="M2925" s="36">
        <f t="shared" ref="M2925:M2988" si="557">ABS(L2925)</f>
        <v>5293.599587306413</v>
      </c>
      <c r="N2925" s="36">
        <f t="shared" ref="N2925:N2988" si="558">M2925/D2925</f>
        <v>0.53068667541918924</v>
      </c>
      <c r="O2925" s="36">
        <f t="shared" ref="O2925:O2988" si="559">L2925^2</f>
        <v>28022196.590730626</v>
      </c>
      <c r="P2925" s="35">
        <f t="shared" si="550"/>
        <v>28022196.590730626</v>
      </c>
    </row>
    <row r="2926" spans="1:16" x14ac:dyDescent="0.4">
      <c r="A2926" s="1">
        <v>2925</v>
      </c>
      <c r="B2926" s="21">
        <v>42738</v>
      </c>
      <c r="C2926" s="43">
        <v>1</v>
      </c>
      <c r="D2926" s="23">
        <v>10889</v>
      </c>
      <c r="E2926" s="25">
        <f t="shared" si="551"/>
        <v>10037</v>
      </c>
      <c r="F2926" s="25">
        <f t="shared" si="552"/>
        <v>10084</v>
      </c>
      <c r="G2926" s="25">
        <f t="shared" si="553"/>
        <v>1.0798294327647759</v>
      </c>
      <c r="H2926" s="25">
        <f t="shared" si="548"/>
        <v>1.0002606409424328</v>
      </c>
      <c r="I2926" s="4">
        <f t="shared" si="554"/>
        <v>10886.162620315165</v>
      </c>
      <c r="J2926" s="25">
        <f t="shared" si="549"/>
        <v>15286.181180984157</v>
      </c>
      <c r="K2926" s="15">
        <f t="shared" si="555"/>
        <v>15290.165385653367</v>
      </c>
      <c r="L2926" s="36">
        <f t="shared" si="556"/>
        <v>-4401.1653856533667</v>
      </c>
      <c r="M2926" s="36">
        <f t="shared" si="557"/>
        <v>4401.1653856533667</v>
      </c>
      <c r="N2926" s="36">
        <f t="shared" si="558"/>
        <v>0.40418453353415068</v>
      </c>
      <c r="O2926" s="36">
        <f t="shared" si="559"/>
        <v>19370256.751873348</v>
      </c>
      <c r="P2926" s="35">
        <f t="shared" si="550"/>
        <v>19370256.751873348</v>
      </c>
    </row>
    <row r="2927" spans="1:16" x14ac:dyDescent="0.4">
      <c r="A2927" s="1">
        <v>2926</v>
      </c>
      <c r="B2927" s="21">
        <v>42739</v>
      </c>
      <c r="C2927" s="43">
        <v>2</v>
      </c>
      <c r="D2927" s="23">
        <v>11091</v>
      </c>
      <c r="E2927" s="25">
        <f t="shared" si="551"/>
        <v>10131</v>
      </c>
      <c r="F2927" s="25">
        <f t="shared" si="552"/>
        <v>10002.5</v>
      </c>
      <c r="G2927" s="25">
        <f t="shared" si="553"/>
        <v>1.1088227943014246</v>
      </c>
      <c r="H2927" s="25">
        <f t="shared" si="548"/>
        <v>1.0009863906666931</v>
      </c>
      <c r="I2927" s="4">
        <f t="shared" si="554"/>
        <v>11080.070721653861</v>
      </c>
      <c r="J2927" s="25">
        <f t="shared" si="549"/>
        <v>15286.55003552535</v>
      </c>
      <c r="K2927" s="15">
        <f t="shared" si="555"/>
        <v>15301.62854580633</v>
      </c>
      <c r="L2927" s="36">
        <f t="shared" si="556"/>
        <v>-4210.6285458063303</v>
      </c>
      <c r="M2927" s="36">
        <f t="shared" si="557"/>
        <v>4210.6285458063303</v>
      </c>
      <c r="N2927" s="36">
        <f t="shared" si="558"/>
        <v>0.37964372426348664</v>
      </c>
      <c r="O2927" s="36">
        <f t="shared" si="559"/>
        <v>17729392.750759132</v>
      </c>
      <c r="P2927" s="35">
        <f t="shared" si="550"/>
        <v>17729392.750759132</v>
      </c>
    </row>
    <row r="2928" spans="1:16" x14ac:dyDescent="0.4">
      <c r="A2928" s="1">
        <v>2927</v>
      </c>
      <c r="B2928" s="21">
        <v>42740</v>
      </c>
      <c r="C2928" s="43">
        <v>3</v>
      </c>
      <c r="D2928" s="23">
        <v>8569</v>
      </c>
      <c r="E2928" s="25">
        <f t="shared" si="551"/>
        <v>9874</v>
      </c>
      <c r="F2928" s="25">
        <f t="shared" si="552"/>
        <v>9705.25</v>
      </c>
      <c r="G2928" s="25">
        <f t="shared" si="553"/>
        <v>0.88292419051544269</v>
      </c>
      <c r="H2928" s="25">
        <f t="shared" si="548"/>
        <v>0.99987902821477848</v>
      </c>
      <c r="I2928" s="4">
        <f t="shared" si="554"/>
        <v>8570.0367326429623</v>
      </c>
      <c r="J2928" s="25">
        <f t="shared" si="549"/>
        <v>15286.918890066543</v>
      </c>
      <c r="K2928" s="15">
        <f t="shared" si="555"/>
        <v>15285.069604197875</v>
      </c>
      <c r="L2928" s="36">
        <f t="shared" si="556"/>
        <v>-6716.0696041978754</v>
      </c>
      <c r="M2928" s="36">
        <f t="shared" si="557"/>
        <v>6716.0696041978754</v>
      </c>
      <c r="N2928" s="36">
        <f t="shared" si="558"/>
        <v>0.78376352015379569</v>
      </c>
      <c r="O2928" s="36">
        <f t="shared" si="559"/>
        <v>45105590.928430609</v>
      </c>
      <c r="P2928" s="35">
        <f t="shared" si="550"/>
        <v>45105590.928430609</v>
      </c>
    </row>
    <row r="2929" spans="1:16" x14ac:dyDescent="0.4">
      <c r="A2929" s="1">
        <v>2928</v>
      </c>
      <c r="B2929" s="21">
        <v>42741</v>
      </c>
      <c r="C2929" s="43">
        <v>4</v>
      </c>
      <c r="D2929" s="23">
        <v>8947</v>
      </c>
      <c r="E2929" s="25">
        <f t="shared" si="551"/>
        <v>9536.5</v>
      </c>
      <c r="F2929" s="25">
        <f t="shared" si="552"/>
        <v>9324.25</v>
      </c>
      <c r="G2929" s="25">
        <f t="shared" si="553"/>
        <v>0.95954098184840608</v>
      </c>
      <c r="H2929" s="25">
        <f t="shared" si="548"/>
        <v>0.99887394017609554</v>
      </c>
      <c r="I2929" s="4">
        <f t="shared" si="554"/>
        <v>8957.0862149258774</v>
      </c>
      <c r="J2929" s="25">
        <f t="shared" si="549"/>
        <v>15287.287744607735</v>
      </c>
      <c r="K2929" s="15">
        <f t="shared" si="555"/>
        <v>15270.073344062064</v>
      </c>
      <c r="L2929" s="36">
        <f t="shared" si="556"/>
        <v>-6323.0733440620643</v>
      </c>
      <c r="M2929" s="36">
        <f t="shared" si="557"/>
        <v>6323.0733440620643</v>
      </c>
      <c r="N2929" s="36">
        <f t="shared" si="558"/>
        <v>0.70672553303476748</v>
      </c>
      <c r="O2929" s="36">
        <f t="shared" si="559"/>
        <v>39981256.514388219</v>
      </c>
      <c r="P2929" s="35">
        <f t="shared" si="550"/>
        <v>39981256.514388219</v>
      </c>
    </row>
    <row r="2930" spans="1:16" x14ac:dyDescent="0.4">
      <c r="A2930" s="1">
        <v>2929</v>
      </c>
      <c r="B2930" s="21">
        <v>42742</v>
      </c>
      <c r="C2930" s="43">
        <v>1</v>
      </c>
      <c r="D2930" s="23">
        <v>9539</v>
      </c>
      <c r="E2930" s="25">
        <f t="shared" si="551"/>
        <v>9112</v>
      </c>
      <c r="F2930" s="25">
        <f t="shared" si="552"/>
        <v>9468.25</v>
      </c>
      <c r="G2930" s="25">
        <f t="shared" si="553"/>
        <v>1.0074723417738229</v>
      </c>
      <c r="H2930" s="25">
        <f t="shared" si="548"/>
        <v>1.0002606409424328</v>
      </c>
      <c r="I2930" s="4">
        <f t="shared" si="554"/>
        <v>9536.5143939008485</v>
      </c>
      <c r="J2930" s="25">
        <f t="shared" si="549"/>
        <v>15287.656599148928</v>
      </c>
      <c r="K2930" s="15">
        <f t="shared" si="555"/>
        <v>15291.64118837252</v>
      </c>
      <c r="L2930" s="36">
        <f t="shared" si="556"/>
        <v>-5752.6411883725195</v>
      </c>
      <c r="M2930" s="36">
        <f t="shared" si="557"/>
        <v>5752.6411883725195</v>
      </c>
      <c r="N2930" s="36">
        <f t="shared" si="558"/>
        <v>0.6030654354096362</v>
      </c>
      <c r="O2930" s="36">
        <f t="shared" si="559"/>
        <v>33092880.642159995</v>
      </c>
      <c r="P2930" s="35">
        <f t="shared" si="550"/>
        <v>33092880.642159995</v>
      </c>
    </row>
    <row r="2931" spans="1:16" x14ac:dyDescent="0.4">
      <c r="A2931" s="1">
        <v>2930</v>
      </c>
      <c r="B2931" s="21">
        <v>42743</v>
      </c>
      <c r="C2931" s="43">
        <v>2</v>
      </c>
      <c r="D2931" s="23">
        <v>9393</v>
      </c>
      <c r="E2931" s="25">
        <f t="shared" si="551"/>
        <v>9824.5</v>
      </c>
      <c r="F2931" s="25">
        <f t="shared" si="552"/>
        <v>10195.5</v>
      </c>
      <c r="G2931" s="25">
        <f t="shared" si="553"/>
        <v>0.92128880388406653</v>
      </c>
      <c r="H2931" s="25">
        <f t="shared" si="548"/>
        <v>1.0009863906666931</v>
      </c>
      <c r="I2931" s="4">
        <f t="shared" si="554"/>
        <v>9383.7439625367151</v>
      </c>
      <c r="J2931" s="25">
        <f t="shared" si="549"/>
        <v>15288.025453690121</v>
      </c>
      <c r="K2931" s="15">
        <f t="shared" si="555"/>
        <v>15303.105419309808</v>
      </c>
      <c r="L2931" s="36">
        <f t="shared" si="556"/>
        <v>-5910.105419309808</v>
      </c>
      <c r="M2931" s="36">
        <f t="shared" si="557"/>
        <v>5910.105419309808</v>
      </c>
      <c r="N2931" s="36">
        <f t="shared" si="558"/>
        <v>0.62920317463108788</v>
      </c>
      <c r="O2931" s="36">
        <f t="shared" si="559"/>
        <v>34929346.067355163</v>
      </c>
      <c r="P2931" s="35">
        <f t="shared" si="550"/>
        <v>34929346.067355163</v>
      </c>
    </row>
    <row r="2932" spans="1:16" x14ac:dyDescent="0.4">
      <c r="A2932" s="1">
        <v>2931</v>
      </c>
      <c r="B2932" s="21">
        <v>42744</v>
      </c>
      <c r="C2932" s="43">
        <v>3</v>
      </c>
      <c r="D2932" s="23">
        <v>11419</v>
      </c>
      <c r="E2932" s="25">
        <f t="shared" si="551"/>
        <v>10566.5</v>
      </c>
      <c r="F2932" s="25">
        <f t="shared" si="552"/>
        <v>10881.375</v>
      </c>
      <c r="G2932" s="25">
        <f t="shared" si="553"/>
        <v>1.0494078184053026</v>
      </c>
      <c r="H2932" s="25">
        <f t="shared" si="548"/>
        <v>0.99987902821477848</v>
      </c>
      <c r="I2932" s="4">
        <f t="shared" si="554"/>
        <v>11420.381543943282</v>
      </c>
      <c r="J2932" s="25">
        <f t="shared" si="549"/>
        <v>15288.394308231313</v>
      </c>
      <c r="K2932" s="15">
        <f t="shared" si="555"/>
        <v>15286.544843878675</v>
      </c>
      <c r="L2932" s="36">
        <f t="shared" si="556"/>
        <v>-3867.5448438786752</v>
      </c>
      <c r="M2932" s="36">
        <f t="shared" si="557"/>
        <v>3867.5448438786752</v>
      </c>
      <c r="N2932" s="36">
        <f t="shared" si="558"/>
        <v>0.33869382992194369</v>
      </c>
      <c r="O2932" s="36">
        <f t="shared" si="559"/>
        <v>14957903.119412526</v>
      </c>
      <c r="P2932" s="35">
        <f t="shared" si="550"/>
        <v>14957903.119412526</v>
      </c>
    </row>
    <row r="2933" spans="1:16" x14ac:dyDescent="0.4">
      <c r="A2933" s="1">
        <v>2932</v>
      </c>
      <c r="B2933" s="21">
        <v>42745</v>
      </c>
      <c r="C2933" s="43">
        <v>4</v>
      </c>
      <c r="D2933" s="23">
        <v>11915</v>
      </c>
      <c r="E2933" s="25">
        <f t="shared" si="551"/>
        <v>11196.25</v>
      </c>
      <c r="F2933" s="25">
        <f t="shared" si="552"/>
        <v>11235.25</v>
      </c>
      <c r="G2933" s="25">
        <f t="shared" si="553"/>
        <v>1.0605015464720411</v>
      </c>
      <c r="H2933" s="25">
        <f t="shared" si="548"/>
        <v>0.99887394017609554</v>
      </c>
      <c r="I2933" s="4">
        <f t="shared" si="554"/>
        <v>11928.432128181717</v>
      </c>
      <c r="J2933" s="25">
        <f t="shared" si="549"/>
        <v>15288.763162772506</v>
      </c>
      <c r="K2933" s="15">
        <f t="shared" si="555"/>
        <v>15271.547100817717</v>
      </c>
      <c r="L2933" s="36">
        <f t="shared" si="556"/>
        <v>-3356.5471008177174</v>
      </c>
      <c r="M2933" s="36">
        <f t="shared" si="557"/>
        <v>3356.5471008177174</v>
      </c>
      <c r="N2933" s="36">
        <f t="shared" si="558"/>
        <v>0.28170768785713113</v>
      </c>
      <c r="O2933" s="36">
        <f t="shared" si="559"/>
        <v>11266408.440007824</v>
      </c>
      <c r="P2933" s="35">
        <f t="shared" si="550"/>
        <v>11266408.440007824</v>
      </c>
    </row>
    <row r="2934" spans="1:16" x14ac:dyDescent="0.4">
      <c r="A2934" s="1">
        <v>2933</v>
      </c>
      <c r="B2934" s="21">
        <v>42746</v>
      </c>
      <c r="C2934" s="43">
        <v>1</v>
      </c>
      <c r="D2934" s="23">
        <v>12058</v>
      </c>
      <c r="E2934" s="25">
        <f t="shared" si="551"/>
        <v>11274.25</v>
      </c>
      <c r="F2934" s="25">
        <f t="shared" si="552"/>
        <v>11359</v>
      </c>
      <c r="G2934" s="25">
        <f t="shared" si="553"/>
        <v>1.0615371071397131</v>
      </c>
      <c r="H2934" s="25">
        <f t="shared" si="548"/>
        <v>1.0002606409424328</v>
      </c>
      <c r="I2934" s="4">
        <f t="shared" si="554"/>
        <v>12054.858010447264</v>
      </c>
      <c r="J2934" s="25">
        <f t="shared" si="549"/>
        <v>15289.132017313699</v>
      </c>
      <c r="K2934" s="15">
        <f t="shared" si="555"/>
        <v>15293.116991091672</v>
      </c>
      <c r="L2934" s="36">
        <f t="shared" si="556"/>
        <v>-3235.1169910916724</v>
      </c>
      <c r="M2934" s="36">
        <f t="shared" si="557"/>
        <v>3235.1169910916724</v>
      </c>
      <c r="N2934" s="36">
        <f t="shared" si="558"/>
        <v>0.26829631705852319</v>
      </c>
      <c r="O2934" s="36">
        <f t="shared" si="559"/>
        <v>10465981.946050037</v>
      </c>
      <c r="P2934" s="35">
        <f t="shared" si="550"/>
        <v>10465981.946050037</v>
      </c>
    </row>
    <row r="2935" spans="1:16" x14ac:dyDescent="0.4">
      <c r="A2935" s="1">
        <v>2934</v>
      </c>
      <c r="B2935" s="21">
        <v>42747</v>
      </c>
      <c r="C2935" s="43">
        <v>2</v>
      </c>
      <c r="D2935" s="23">
        <v>9705</v>
      </c>
      <c r="E2935" s="25">
        <f t="shared" si="551"/>
        <v>11443.75</v>
      </c>
      <c r="F2935" s="25">
        <f t="shared" si="552"/>
        <v>11296.125</v>
      </c>
      <c r="G2935" s="25">
        <f t="shared" si="553"/>
        <v>0.85914417554692424</v>
      </c>
      <c r="H2935" s="25">
        <f t="shared" si="548"/>
        <v>1.0009863906666931</v>
      </c>
      <c r="I2935" s="4">
        <f t="shared" si="554"/>
        <v>9695.4365119151316</v>
      </c>
      <c r="J2935" s="25">
        <f t="shared" si="549"/>
        <v>15289.500871854892</v>
      </c>
      <c r="K2935" s="15">
        <f t="shared" si="555"/>
        <v>15304.582292813287</v>
      </c>
      <c r="L2935" s="36">
        <f t="shared" si="556"/>
        <v>-5599.5822928132875</v>
      </c>
      <c r="M2935" s="36">
        <f t="shared" si="557"/>
        <v>5599.5822928132875</v>
      </c>
      <c r="N2935" s="36">
        <f t="shared" si="558"/>
        <v>0.57697911311831918</v>
      </c>
      <c r="O2935" s="36">
        <f t="shared" si="559"/>
        <v>31355321.853988115</v>
      </c>
      <c r="P2935" s="35">
        <f t="shared" si="550"/>
        <v>31355321.853988115</v>
      </c>
    </row>
    <row r="2936" spans="1:16" x14ac:dyDescent="0.4">
      <c r="A2936" s="1">
        <v>2935</v>
      </c>
      <c r="B2936" s="21">
        <v>42748</v>
      </c>
      <c r="C2936" s="43">
        <v>3</v>
      </c>
      <c r="D2936" s="23">
        <v>12097</v>
      </c>
      <c r="E2936" s="25">
        <f t="shared" si="551"/>
        <v>11148.5</v>
      </c>
      <c r="F2936" s="25">
        <f t="shared" si="552"/>
        <v>10900.25</v>
      </c>
      <c r="G2936" s="25">
        <f t="shared" si="553"/>
        <v>1.1097910598380771</v>
      </c>
      <c r="H2936" s="25">
        <f t="shared" si="548"/>
        <v>0.99987902821477848</v>
      </c>
      <c r="I2936" s="4">
        <f t="shared" si="554"/>
        <v>12098.463572736831</v>
      </c>
      <c r="J2936" s="25">
        <f t="shared" si="549"/>
        <v>15289.869726396086</v>
      </c>
      <c r="K2936" s="15">
        <f t="shared" si="555"/>
        <v>15288.020083559479</v>
      </c>
      <c r="L2936" s="36">
        <f t="shared" si="556"/>
        <v>-3191.0200835594787</v>
      </c>
      <c r="M2936" s="36">
        <f t="shared" si="557"/>
        <v>3191.0200835594787</v>
      </c>
      <c r="N2936" s="36">
        <f t="shared" si="558"/>
        <v>0.2637860695676183</v>
      </c>
      <c r="O2936" s="36">
        <f t="shared" si="559"/>
        <v>10182609.173679942</v>
      </c>
      <c r="P2936" s="35">
        <f t="shared" si="550"/>
        <v>10182609.173679942</v>
      </c>
    </row>
    <row r="2937" spans="1:16" x14ac:dyDescent="0.4">
      <c r="A2937" s="1">
        <v>2936</v>
      </c>
      <c r="B2937" s="21">
        <v>42749</v>
      </c>
      <c r="C2937" s="43">
        <v>4</v>
      </c>
      <c r="D2937" s="23">
        <v>10734</v>
      </c>
      <c r="E2937" s="25">
        <f t="shared" si="551"/>
        <v>10652</v>
      </c>
      <c r="F2937" s="25">
        <f t="shared" si="552"/>
        <v>10954.5</v>
      </c>
      <c r="G2937" s="25">
        <f t="shared" si="553"/>
        <v>0.97987128577297</v>
      </c>
      <c r="H2937" s="25">
        <f t="shared" si="548"/>
        <v>0.99887394017609554</v>
      </c>
      <c r="I2937" s="4">
        <f t="shared" si="554"/>
        <v>10746.100752320817</v>
      </c>
      <c r="J2937" s="25">
        <f t="shared" si="549"/>
        <v>15290.238580937277</v>
      </c>
      <c r="K2937" s="15">
        <f t="shared" si="555"/>
        <v>15273.02085757337</v>
      </c>
      <c r="L2937" s="36">
        <f t="shared" si="556"/>
        <v>-4539.0208575733704</v>
      </c>
      <c r="M2937" s="36">
        <f t="shared" si="557"/>
        <v>4539.0208575733704</v>
      </c>
      <c r="N2937" s="36">
        <f t="shared" si="558"/>
        <v>0.42286387717284984</v>
      </c>
      <c r="O2937" s="36">
        <f t="shared" si="559"/>
        <v>20602710.345486097</v>
      </c>
      <c r="P2937" s="35">
        <f t="shared" si="550"/>
        <v>20602710.345486097</v>
      </c>
    </row>
    <row r="2938" spans="1:16" x14ac:dyDescent="0.4">
      <c r="A2938" s="1">
        <v>2937</v>
      </c>
      <c r="B2938" s="21">
        <v>42750</v>
      </c>
      <c r="C2938" s="43">
        <v>1</v>
      </c>
      <c r="D2938" s="23">
        <v>10072</v>
      </c>
      <c r="E2938" s="25">
        <f t="shared" si="551"/>
        <v>11257</v>
      </c>
      <c r="F2938" s="25">
        <f t="shared" si="552"/>
        <v>11258.5</v>
      </c>
      <c r="G2938" s="25">
        <f t="shared" si="553"/>
        <v>0.89461295909757077</v>
      </c>
      <c r="H2938" s="25">
        <f t="shared" si="548"/>
        <v>1.0002606409424328</v>
      </c>
      <c r="I2938" s="4">
        <f t="shared" si="554"/>
        <v>10069.37550847776</v>
      </c>
      <c r="J2938" s="25">
        <f t="shared" si="549"/>
        <v>15290.607435478471</v>
      </c>
      <c r="K2938" s="15">
        <f t="shared" si="555"/>
        <v>15294.592793810823</v>
      </c>
      <c r="L2938" s="36">
        <f t="shared" si="556"/>
        <v>-5222.5927938108234</v>
      </c>
      <c r="M2938" s="36">
        <f t="shared" si="557"/>
        <v>5222.5927938108234</v>
      </c>
      <c r="N2938" s="36">
        <f t="shared" si="558"/>
        <v>0.51852589295182916</v>
      </c>
      <c r="O2938" s="36">
        <f t="shared" si="559"/>
        <v>27275475.489964742</v>
      </c>
      <c r="P2938" s="35">
        <f t="shared" si="550"/>
        <v>27275475.489964742</v>
      </c>
    </row>
    <row r="2939" spans="1:16" x14ac:dyDescent="0.4">
      <c r="A2939" s="1">
        <v>2938</v>
      </c>
      <c r="B2939" s="21">
        <v>42751</v>
      </c>
      <c r="C2939" s="43">
        <v>2</v>
      </c>
      <c r="D2939" s="23">
        <v>12125</v>
      </c>
      <c r="E2939" s="25">
        <f t="shared" si="551"/>
        <v>11260</v>
      </c>
      <c r="F2939" s="25">
        <f t="shared" si="552"/>
        <v>11428.25</v>
      </c>
      <c r="G2939" s="25">
        <f t="shared" si="553"/>
        <v>1.0609673397064292</v>
      </c>
      <c r="H2939" s="25">
        <f t="shared" si="548"/>
        <v>1.0009863906666931</v>
      </c>
      <c r="I2939" s="4">
        <f t="shared" si="554"/>
        <v>12113.051798760533</v>
      </c>
      <c r="J2939" s="25">
        <f t="shared" si="549"/>
        <v>15290.976290019664</v>
      </c>
      <c r="K2939" s="15">
        <f t="shared" si="555"/>
        <v>15306.059166316765</v>
      </c>
      <c r="L2939" s="36">
        <f t="shared" si="556"/>
        <v>-3181.0591663167652</v>
      </c>
      <c r="M2939" s="36">
        <f t="shared" si="557"/>
        <v>3181.0591663167652</v>
      </c>
      <c r="N2939" s="36">
        <f t="shared" si="558"/>
        <v>0.26235539516014555</v>
      </c>
      <c r="O2939" s="36">
        <f t="shared" si="559"/>
        <v>10119137.419607913</v>
      </c>
      <c r="P2939" s="35">
        <f t="shared" si="550"/>
        <v>10119137.419607913</v>
      </c>
    </row>
    <row r="2940" spans="1:16" x14ac:dyDescent="0.4">
      <c r="A2940" s="1">
        <v>2939</v>
      </c>
      <c r="B2940" s="21">
        <v>42752</v>
      </c>
      <c r="C2940" s="43">
        <v>3</v>
      </c>
      <c r="D2940" s="23">
        <v>12109</v>
      </c>
      <c r="E2940" s="25">
        <f t="shared" si="551"/>
        <v>11596.5</v>
      </c>
      <c r="F2940" s="25">
        <f t="shared" si="552"/>
        <v>11535.375</v>
      </c>
      <c r="G2940" s="25">
        <f t="shared" si="553"/>
        <v>1.0497274687645612</v>
      </c>
      <c r="H2940" s="25">
        <f t="shared" si="548"/>
        <v>0.99987902821477848</v>
      </c>
      <c r="I2940" s="4">
        <f t="shared" si="554"/>
        <v>12110.465024573885</v>
      </c>
      <c r="J2940" s="25">
        <f t="shared" si="549"/>
        <v>15291.345144560857</v>
      </c>
      <c r="K2940" s="15">
        <f t="shared" si="555"/>
        <v>15289.49532324028</v>
      </c>
      <c r="L2940" s="36">
        <f t="shared" si="556"/>
        <v>-3180.4953232402804</v>
      </c>
      <c r="M2940" s="36">
        <f t="shared" si="557"/>
        <v>3180.4953232402804</v>
      </c>
      <c r="N2940" s="36">
        <f t="shared" si="558"/>
        <v>0.262655489573068</v>
      </c>
      <c r="O2940" s="36">
        <f t="shared" si="559"/>
        <v>10115550.501153296</v>
      </c>
      <c r="P2940" s="35">
        <f t="shared" si="550"/>
        <v>10115550.501153296</v>
      </c>
    </row>
    <row r="2941" spans="1:16" x14ac:dyDescent="0.4">
      <c r="A2941" s="1">
        <v>2940</v>
      </c>
      <c r="B2941" s="21">
        <v>42753</v>
      </c>
      <c r="C2941" s="43">
        <v>4</v>
      </c>
      <c r="D2941" s="23">
        <v>12080</v>
      </c>
      <c r="E2941" s="25">
        <f t="shared" si="551"/>
        <v>11474.25</v>
      </c>
      <c r="F2941" s="25">
        <f t="shared" si="552"/>
        <v>11416.125</v>
      </c>
      <c r="G2941" s="25">
        <f t="shared" si="553"/>
        <v>1.0581523940916904</v>
      </c>
      <c r="H2941" s="25">
        <f t="shared" si="548"/>
        <v>0.99887394017609554</v>
      </c>
      <c r="I2941" s="4">
        <f t="shared" si="554"/>
        <v>12093.618137510293</v>
      </c>
      <c r="J2941" s="25">
        <f t="shared" si="549"/>
        <v>15291.713999102049</v>
      </c>
      <c r="K2941" s="15">
        <f t="shared" si="555"/>
        <v>15274.494614329022</v>
      </c>
      <c r="L2941" s="36">
        <f t="shared" si="556"/>
        <v>-3194.4946143290217</v>
      </c>
      <c r="M2941" s="36">
        <f t="shared" si="557"/>
        <v>3194.4946143290217</v>
      </c>
      <c r="N2941" s="36">
        <f t="shared" si="558"/>
        <v>0.26444491840472034</v>
      </c>
      <c r="O2941" s="36">
        <f t="shared" si="559"/>
        <v>10204795.840977125</v>
      </c>
      <c r="P2941" s="35">
        <f t="shared" si="550"/>
        <v>10204795.840977125</v>
      </c>
    </row>
    <row r="2942" spans="1:16" x14ac:dyDescent="0.4">
      <c r="A2942" s="1">
        <v>2941</v>
      </c>
      <c r="B2942" s="21">
        <v>42754</v>
      </c>
      <c r="C2942" s="43">
        <v>1</v>
      </c>
      <c r="D2942" s="23">
        <v>9583</v>
      </c>
      <c r="E2942" s="25">
        <f t="shared" si="551"/>
        <v>11358</v>
      </c>
      <c r="F2942" s="25">
        <f t="shared" si="552"/>
        <v>11596.625</v>
      </c>
      <c r="G2942" s="25">
        <f t="shared" si="553"/>
        <v>0.8263611179976933</v>
      </c>
      <c r="H2942" s="25">
        <f t="shared" si="548"/>
        <v>1.0002606409424328</v>
      </c>
      <c r="I2942" s="4">
        <f t="shared" si="554"/>
        <v>9580.502928687687</v>
      </c>
      <c r="J2942" s="25">
        <f t="shared" si="549"/>
        <v>15292.082853643242</v>
      </c>
      <c r="K2942" s="15">
        <f t="shared" si="555"/>
        <v>15296.068596529976</v>
      </c>
      <c r="L2942" s="36">
        <f t="shared" si="556"/>
        <v>-5713.0685965299763</v>
      </c>
      <c r="M2942" s="36">
        <f t="shared" si="557"/>
        <v>5713.0685965299763</v>
      </c>
      <c r="N2942" s="36">
        <f t="shared" si="558"/>
        <v>0.59616702457789583</v>
      </c>
      <c r="O2942" s="36">
        <f t="shared" si="559"/>
        <v>32639152.788656995</v>
      </c>
      <c r="P2942" s="35">
        <f t="shared" si="550"/>
        <v>32639152.788656995</v>
      </c>
    </row>
    <row r="2943" spans="1:16" x14ac:dyDescent="0.4">
      <c r="A2943" s="1">
        <v>2942</v>
      </c>
      <c r="B2943" s="21">
        <v>42755</v>
      </c>
      <c r="C2943" s="43">
        <v>2</v>
      </c>
      <c r="D2943" s="23">
        <v>11660</v>
      </c>
      <c r="E2943" s="25">
        <f t="shared" si="551"/>
        <v>11835.25</v>
      </c>
      <c r="F2943" s="25">
        <f t="shared" si="552"/>
        <v>11523.25</v>
      </c>
      <c r="G2943" s="25">
        <f t="shared" si="553"/>
        <v>1.0118673117393095</v>
      </c>
      <c r="H2943" s="25">
        <f t="shared" si="548"/>
        <v>1.0009863906666931</v>
      </c>
      <c r="I2943" s="4">
        <f t="shared" si="554"/>
        <v>11648.510018436933</v>
      </c>
      <c r="J2943" s="25">
        <f t="shared" si="549"/>
        <v>15292.451708184435</v>
      </c>
      <c r="K2943" s="15">
        <f t="shared" si="555"/>
        <v>15307.536039820245</v>
      </c>
      <c r="L2943" s="36">
        <f t="shared" si="556"/>
        <v>-3647.5360398202447</v>
      </c>
      <c r="M2943" s="36">
        <f t="shared" si="557"/>
        <v>3647.5360398202447</v>
      </c>
      <c r="N2943" s="36">
        <f t="shared" si="558"/>
        <v>0.31282470324358874</v>
      </c>
      <c r="O2943" s="36">
        <f t="shared" si="559"/>
        <v>13304519.161787555</v>
      </c>
      <c r="P2943" s="35">
        <f t="shared" si="550"/>
        <v>13304519.161787555</v>
      </c>
    </row>
    <row r="2944" spans="1:16" x14ac:dyDescent="0.4">
      <c r="A2944" s="1">
        <v>2943</v>
      </c>
      <c r="B2944" s="21">
        <v>42756</v>
      </c>
      <c r="C2944" s="43">
        <v>3</v>
      </c>
      <c r="D2944" s="23">
        <v>14018</v>
      </c>
      <c r="E2944" s="25">
        <f t="shared" si="551"/>
        <v>11211.25</v>
      </c>
      <c r="F2944" s="25">
        <f t="shared" si="552"/>
        <v>11601.625</v>
      </c>
      <c r="G2944" s="25">
        <f t="shared" si="553"/>
        <v>1.2082790126383158</v>
      </c>
      <c r="H2944" s="25">
        <f t="shared" si="548"/>
        <v>0.99987902821477848</v>
      </c>
      <c r="I2944" s="4">
        <f t="shared" si="554"/>
        <v>14019.695987651889</v>
      </c>
      <c r="J2944" s="25">
        <f t="shared" si="549"/>
        <v>15292.820562725628</v>
      </c>
      <c r="K2944" s="15">
        <f t="shared" si="555"/>
        <v>15290.970562921084</v>
      </c>
      <c r="L2944" s="36">
        <f t="shared" si="556"/>
        <v>-1272.9705629210839</v>
      </c>
      <c r="M2944" s="36">
        <f t="shared" si="557"/>
        <v>1272.9705629210839</v>
      </c>
      <c r="N2944" s="36">
        <f t="shared" si="558"/>
        <v>9.0809713434233413E-2</v>
      </c>
      <c r="O2944" s="36">
        <f t="shared" si="559"/>
        <v>1620454.0540636212</v>
      </c>
      <c r="P2944" s="35">
        <f t="shared" si="550"/>
        <v>1620454.0540636212</v>
      </c>
    </row>
    <row r="2945" spans="1:16" x14ac:dyDescent="0.4">
      <c r="A2945" s="1">
        <v>2944</v>
      </c>
      <c r="B2945" s="21">
        <v>42757</v>
      </c>
      <c r="C2945" s="43">
        <v>4</v>
      </c>
      <c r="D2945" s="23">
        <v>9584</v>
      </c>
      <c r="E2945" s="25">
        <f t="shared" si="551"/>
        <v>11992</v>
      </c>
      <c r="F2945" s="25">
        <f t="shared" si="552"/>
        <v>12624.625</v>
      </c>
      <c r="G2945" s="25">
        <f t="shared" si="553"/>
        <v>0.75915126191867088</v>
      </c>
      <c r="H2945" s="25">
        <f t="shared" si="548"/>
        <v>0.99887394017609554</v>
      </c>
      <c r="I2945" s="4">
        <f t="shared" si="554"/>
        <v>9594.8043236671056</v>
      </c>
      <c r="J2945" s="25">
        <f t="shared" si="549"/>
        <v>15293.18941726682</v>
      </c>
      <c r="K2945" s="15">
        <f t="shared" si="555"/>
        <v>15275.968371084675</v>
      </c>
      <c r="L2945" s="36">
        <f t="shared" si="556"/>
        <v>-5691.9683710846748</v>
      </c>
      <c r="M2945" s="36">
        <f t="shared" si="557"/>
        <v>5691.9683710846748</v>
      </c>
      <c r="N2945" s="36">
        <f t="shared" si="558"/>
        <v>0.59390321067244101</v>
      </c>
      <c r="O2945" s="36">
        <f t="shared" si="559"/>
        <v>32398503.937428325</v>
      </c>
      <c r="P2945" s="35">
        <f t="shared" si="550"/>
        <v>32398503.937428325</v>
      </c>
    </row>
    <row r="2946" spans="1:16" x14ac:dyDescent="0.4">
      <c r="A2946" s="1">
        <v>2945</v>
      </c>
      <c r="B2946" s="21">
        <v>42758</v>
      </c>
      <c r="C2946" s="43">
        <v>1</v>
      </c>
      <c r="D2946" s="23">
        <v>12706</v>
      </c>
      <c r="E2946" s="25">
        <f t="shared" si="551"/>
        <v>13257.25</v>
      </c>
      <c r="F2946" s="25">
        <f t="shared" si="552"/>
        <v>13472.375</v>
      </c>
      <c r="G2946" s="25">
        <f t="shared" si="553"/>
        <v>0.94311507807643413</v>
      </c>
      <c r="H2946" s="25">
        <f t="shared" ref="H2946:H3009" si="560">VLOOKUP(C2946,$Q$38:$S$42,3,FALSE)</f>
        <v>1.0002606409424328</v>
      </c>
      <c r="I2946" s="4">
        <f t="shared" si="554"/>
        <v>12702.689159126134</v>
      </c>
      <c r="J2946" s="25">
        <f t="shared" si="549"/>
        <v>15293.558271808013</v>
      </c>
      <c r="K2946" s="15">
        <f t="shared" si="555"/>
        <v>15297.544399249129</v>
      </c>
      <c r="L2946" s="36">
        <f t="shared" si="556"/>
        <v>-2591.5443992491291</v>
      </c>
      <c r="M2946" s="36">
        <f t="shared" si="557"/>
        <v>2591.5443992491291</v>
      </c>
      <c r="N2946" s="36">
        <f t="shared" si="558"/>
        <v>0.20396225399410745</v>
      </c>
      <c r="O2946" s="36">
        <f t="shared" si="559"/>
        <v>6716102.3732795296</v>
      </c>
      <c r="P2946" s="35">
        <f t="shared" si="550"/>
        <v>6716102.3732795296</v>
      </c>
    </row>
    <row r="2947" spans="1:16" x14ac:dyDescent="0.4">
      <c r="A2947" s="1">
        <v>2946</v>
      </c>
      <c r="B2947" s="21">
        <v>42759</v>
      </c>
      <c r="C2947" s="43">
        <v>2</v>
      </c>
      <c r="D2947" s="23">
        <v>16721</v>
      </c>
      <c r="E2947" s="25">
        <f t="shared" si="551"/>
        <v>13687.5</v>
      </c>
      <c r="F2947" s="25">
        <f t="shared" si="552"/>
        <v>13929.5</v>
      </c>
      <c r="G2947" s="25">
        <f t="shared" si="553"/>
        <v>1.2004020244804192</v>
      </c>
      <c r="H2947" s="25">
        <f t="shared" si="560"/>
        <v>1.0009863906666931</v>
      </c>
      <c r="I2947" s="4">
        <f t="shared" si="554"/>
        <v>16704.522814604112</v>
      </c>
      <c r="J2947" s="25">
        <f t="shared" ref="J2947:J3010" si="561">INTERCEPT($I$2:$I$3896,$A$2:$A$3896)+SLOPE($I$2:$I$3896,$A$2:$A$3896)*A2947</f>
        <v>15293.927126349206</v>
      </c>
      <c r="K2947" s="15">
        <f t="shared" si="555"/>
        <v>15309.012913323722</v>
      </c>
      <c r="L2947" s="36">
        <f t="shared" si="556"/>
        <v>1411.9870866762776</v>
      </c>
      <c r="M2947" s="36">
        <f t="shared" si="557"/>
        <v>1411.9870866762776</v>
      </c>
      <c r="N2947" s="36">
        <f t="shared" si="558"/>
        <v>8.4443937962817864E-2</v>
      </c>
      <c r="O2947" s="36">
        <f t="shared" si="559"/>
        <v>1993707.5329405619</v>
      </c>
      <c r="P2947" s="35">
        <f t="shared" ref="P2947:P3010" si="562">(D2947-K2947)^2</f>
        <v>1993707.5329405619</v>
      </c>
    </row>
    <row r="2948" spans="1:16" x14ac:dyDescent="0.4">
      <c r="A2948" s="1">
        <v>2947</v>
      </c>
      <c r="B2948" s="21">
        <v>42760</v>
      </c>
      <c r="C2948" s="43">
        <v>3</v>
      </c>
      <c r="D2948" s="23">
        <v>15739</v>
      </c>
      <c r="E2948" s="25">
        <f t="shared" si="551"/>
        <v>14171.5</v>
      </c>
      <c r="F2948" s="25">
        <f t="shared" si="552"/>
        <v>14553.25</v>
      </c>
      <c r="G2948" s="25">
        <f t="shared" si="553"/>
        <v>1.0814766461099754</v>
      </c>
      <c r="H2948" s="25">
        <f t="shared" si="560"/>
        <v>0.99987902821477848</v>
      </c>
      <c r="I2948" s="4">
        <f t="shared" si="554"/>
        <v>15740.904205282714</v>
      </c>
      <c r="J2948" s="25">
        <f t="shared" si="561"/>
        <v>15294.2959808904</v>
      </c>
      <c r="K2948" s="15">
        <f t="shared" si="555"/>
        <v>15292.445802601886</v>
      </c>
      <c r="L2948" s="36">
        <f t="shared" si="556"/>
        <v>446.55419739811441</v>
      </c>
      <c r="M2948" s="36">
        <f t="shared" si="557"/>
        <v>446.55419739811441</v>
      </c>
      <c r="N2948" s="36">
        <f t="shared" si="558"/>
        <v>2.8372463142392428E-2</v>
      </c>
      <c r="O2948" s="36">
        <f t="shared" si="559"/>
        <v>199410.65121387414</v>
      </c>
      <c r="P2948" s="35">
        <f t="shared" si="562"/>
        <v>199410.65121387414</v>
      </c>
    </row>
    <row r="2949" spans="1:16" x14ac:dyDescent="0.4">
      <c r="A2949" s="1">
        <v>2948</v>
      </c>
      <c r="B2949" s="21">
        <v>42761</v>
      </c>
      <c r="C2949" s="43">
        <v>4</v>
      </c>
      <c r="D2949" s="23">
        <v>11520</v>
      </c>
      <c r="E2949" s="25">
        <f t="shared" ref="E2949:E3012" si="563">AVERAGE(D2947:D2950)</f>
        <v>14935</v>
      </c>
      <c r="F2949" s="25">
        <f t="shared" ref="F2949:F3012" si="564">AVERAGE(E2949:E2950)</f>
        <v>14161.625</v>
      </c>
      <c r="G2949" s="25">
        <f t="shared" si="553"/>
        <v>0.81346596877123922</v>
      </c>
      <c r="H2949" s="25">
        <f t="shared" si="560"/>
        <v>0.99887394017609554</v>
      </c>
      <c r="I2949" s="4">
        <f t="shared" si="554"/>
        <v>11532.986833122399</v>
      </c>
      <c r="J2949" s="25">
        <f t="shared" si="561"/>
        <v>15294.664835431591</v>
      </c>
      <c r="K2949" s="15">
        <f t="shared" si="555"/>
        <v>15277.442127840328</v>
      </c>
      <c r="L2949" s="36">
        <f t="shared" si="556"/>
        <v>-3757.4421278403279</v>
      </c>
      <c r="M2949" s="36">
        <f t="shared" si="557"/>
        <v>3757.4421278403279</v>
      </c>
      <c r="N2949" s="36">
        <f t="shared" si="558"/>
        <v>0.32616685137502849</v>
      </c>
      <c r="O2949" s="36">
        <f t="shared" si="559"/>
        <v>14118371.344069252</v>
      </c>
      <c r="P2949" s="35">
        <f t="shared" si="562"/>
        <v>14118371.344069252</v>
      </c>
    </row>
    <row r="2950" spans="1:16" x14ac:dyDescent="0.4">
      <c r="A2950" s="1">
        <v>2949</v>
      </c>
      <c r="B2950" s="21">
        <v>42762</v>
      </c>
      <c r="C2950" s="43">
        <v>1</v>
      </c>
      <c r="D2950" s="23">
        <v>15760</v>
      </c>
      <c r="E2950" s="25">
        <f t="shared" si="563"/>
        <v>13388.25</v>
      </c>
      <c r="F2950" s="25">
        <f t="shared" si="564"/>
        <v>12636.75</v>
      </c>
      <c r="G2950" s="25">
        <f t="shared" si="553"/>
        <v>1.2471561121332622</v>
      </c>
      <c r="H2950" s="25">
        <f t="shared" si="560"/>
        <v>1.0002606409424328</v>
      </c>
      <c r="I2950" s="4">
        <f t="shared" si="554"/>
        <v>15755.893369103405</v>
      </c>
      <c r="J2950" s="25">
        <f t="shared" si="561"/>
        <v>15295.033689972784</v>
      </c>
      <c r="K2950" s="15">
        <f t="shared" si="555"/>
        <v>15299.02020196828</v>
      </c>
      <c r="L2950" s="36">
        <f t="shared" si="556"/>
        <v>460.97979803171984</v>
      </c>
      <c r="M2950" s="36">
        <f t="shared" si="557"/>
        <v>460.97979803171984</v>
      </c>
      <c r="N2950" s="36">
        <f t="shared" si="558"/>
        <v>2.9249987184753797E-2</v>
      </c>
      <c r="O2950" s="36">
        <f t="shared" si="559"/>
        <v>212502.37419336522</v>
      </c>
      <c r="P2950" s="35">
        <f t="shared" si="562"/>
        <v>212502.37419336522</v>
      </c>
    </row>
    <row r="2951" spans="1:16" x14ac:dyDescent="0.4">
      <c r="A2951" s="1">
        <v>2950</v>
      </c>
      <c r="B2951" s="21">
        <v>42763</v>
      </c>
      <c r="C2951" s="43">
        <v>2</v>
      </c>
      <c r="D2951" s="23">
        <v>10534</v>
      </c>
      <c r="E2951" s="25">
        <f t="shared" si="563"/>
        <v>11885.25</v>
      </c>
      <c r="F2951" s="25">
        <f t="shared" si="564"/>
        <v>11914</v>
      </c>
      <c r="G2951" s="25">
        <f t="shared" si="553"/>
        <v>0.88416988416988418</v>
      </c>
      <c r="H2951" s="25">
        <f t="shared" si="560"/>
        <v>1.0009863906666931</v>
      </c>
      <c r="I2951" s="4">
        <f t="shared" si="554"/>
        <v>10523.619599846881</v>
      </c>
      <c r="J2951" s="25">
        <f t="shared" si="561"/>
        <v>15295.402544513978</v>
      </c>
      <c r="K2951" s="15">
        <f t="shared" si="555"/>
        <v>15310.489786827202</v>
      </c>
      <c r="L2951" s="36">
        <f t="shared" si="556"/>
        <v>-4776.4897868272019</v>
      </c>
      <c r="M2951" s="36">
        <f t="shared" si="557"/>
        <v>4776.4897868272019</v>
      </c>
      <c r="N2951" s="36">
        <f t="shared" si="558"/>
        <v>0.45343552181765728</v>
      </c>
      <c r="O2951" s="36">
        <f t="shared" si="559"/>
        <v>22814854.683664568</v>
      </c>
      <c r="P2951" s="35">
        <f t="shared" si="562"/>
        <v>22814854.683664568</v>
      </c>
    </row>
    <row r="2952" spans="1:16" x14ac:dyDescent="0.4">
      <c r="A2952" s="1">
        <v>2951</v>
      </c>
      <c r="B2952" s="21">
        <v>42764</v>
      </c>
      <c r="C2952" s="43">
        <v>3</v>
      </c>
      <c r="D2952" s="23">
        <v>9727</v>
      </c>
      <c r="E2952" s="25">
        <f t="shared" si="563"/>
        <v>11942.75</v>
      </c>
      <c r="F2952" s="25">
        <f t="shared" si="564"/>
        <v>11490.875</v>
      </c>
      <c r="G2952" s="25">
        <f t="shared" si="553"/>
        <v>0.84649776453055137</v>
      </c>
      <c r="H2952" s="25">
        <f t="shared" si="560"/>
        <v>0.99987902821477848</v>
      </c>
      <c r="I2952" s="4">
        <f t="shared" si="554"/>
        <v>9728.1768349186714</v>
      </c>
      <c r="J2952" s="25">
        <f t="shared" si="561"/>
        <v>15295.771399055171</v>
      </c>
      <c r="K2952" s="15">
        <f t="shared" si="555"/>
        <v>15293.921042282687</v>
      </c>
      <c r="L2952" s="36">
        <f t="shared" si="556"/>
        <v>-5566.9210422826873</v>
      </c>
      <c r="M2952" s="36">
        <f t="shared" si="557"/>
        <v>5566.9210422826873</v>
      </c>
      <c r="N2952" s="36">
        <f t="shared" si="558"/>
        <v>0.57231634031897682</v>
      </c>
      <c r="O2952" s="36">
        <f t="shared" si="559"/>
        <v>30990609.891009763</v>
      </c>
      <c r="P2952" s="35">
        <f t="shared" si="562"/>
        <v>30990609.891009763</v>
      </c>
    </row>
    <row r="2953" spans="1:16" x14ac:dyDescent="0.4">
      <c r="A2953" s="1">
        <v>2952</v>
      </c>
      <c r="B2953" s="21">
        <v>42765</v>
      </c>
      <c r="C2953" s="43">
        <v>4</v>
      </c>
      <c r="D2953" s="23">
        <v>11750</v>
      </c>
      <c r="E2953" s="25">
        <f t="shared" si="563"/>
        <v>11039</v>
      </c>
      <c r="F2953" s="25">
        <f t="shared" si="564"/>
        <v>11334.75</v>
      </c>
      <c r="G2953" s="25">
        <f t="shared" si="553"/>
        <v>1.0366351264915414</v>
      </c>
      <c r="H2953" s="25">
        <f t="shared" si="560"/>
        <v>0.99887394017609554</v>
      </c>
      <c r="I2953" s="4">
        <f t="shared" si="554"/>
        <v>11763.24611885314</v>
      </c>
      <c r="J2953" s="25">
        <f t="shared" si="561"/>
        <v>15296.140253596364</v>
      </c>
      <c r="K2953" s="15">
        <f t="shared" si="555"/>
        <v>15278.915884595981</v>
      </c>
      <c r="L2953" s="36">
        <f t="shared" si="556"/>
        <v>-3528.915884595981</v>
      </c>
      <c r="M2953" s="36">
        <f t="shared" si="557"/>
        <v>3528.915884595981</v>
      </c>
      <c r="N2953" s="36">
        <f t="shared" si="558"/>
        <v>0.30033326677412603</v>
      </c>
      <c r="O2953" s="36">
        <f t="shared" si="559"/>
        <v>12453247.320553835</v>
      </c>
      <c r="P2953" s="35">
        <f t="shared" si="562"/>
        <v>12453247.320553835</v>
      </c>
    </row>
    <row r="2954" spans="1:16" x14ac:dyDescent="0.4">
      <c r="A2954" s="1">
        <v>2953</v>
      </c>
      <c r="B2954" s="21">
        <v>42766</v>
      </c>
      <c r="C2954" s="43">
        <v>1</v>
      </c>
      <c r="D2954" s="23">
        <v>12145</v>
      </c>
      <c r="E2954" s="25">
        <f t="shared" si="563"/>
        <v>11630.5</v>
      </c>
      <c r="F2954" s="25">
        <f t="shared" si="564"/>
        <v>11740.125</v>
      </c>
      <c r="G2954" s="25">
        <f t="shared" si="553"/>
        <v>1.0344864300848586</v>
      </c>
      <c r="H2954" s="25">
        <f t="shared" si="560"/>
        <v>1.0002606409424328</v>
      </c>
      <c r="I2954" s="4">
        <f t="shared" si="554"/>
        <v>12141.835340593963</v>
      </c>
      <c r="J2954" s="25">
        <f t="shared" si="561"/>
        <v>15296.509108137556</v>
      </c>
      <c r="K2954" s="15">
        <f t="shared" si="555"/>
        <v>15300.496004687433</v>
      </c>
      <c r="L2954" s="36">
        <f t="shared" si="556"/>
        <v>-3155.496004687433</v>
      </c>
      <c r="M2954" s="36">
        <f t="shared" si="557"/>
        <v>3155.496004687433</v>
      </c>
      <c r="N2954" s="36">
        <f t="shared" si="558"/>
        <v>0.25981852652840126</v>
      </c>
      <c r="O2954" s="36">
        <f t="shared" si="559"/>
        <v>9957155.0355983526</v>
      </c>
      <c r="P2954" s="35">
        <f t="shared" si="562"/>
        <v>9957155.0355983526</v>
      </c>
    </row>
    <row r="2955" spans="1:16" x14ac:dyDescent="0.4">
      <c r="A2955" s="1">
        <v>2954</v>
      </c>
      <c r="B2955" s="21">
        <v>42767</v>
      </c>
      <c r="C2955" s="43">
        <v>2</v>
      </c>
      <c r="D2955" s="23">
        <v>12900</v>
      </c>
      <c r="E2955" s="25">
        <f t="shared" si="563"/>
        <v>11849.75</v>
      </c>
      <c r="F2955" s="25">
        <f t="shared" si="564"/>
        <v>12052.75</v>
      </c>
      <c r="G2955" s="25">
        <f t="shared" si="553"/>
        <v>1.0702951608554065</v>
      </c>
      <c r="H2955" s="25">
        <f t="shared" si="560"/>
        <v>1.0009863906666931</v>
      </c>
      <c r="I2955" s="4">
        <f t="shared" si="554"/>
        <v>12887.288099299865</v>
      </c>
      <c r="J2955" s="25">
        <f t="shared" si="561"/>
        <v>15296.877962678749</v>
      </c>
      <c r="K2955" s="15">
        <f t="shared" si="555"/>
        <v>15311.96666033068</v>
      </c>
      <c r="L2955" s="36">
        <f t="shared" si="556"/>
        <v>-2411.9666603306796</v>
      </c>
      <c r="M2955" s="36">
        <f t="shared" si="557"/>
        <v>2411.9666603306796</v>
      </c>
      <c r="N2955" s="36">
        <f t="shared" si="558"/>
        <v>0.18697415971555656</v>
      </c>
      <c r="O2955" s="36">
        <f t="shared" si="559"/>
        <v>5817583.1705467319</v>
      </c>
      <c r="P2955" s="35">
        <f t="shared" si="562"/>
        <v>5817583.1705467319</v>
      </c>
    </row>
    <row r="2956" spans="1:16" x14ac:dyDescent="0.4">
      <c r="A2956" s="1">
        <v>2955</v>
      </c>
      <c r="B2956" s="21">
        <v>42768</v>
      </c>
      <c r="C2956" s="43">
        <v>3</v>
      </c>
      <c r="D2956" s="23">
        <v>10604</v>
      </c>
      <c r="E2956" s="25">
        <f t="shared" si="563"/>
        <v>12255.75</v>
      </c>
      <c r="F2956" s="25">
        <f t="shared" si="564"/>
        <v>12266.375</v>
      </c>
      <c r="G2956" s="25">
        <f t="shared" si="553"/>
        <v>0.86447707656092365</v>
      </c>
      <c r="H2956" s="25">
        <f t="shared" si="560"/>
        <v>0.99987902821477848</v>
      </c>
      <c r="I2956" s="4">
        <f t="shared" si="554"/>
        <v>10605.282940010033</v>
      </c>
      <c r="J2956" s="25">
        <f t="shared" si="561"/>
        <v>15297.246817219942</v>
      </c>
      <c r="K2956" s="15">
        <f t="shared" si="555"/>
        <v>15295.396281963489</v>
      </c>
      <c r="L2956" s="36">
        <f t="shared" si="556"/>
        <v>-4691.3962819634889</v>
      </c>
      <c r="M2956" s="36">
        <f t="shared" si="557"/>
        <v>4691.3962819634889</v>
      </c>
      <c r="N2956" s="36">
        <f t="shared" si="558"/>
        <v>0.44241760486264514</v>
      </c>
      <c r="O2956" s="36">
        <f t="shared" si="559"/>
        <v>22009199.074420847</v>
      </c>
      <c r="P2956" s="35">
        <f t="shared" si="562"/>
        <v>22009199.074420847</v>
      </c>
    </row>
    <row r="2957" spans="1:16" x14ac:dyDescent="0.4">
      <c r="A2957" s="1">
        <v>2956</v>
      </c>
      <c r="B2957" s="21">
        <v>42769</v>
      </c>
      <c r="C2957" s="43">
        <v>4</v>
      </c>
      <c r="D2957" s="23">
        <v>13374</v>
      </c>
      <c r="E2957" s="25">
        <f t="shared" si="563"/>
        <v>12277</v>
      </c>
      <c r="F2957" s="25">
        <f t="shared" si="564"/>
        <v>12090.875</v>
      </c>
      <c r="G2957" s="25">
        <f t="shared" si="553"/>
        <v>1.1061234195209197</v>
      </c>
      <c r="H2957" s="25">
        <f t="shared" si="560"/>
        <v>0.99887394017609554</v>
      </c>
      <c r="I2957" s="4">
        <f t="shared" si="554"/>
        <v>13389.076901578033</v>
      </c>
      <c r="J2957" s="25">
        <f t="shared" si="561"/>
        <v>15297.615671761134</v>
      </c>
      <c r="K2957" s="15">
        <f t="shared" si="555"/>
        <v>15280.389641351632</v>
      </c>
      <c r="L2957" s="36">
        <f t="shared" si="556"/>
        <v>-1906.3896413516322</v>
      </c>
      <c r="M2957" s="36">
        <f t="shared" si="557"/>
        <v>1906.3896413516322</v>
      </c>
      <c r="N2957" s="36">
        <f t="shared" si="558"/>
        <v>0.14254446249077554</v>
      </c>
      <c r="O2957" s="36">
        <f t="shared" si="559"/>
        <v>3634321.4646528051</v>
      </c>
      <c r="P2957" s="35">
        <f t="shared" si="562"/>
        <v>3634321.4646528051</v>
      </c>
    </row>
    <row r="2958" spans="1:16" x14ac:dyDescent="0.4">
      <c r="A2958" s="1">
        <v>2957</v>
      </c>
      <c r="B2958" s="21">
        <v>42770</v>
      </c>
      <c r="C2958" s="43">
        <v>1</v>
      </c>
      <c r="D2958" s="23">
        <v>12230</v>
      </c>
      <c r="E2958" s="25">
        <f t="shared" si="563"/>
        <v>11904.75</v>
      </c>
      <c r="F2958" s="25">
        <f t="shared" si="564"/>
        <v>12199.125</v>
      </c>
      <c r="G2958" s="25">
        <f t="shared" si="553"/>
        <v>1.0025309192257641</v>
      </c>
      <c r="H2958" s="25">
        <f t="shared" si="560"/>
        <v>1.0002606409424328</v>
      </c>
      <c r="I2958" s="4">
        <f t="shared" si="554"/>
        <v>12226.813191886717</v>
      </c>
      <c r="J2958" s="25">
        <f t="shared" si="561"/>
        <v>15297.984526302327</v>
      </c>
      <c r="K2958" s="15">
        <f t="shared" si="555"/>
        <v>15301.971807406586</v>
      </c>
      <c r="L2958" s="36">
        <f t="shared" si="556"/>
        <v>-3071.9718074065859</v>
      </c>
      <c r="M2958" s="36">
        <f t="shared" si="557"/>
        <v>3071.9718074065859</v>
      </c>
      <c r="N2958" s="36">
        <f t="shared" si="558"/>
        <v>0.25118330395802008</v>
      </c>
      <c r="O2958" s="36">
        <f t="shared" si="559"/>
        <v>9437010.7855008859</v>
      </c>
      <c r="P2958" s="35">
        <f t="shared" si="562"/>
        <v>9437010.7855008859</v>
      </c>
    </row>
    <row r="2959" spans="1:16" x14ac:dyDescent="0.4">
      <c r="A2959" s="1">
        <v>2958</v>
      </c>
      <c r="B2959" s="21">
        <v>42771</v>
      </c>
      <c r="C2959" s="43">
        <v>2</v>
      </c>
      <c r="D2959" s="23">
        <v>11411</v>
      </c>
      <c r="E2959" s="25">
        <f t="shared" si="563"/>
        <v>12493.5</v>
      </c>
      <c r="F2959" s="25">
        <f t="shared" si="564"/>
        <v>12453.75</v>
      </c>
      <c r="G2959" s="25">
        <f t="shared" si="553"/>
        <v>0.91627019973903445</v>
      </c>
      <c r="H2959" s="25">
        <f t="shared" si="560"/>
        <v>1.0009863906666931</v>
      </c>
      <c r="I2959" s="4">
        <f t="shared" si="554"/>
        <v>11399.755387683004</v>
      </c>
      <c r="J2959" s="25">
        <f t="shared" si="561"/>
        <v>15298.35338084352</v>
      </c>
      <c r="K2959" s="15">
        <f t="shared" si="555"/>
        <v>15313.443533834157</v>
      </c>
      <c r="L2959" s="36">
        <f t="shared" si="556"/>
        <v>-3902.4435338341573</v>
      </c>
      <c r="M2959" s="36">
        <f t="shared" si="557"/>
        <v>3902.4435338341573</v>
      </c>
      <c r="N2959" s="36">
        <f t="shared" si="558"/>
        <v>0.3419896182485459</v>
      </c>
      <c r="O2959" s="36">
        <f t="shared" si="559"/>
        <v>15229065.534764025</v>
      </c>
      <c r="P2959" s="35">
        <f t="shared" si="562"/>
        <v>15229065.534764025</v>
      </c>
    </row>
    <row r="2960" spans="1:16" x14ac:dyDescent="0.4">
      <c r="A2960" s="1">
        <v>2959</v>
      </c>
      <c r="B2960" s="21">
        <v>42772</v>
      </c>
      <c r="C2960" s="43">
        <v>3</v>
      </c>
      <c r="D2960" s="23">
        <v>12959</v>
      </c>
      <c r="E2960" s="25">
        <f t="shared" si="563"/>
        <v>12414</v>
      </c>
      <c r="F2960" s="25">
        <f t="shared" si="564"/>
        <v>12569.125</v>
      </c>
      <c r="G2960" s="25">
        <f t="shared" si="553"/>
        <v>1.0310184678726642</v>
      </c>
      <c r="H2960" s="25">
        <f t="shared" si="560"/>
        <v>0.99987902821477848</v>
      </c>
      <c r="I2960" s="4">
        <f t="shared" si="554"/>
        <v>12960.567863031876</v>
      </c>
      <c r="J2960" s="25">
        <f t="shared" si="561"/>
        <v>15298.722235384714</v>
      </c>
      <c r="K2960" s="15">
        <f t="shared" si="555"/>
        <v>15296.871521644291</v>
      </c>
      <c r="L2960" s="36">
        <f t="shared" si="556"/>
        <v>-2337.8715216442906</v>
      </c>
      <c r="M2960" s="36">
        <f t="shared" si="557"/>
        <v>2337.8715216442906</v>
      </c>
      <c r="N2960" s="36">
        <f t="shared" si="558"/>
        <v>0.18040524127203417</v>
      </c>
      <c r="O2960" s="36">
        <f t="shared" si="559"/>
        <v>5465643.2517153909</v>
      </c>
      <c r="P2960" s="35">
        <f t="shared" si="562"/>
        <v>5465643.2517153909</v>
      </c>
    </row>
    <row r="2961" spans="1:16" x14ac:dyDescent="0.4">
      <c r="A2961" s="1">
        <v>2960</v>
      </c>
      <c r="B2961" s="21">
        <v>42773</v>
      </c>
      <c r="C2961" s="43">
        <v>4</v>
      </c>
      <c r="D2961" s="23">
        <v>13056</v>
      </c>
      <c r="E2961" s="25">
        <f t="shared" si="563"/>
        <v>12724.25</v>
      </c>
      <c r="F2961" s="25">
        <f t="shared" si="564"/>
        <v>12654.25</v>
      </c>
      <c r="G2961" s="25">
        <f t="shared" si="553"/>
        <v>1.0317482268802971</v>
      </c>
      <c r="H2961" s="25">
        <f t="shared" si="560"/>
        <v>0.99887394017609554</v>
      </c>
      <c r="I2961" s="4">
        <f t="shared" si="554"/>
        <v>13070.718410872052</v>
      </c>
      <c r="J2961" s="25">
        <f t="shared" si="561"/>
        <v>15299.091089925907</v>
      </c>
      <c r="K2961" s="15">
        <f t="shared" si="555"/>
        <v>15281.863398107287</v>
      </c>
      <c r="L2961" s="36">
        <f t="shared" si="556"/>
        <v>-2225.8633981072871</v>
      </c>
      <c r="M2961" s="36">
        <f t="shared" si="557"/>
        <v>2225.8633981072871</v>
      </c>
      <c r="N2961" s="36">
        <f t="shared" si="558"/>
        <v>0.17048586076189393</v>
      </c>
      <c r="O2961" s="36">
        <f t="shared" si="559"/>
        <v>4954467.8670337191</v>
      </c>
      <c r="P2961" s="35">
        <f t="shared" si="562"/>
        <v>4954467.8670337191</v>
      </c>
    </row>
    <row r="2962" spans="1:16" x14ac:dyDescent="0.4">
      <c r="A2962" s="1">
        <v>2961</v>
      </c>
      <c r="B2962" s="21">
        <v>42774</v>
      </c>
      <c r="C2962" s="43">
        <v>1</v>
      </c>
      <c r="D2962" s="23">
        <v>13471</v>
      </c>
      <c r="E2962" s="25">
        <f t="shared" si="563"/>
        <v>12584.25</v>
      </c>
      <c r="F2962" s="25">
        <f t="shared" si="564"/>
        <v>12627.375</v>
      </c>
      <c r="G2962" s="25">
        <f t="shared" si="553"/>
        <v>1.066809214108237</v>
      </c>
      <c r="H2962" s="25">
        <f t="shared" si="560"/>
        <v>1.0002606409424328</v>
      </c>
      <c r="I2962" s="4">
        <f t="shared" si="554"/>
        <v>13467.489820760913</v>
      </c>
      <c r="J2962" s="25">
        <f t="shared" si="561"/>
        <v>15299.459944467098</v>
      </c>
      <c r="K2962" s="15">
        <f t="shared" si="555"/>
        <v>15303.447610125737</v>
      </c>
      <c r="L2962" s="36">
        <f t="shared" si="556"/>
        <v>-1832.4476101257369</v>
      </c>
      <c r="M2962" s="36">
        <f t="shared" si="557"/>
        <v>1832.4476101257369</v>
      </c>
      <c r="N2962" s="36">
        <f t="shared" si="558"/>
        <v>0.13602907060542921</v>
      </c>
      <c r="O2962" s="36">
        <f t="shared" si="559"/>
        <v>3357864.2438555248</v>
      </c>
      <c r="P2962" s="35">
        <f t="shared" si="562"/>
        <v>3357864.2438555248</v>
      </c>
    </row>
    <row r="2963" spans="1:16" x14ac:dyDescent="0.4">
      <c r="A2963" s="1">
        <v>2962</v>
      </c>
      <c r="B2963" s="21">
        <v>42775</v>
      </c>
      <c r="C2963" s="43">
        <v>2</v>
      </c>
      <c r="D2963" s="23">
        <v>10851</v>
      </c>
      <c r="E2963" s="25">
        <f t="shared" si="563"/>
        <v>12670.5</v>
      </c>
      <c r="F2963" s="25">
        <f t="shared" si="564"/>
        <v>12514.625</v>
      </c>
      <c r="G2963" s="25">
        <f t="shared" si="553"/>
        <v>0.86706553332600855</v>
      </c>
      <c r="H2963" s="25">
        <f t="shared" si="560"/>
        <v>1.0009863906666931</v>
      </c>
      <c r="I2963" s="4">
        <f t="shared" si="554"/>
        <v>10840.307222132004</v>
      </c>
      <c r="J2963" s="25">
        <f t="shared" si="561"/>
        <v>15299.828799008292</v>
      </c>
      <c r="K2963" s="15">
        <f t="shared" si="555"/>
        <v>15314.920407337637</v>
      </c>
      <c r="L2963" s="36">
        <f t="shared" si="556"/>
        <v>-4463.9204073376368</v>
      </c>
      <c r="M2963" s="36">
        <f t="shared" si="557"/>
        <v>4463.9204073376368</v>
      </c>
      <c r="N2963" s="36">
        <f t="shared" si="558"/>
        <v>0.41138332018594015</v>
      </c>
      <c r="O2963" s="36">
        <f t="shared" si="559"/>
        <v>19926585.403045412</v>
      </c>
      <c r="P2963" s="35">
        <f t="shared" si="562"/>
        <v>19926585.403045412</v>
      </c>
    </row>
    <row r="2964" spans="1:16" x14ac:dyDescent="0.4">
      <c r="A2964" s="1">
        <v>2963</v>
      </c>
      <c r="B2964" s="21">
        <v>42776</v>
      </c>
      <c r="C2964" s="43">
        <v>3</v>
      </c>
      <c r="D2964" s="23">
        <v>13304</v>
      </c>
      <c r="E2964" s="25">
        <f t="shared" si="563"/>
        <v>12358.75</v>
      </c>
      <c r="F2964" s="25">
        <f t="shared" si="564"/>
        <v>12067</v>
      </c>
      <c r="G2964" s="25">
        <f t="shared" si="553"/>
        <v>1.1025109803596587</v>
      </c>
      <c r="H2964" s="25">
        <f t="shared" si="560"/>
        <v>0.99987902821477848</v>
      </c>
      <c r="I2964" s="4">
        <f t="shared" si="554"/>
        <v>13305.609603347177</v>
      </c>
      <c r="J2964" s="25">
        <f t="shared" si="561"/>
        <v>15300.197653549485</v>
      </c>
      <c r="K2964" s="15">
        <f t="shared" si="555"/>
        <v>15298.346761325092</v>
      </c>
      <c r="L2964" s="36">
        <f t="shared" si="556"/>
        <v>-1994.3467613250923</v>
      </c>
      <c r="M2964" s="36">
        <f t="shared" si="557"/>
        <v>1994.3467613250923</v>
      </c>
      <c r="N2964" s="36">
        <f t="shared" si="558"/>
        <v>0.14990579985907188</v>
      </c>
      <c r="O2964" s="36">
        <f t="shared" si="559"/>
        <v>3977419.0044078846</v>
      </c>
      <c r="P2964" s="35">
        <f t="shared" si="562"/>
        <v>3977419.0044078846</v>
      </c>
    </row>
    <row r="2965" spans="1:16" x14ac:dyDescent="0.4">
      <c r="A2965" s="1">
        <v>2964</v>
      </c>
      <c r="B2965" s="21">
        <v>42777</v>
      </c>
      <c r="C2965" s="43">
        <v>4</v>
      </c>
      <c r="D2965" s="23">
        <v>11809</v>
      </c>
      <c r="E2965" s="25">
        <f t="shared" si="563"/>
        <v>11775.25</v>
      </c>
      <c r="F2965" s="25">
        <f t="shared" si="564"/>
        <v>12094.25</v>
      </c>
      <c r="G2965" s="25">
        <f t="shared" si="553"/>
        <v>0.97641441180726374</v>
      </c>
      <c r="H2965" s="25">
        <f t="shared" si="560"/>
        <v>0.99887394017609554</v>
      </c>
      <c r="I2965" s="4">
        <f t="shared" si="554"/>
        <v>11822.312631279723</v>
      </c>
      <c r="J2965" s="25">
        <f t="shared" si="561"/>
        <v>15300.566508090678</v>
      </c>
      <c r="K2965" s="15">
        <f t="shared" si="555"/>
        <v>15283.337154862938</v>
      </c>
      <c r="L2965" s="36">
        <f t="shared" si="556"/>
        <v>-3474.3371548629384</v>
      </c>
      <c r="M2965" s="36">
        <f t="shared" si="557"/>
        <v>3474.3371548629384</v>
      </c>
      <c r="N2965" s="36">
        <f t="shared" si="558"/>
        <v>0.29421095392183405</v>
      </c>
      <c r="O2965" s="36">
        <f t="shared" si="559"/>
        <v>12071018.665661098</v>
      </c>
      <c r="P2965" s="35">
        <f t="shared" si="562"/>
        <v>12071018.665661098</v>
      </c>
    </row>
    <row r="2966" spans="1:16" x14ac:dyDescent="0.4">
      <c r="A2966" s="1">
        <v>2965</v>
      </c>
      <c r="B2966" s="21">
        <v>42778</v>
      </c>
      <c r="C2966" s="43">
        <v>1</v>
      </c>
      <c r="D2966" s="23">
        <v>11137</v>
      </c>
      <c r="E2966" s="25">
        <f t="shared" si="563"/>
        <v>12413.25</v>
      </c>
      <c r="F2966" s="25">
        <f t="shared" si="564"/>
        <v>13032.875</v>
      </c>
      <c r="G2966" s="25">
        <f t="shared" si="553"/>
        <v>0.8545313294265463</v>
      </c>
      <c r="H2966" s="25">
        <f t="shared" si="560"/>
        <v>1.0002606409424328</v>
      </c>
      <c r="I2966" s="4">
        <f t="shared" si="554"/>
        <v>11134.097998204608</v>
      </c>
      <c r="J2966" s="25">
        <f t="shared" si="561"/>
        <v>15300.93536263187</v>
      </c>
      <c r="K2966" s="15">
        <f t="shared" si="555"/>
        <v>15304.92341284489</v>
      </c>
      <c r="L2966" s="36">
        <f t="shared" si="556"/>
        <v>-4167.9234128448898</v>
      </c>
      <c r="M2966" s="36">
        <f t="shared" si="557"/>
        <v>4167.9234128448898</v>
      </c>
      <c r="N2966" s="36">
        <f t="shared" si="558"/>
        <v>0.37424112533401183</v>
      </c>
      <c r="O2966" s="36">
        <f t="shared" si="559"/>
        <v>17371585.575340595</v>
      </c>
      <c r="P2966" s="35">
        <f t="shared" si="562"/>
        <v>17371585.575340595</v>
      </c>
    </row>
    <row r="2967" spans="1:16" x14ac:dyDescent="0.4">
      <c r="A2967" s="1">
        <v>2966</v>
      </c>
      <c r="B2967" s="21">
        <v>42779</v>
      </c>
      <c r="C2967" s="43">
        <v>2</v>
      </c>
      <c r="D2967" s="23">
        <v>13403</v>
      </c>
      <c r="E2967" s="25">
        <f t="shared" si="563"/>
        <v>13652.5</v>
      </c>
      <c r="F2967" s="25">
        <f t="shared" si="564"/>
        <v>13825.75</v>
      </c>
      <c r="G2967" s="25">
        <f t="shared" si="553"/>
        <v>0.96942299694410794</v>
      </c>
      <c r="H2967" s="25">
        <f t="shared" si="560"/>
        <v>1.0009863906666931</v>
      </c>
      <c r="I2967" s="4">
        <f t="shared" si="554"/>
        <v>13389.792433714425</v>
      </c>
      <c r="J2967" s="25">
        <f t="shared" si="561"/>
        <v>15301.304217173063</v>
      </c>
      <c r="K2967" s="15">
        <f t="shared" si="555"/>
        <v>15316.397280841114</v>
      </c>
      <c r="L2967" s="36">
        <f t="shared" si="556"/>
        <v>-1913.3972808411145</v>
      </c>
      <c r="M2967" s="36">
        <f t="shared" si="557"/>
        <v>1913.3972808411145</v>
      </c>
      <c r="N2967" s="36">
        <f t="shared" si="558"/>
        <v>0.14275888091032712</v>
      </c>
      <c r="O2967" s="36">
        <f t="shared" si="559"/>
        <v>3661089.1543301707</v>
      </c>
      <c r="P2967" s="35">
        <f t="shared" si="562"/>
        <v>3661089.1543301707</v>
      </c>
    </row>
    <row r="2968" spans="1:16" x14ac:dyDescent="0.4">
      <c r="A2968" s="1">
        <v>2967</v>
      </c>
      <c r="B2968" s="21">
        <v>42780</v>
      </c>
      <c r="C2968" s="43">
        <v>3</v>
      </c>
      <c r="D2968" s="23">
        <v>18261</v>
      </c>
      <c r="E2968" s="25">
        <f t="shared" si="563"/>
        <v>13999</v>
      </c>
      <c r="F2968" s="25">
        <f t="shared" si="564"/>
        <v>14055.375</v>
      </c>
      <c r="G2968" s="25">
        <f t="shared" si="553"/>
        <v>1.2992182705904325</v>
      </c>
      <c r="H2968" s="25">
        <f t="shared" si="560"/>
        <v>0.99987902821477848</v>
      </c>
      <c r="I2968" s="4">
        <f t="shared" si="554"/>
        <v>18263.209333036892</v>
      </c>
      <c r="J2968" s="25">
        <f t="shared" si="561"/>
        <v>15301.673071714256</v>
      </c>
      <c r="K2968" s="15">
        <f t="shared" si="555"/>
        <v>15299.822001005896</v>
      </c>
      <c r="L2968" s="36">
        <f t="shared" si="556"/>
        <v>2961.1779989941042</v>
      </c>
      <c r="M2968" s="36">
        <f t="shared" si="557"/>
        <v>2961.1779989941042</v>
      </c>
      <c r="N2968" s="36">
        <f t="shared" si="558"/>
        <v>0.16215858928832508</v>
      </c>
      <c r="O2968" s="36">
        <f t="shared" si="559"/>
        <v>8768575.1417267267</v>
      </c>
      <c r="P2968" s="35">
        <f t="shared" si="562"/>
        <v>8768575.1417267267</v>
      </c>
    </row>
    <row r="2969" spans="1:16" x14ac:dyDescent="0.4">
      <c r="A2969" s="1">
        <v>2968</v>
      </c>
      <c r="B2969" s="21">
        <v>42781</v>
      </c>
      <c r="C2969" s="43">
        <v>4</v>
      </c>
      <c r="D2969" s="23">
        <v>13195</v>
      </c>
      <c r="E2969" s="25">
        <f t="shared" si="563"/>
        <v>14111.75</v>
      </c>
      <c r="F2969" s="25">
        <f t="shared" si="564"/>
        <v>14731.75</v>
      </c>
      <c r="G2969" s="25">
        <f t="shared" si="553"/>
        <v>0.89568449098036551</v>
      </c>
      <c r="H2969" s="25">
        <f t="shared" si="560"/>
        <v>0.99887394017609554</v>
      </c>
      <c r="I2969" s="4">
        <f t="shared" si="554"/>
        <v>13209.875109639761</v>
      </c>
      <c r="J2969" s="25">
        <f t="shared" si="561"/>
        <v>15302.04192625545</v>
      </c>
      <c r="K2969" s="15">
        <f t="shared" si="555"/>
        <v>15284.810911618591</v>
      </c>
      <c r="L2969" s="36">
        <f t="shared" si="556"/>
        <v>-2089.8109116185915</v>
      </c>
      <c r="M2969" s="36">
        <f t="shared" si="557"/>
        <v>2089.8109116185915</v>
      </c>
      <c r="N2969" s="36">
        <f t="shared" si="558"/>
        <v>0.15837900050159845</v>
      </c>
      <c r="O2969" s="36">
        <f t="shared" si="559"/>
        <v>4367309.6463201288</v>
      </c>
      <c r="P2969" s="35">
        <f t="shared" si="562"/>
        <v>4367309.6463201288</v>
      </c>
    </row>
    <row r="2970" spans="1:16" x14ac:dyDescent="0.4">
      <c r="A2970" s="1">
        <v>2969</v>
      </c>
      <c r="B2970" s="21">
        <v>42782</v>
      </c>
      <c r="C2970" s="43">
        <v>1</v>
      </c>
      <c r="D2970" s="23">
        <v>11588</v>
      </c>
      <c r="E2970" s="25">
        <f t="shared" si="563"/>
        <v>15351.75</v>
      </c>
      <c r="F2970" s="25">
        <f t="shared" si="564"/>
        <v>14972.125</v>
      </c>
      <c r="G2970" s="25">
        <f t="shared" si="553"/>
        <v>0.77397163061355689</v>
      </c>
      <c r="H2970" s="25">
        <f t="shared" si="560"/>
        <v>1.0002606409424328</v>
      </c>
      <c r="I2970" s="4">
        <f t="shared" si="554"/>
        <v>11584.980479769687</v>
      </c>
      <c r="J2970" s="25">
        <f t="shared" si="561"/>
        <v>15302.410780796643</v>
      </c>
      <c r="K2970" s="15">
        <f t="shared" si="555"/>
        <v>15306.399215564044</v>
      </c>
      <c r="L2970" s="36">
        <f t="shared" si="556"/>
        <v>-3718.3992155640444</v>
      </c>
      <c r="M2970" s="36">
        <f t="shared" si="557"/>
        <v>3718.3992155640444</v>
      </c>
      <c r="N2970" s="36">
        <f t="shared" si="558"/>
        <v>0.32088360507111185</v>
      </c>
      <c r="O2970" s="36">
        <f t="shared" si="559"/>
        <v>13826492.726307301</v>
      </c>
      <c r="P2970" s="35">
        <f t="shared" si="562"/>
        <v>13826492.726307301</v>
      </c>
    </row>
    <row r="2971" spans="1:16" x14ac:dyDescent="0.4">
      <c r="A2971" s="1">
        <v>2970</v>
      </c>
      <c r="B2971" s="21">
        <v>42783</v>
      </c>
      <c r="C2971" s="43">
        <v>2</v>
      </c>
      <c r="D2971" s="23">
        <v>18363</v>
      </c>
      <c r="E2971" s="25">
        <f t="shared" si="563"/>
        <v>14592.5</v>
      </c>
      <c r="F2971" s="25">
        <f t="shared" si="564"/>
        <v>14519.125</v>
      </c>
      <c r="G2971" s="25">
        <f t="shared" si="553"/>
        <v>1.2647456372198738</v>
      </c>
      <c r="H2971" s="25">
        <f t="shared" si="560"/>
        <v>1.0009863906666931</v>
      </c>
      <c r="I2971" s="4">
        <f t="shared" si="554"/>
        <v>18344.904757166158</v>
      </c>
      <c r="J2971" s="25">
        <f t="shared" si="561"/>
        <v>15302.779635337834</v>
      </c>
      <c r="K2971" s="15">
        <f t="shared" si="555"/>
        <v>15317.874154344594</v>
      </c>
      <c r="L2971" s="36">
        <f t="shared" si="556"/>
        <v>3045.125845655406</v>
      </c>
      <c r="M2971" s="36">
        <f t="shared" si="557"/>
        <v>3045.125845655406</v>
      </c>
      <c r="N2971" s="36">
        <f t="shared" si="558"/>
        <v>0.16582943122885183</v>
      </c>
      <c r="O2971" s="36">
        <f t="shared" si="559"/>
        <v>9272791.4158785511</v>
      </c>
      <c r="P2971" s="35">
        <f t="shared" si="562"/>
        <v>9272791.4158785511</v>
      </c>
    </row>
    <row r="2972" spans="1:16" x14ac:dyDescent="0.4">
      <c r="A2972" s="1">
        <v>2971</v>
      </c>
      <c r="B2972" s="21">
        <v>42784</v>
      </c>
      <c r="C2972" s="43">
        <v>3</v>
      </c>
      <c r="D2972" s="23">
        <v>15224</v>
      </c>
      <c r="E2972" s="25">
        <f t="shared" si="563"/>
        <v>14445.75</v>
      </c>
      <c r="F2972" s="25">
        <f t="shared" si="564"/>
        <v>15052.375</v>
      </c>
      <c r="G2972" s="25">
        <f t="shared" si="553"/>
        <v>1.0114018551889652</v>
      </c>
      <c r="H2972" s="25">
        <f t="shared" si="560"/>
        <v>0.99987902821477848</v>
      </c>
      <c r="I2972" s="4">
        <f t="shared" si="554"/>
        <v>15225.841897275814</v>
      </c>
      <c r="J2972" s="25">
        <f t="shared" si="561"/>
        <v>15303.148489879028</v>
      </c>
      <c r="K2972" s="15">
        <f t="shared" si="555"/>
        <v>15301.297240686697</v>
      </c>
      <c r="L2972" s="36">
        <f t="shared" si="556"/>
        <v>-77.297240686697478</v>
      </c>
      <c r="M2972" s="36">
        <f t="shared" si="557"/>
        <v>77.297240686697478</v>
      </c>
      <c r="N2972" s="36">
        <f t="shared" si="558"/>
        <v>5.0773279484168073E-3</v>
      </c>
      <c r="O2972" s="36">
        <f t="shared" si="559"/>
        <v>5974.8634177772401</v>
      </c>
      <c r="P2972" s="35">
        <f t="shared" si="562"/>
        <v>5974.8634177772401</v>
      </c>
    </row>
    <row r="2973" spans="1:16" x14ac:dyDescent="0.4">
      <c r="A2973" s="1">
        <v>2972</v>
      </c>
      <c r="B2973" s="21">
        <v>42785</v>
      </c>
      <c r="C2973" s="43">
        <v>4</v>
      </c>
      <c r="D2973" s="23">
        <v>12608</v>
      </c>
      <c r="E2973" s="25">
        <f t="shared" si="563"/>
        <v>15659</v>
      </c>
      <c r="F2973" s="25">
        <f t="shared" si="564"/>
        <v>14937.75</v>
      </c>
      <c r="G2973" s="25">
        <f t="shared" si="553"/>
        <v>0.84403608307810751</v>
      </c>
      <c r="H2973" s="25">
        <f t="shared" si="560"/>
        <v>0.99887394017609554</v>
      </c>
      <c r="I2973" s="4">
        <f t="shared" si="554"/>
        <v>12622.213367361735</v>
      </c>
      <c r="J2973" s="25">
        <f t="shared" si="561"/>
        <v>15303.517344420221</v>
      </c>
      <c r="K2973" s="15">
        <f t="shared" si="555"/>
        <v>15286.284668374245</v>
      </c>
      <c r="L2973" s="36">
        <f t="shared" si="556"/>
        <v>-2678.2846683742446</v>
      </c>
      <c r="M2973" s="36">
        <f t="shared" si="557"/>
        <v>2678.2846683742446</v>
      </c>
      <c r="N2973" s="36">
        <f t="shared" si="558"/>
        <v>0.21242740072765265</v>
      </c>
      <c r="O2973" s="36">
        <f t="shared" si="559"/>
        <v>7173208.7648485368</v>
      </c>
      <c r="P2973" s="35">
        <f t="shared" si="562"/>
        <v>7173208.7648485368</v>
      </c>
    </row>
    <row r="2974" spans="1:16" x14ac:dyDescent="0.4">
      <c r="A2974" s="1">
        <v>2973</v>
      </c>
      <c r="B2974" s="21">
        <v>42786</v>
      </c>
      <c r="C2974" s="43">
        <v>1</v>
      </c>
      <c r="D2974" s="23">
        <v>16441</v>
      </c>
      <c r="E2974" s="25">
        <f t="shared" si="563"/>
        <v>14216.5</v>
      </c>
      <c r="F2974" s="25">
        <f t="shared" si="564"/>
        <v>13895.5</v>
      </c>
      <c r="G2974" s="25">
        <f t="shared" si="553"/>
        <v>1.183188802130186</v>
      </c>
      <c r="H2974" s="25">
        <f t="shared" si="560"/>
        <v>1.0002606409424328</v>
      </c>
      <c r="I2974" s="4">
        <f t="shared" si="554"/>
        <v>16436.715918872404</v>
      </c>
      <c r="J2974" s="25">
        <f t="shared" si="561"/>
        <v>15303.886198961412</v>
      </c>
      <c r="K2974" s="15">
        <f t="shared" si="555"/>
        <v>15307.875018283195</v>
      </c>
      <c r="L2974" s="36">
        <f t="shared" si="556"/>
        <v>1133.1249817168045</v>
      </c>
      <c r="M2974" s="36">
        <f t="shared" si="557"/>
        <v>1133.1249817168045</v>
      </c>
      <c r="N2974" s="36">
        <f t="shared" si="558"/>
        <v>6.8920684977605048E-2</v>
      </c>
      <c r="O2974" s="36">
        <f t="shared" si="559"/>
        <v>1283972.2241907087</v>
      </c>
      <c r="P2974" s="35">
        <f t="shared" si="562"/>
        <v>1283972.2241907087</v>
      </c>
    </row>
    <row r="2975" spans="1:16" x14ac:dyDescent="0.4">
      <c r="A2975" s="1">
        <v>2974</v>
      </c>
      <c r="B2975" s="21">
        <v>42787</v>
      </c>
      <c r="C2975" s="43">
        <v>2</v>
      </c>
      <c r="D2975" s="23">
        <v>12593</v>
      </c>
      <c r="E2975" s="25">
        <f t="shared" si="563"/>
        <v>13574.5</v>
      </c>
      <c r="F2975" s="25">
        <f t="shared" si="564"/>
        <v>13246.125</v>
      </c>
      <c r="G2975" s="25">
        <f t="shared" si="553"/>
        <v>0.95069312723532351</v>
      </c>
      <c r="H2975" s="25">
        <f t="shared" si="560"/>
        <v>1.0009863906666931</v>
      </c>
      <c r="I2975" s="4">
        <f t="shared" si="554"/>
        <v>12580.590622828155</v>
      </c>
      <c r="J2975" s="25">
        <f t="shared" si="561"/>
        <v>15304.255053502606</v>
      </c>
      <c r="K2975" s="15">
        <f t="shared" si="555"/>
        <v>15319.351027848072</v>
      </c>
      <c r="L2975" s="36">
        <f t="shared" si="556"/>
        <v>-2726.3510278480717</v>
      </c>
      <c r="M2975" s="36">
        <f t="shared" si="557"/>
        <v>2726.3510278480717</v>
      </c>
      <c r="N2975" s="36">
        <f t="shared" si="558"/>
        <v>0.21649734200334086</v>
      </c>
      <c r="O2975" s="36">
        <f t="shared" si="559"/>
        <v>7432989.9270482371</v>
      </c>
      <c r="P2975" s="35">
        <f t="shared" si="562"/>
        <v>7432989.9270482371</v>
      </c>
    </row>
    <row r="2976" spans="1:16" x14ac:dyDescent="0.4">
      <c r="A2976" s="1">
        <v>2975</v>
      </c>
      <c r="B2976" s="21">
        <v>42788</v>
      </c>
      <c r="C2976" s="43">
        <v>3</v>
      </c>
      <c r="D2976" s="23">
        <v>12656</v>
      </c>
      <c r="E2976" s="25">
        <f t="shared" si="563"/>
        <v>12917.75</v>
      </c>
      <c r="F2976" s="25">
        <f t="shared" si="564"/>
        <v>12377</v>
      </c>
      <c r="G2976" s="25">
        <f t="shared" si="553"/>
        <v>1.0225418114244162</v>
      </c>
      <c r="H2976" s="25">
        <f t="shared" si="560"/>
        <v>0.99987902821477848</v>
      </c>
      <c r="I2976" s="4">
        <f t="shared" si="554"/>
        <v>12657.531204146262</v>
      </c>
      <c r="J2976" s="25">
        <f t="shared" si="561"/>
        <v>15304.623908043799</v>
      </c>
      <c r="K2976" s="15">
        <f t="shared" si="555"/>
        <v>15302.772480367499</v>
      </c>
      <c r="L2976" s="36">
        <f t="shared" si="556"/>
        <v>-2646.7724803674992</v>
      </c>
      <c r="M2976" s="36">
        <f t="shared" si="557"/>
        <v>2646.7724803674992</v>
      </c>
      <c r="N2976" s="36">
        <f t="shared" si="558"/>
        <v>0.20913183315166714</v>
      </c>
      <c r="O2976" s="36">
        <f t="shared" si="559"/>
        <v>7005404.5628307238</v>
      </c>
      <c r="P2976" s="35">
        <f t="shared" si="562"/>
        <v>7005404.5628307238</v>
      </c>
    </row>
    <row r="2977" spans="1:16" x14ac:dyDescent="0.4">
      <c r="A2977" s="1">
        <v>2976</v>
      </c>
      <c r="B2977" s="21">
        <v>42789</v>
      </c>
      <c r="C2977" s="43">
        <v>4</v>
      </c>
      <c r="D2977" s="23">
        <v>9981</v>
      </c>
      <c r="E2977" s="25">
        <f t="shared" si="563"/>
        <v>11836.25</v>
      </c>
      <c r="F2977" s="25">
        <f t="shared" si="564"/>
        <v>11610.875</v>
      </c>
      <c r="G2977" s="25">
        <f t="shared" si="553"/>
        <v>0.85962513591783563</v>
      </c>
      <c r="H2977" s="25">
        <f t="shared" si="560"/>
        <v>0.99887394017609554</v>
      </c>
      <c r="I2977" s="4">
        <f t="shared" si="554"/>
        <v>9992.251873384952</v>
      </c>
      <c r="J2977" s="25">
        <f t="shared" si="561"/>
        <v>15304.992762584992</v>
      </c>
      <c r="K2977" s="15">
        <f t="shared" si="555"/>
        <v>15287.758425129898</v>
      </c>
      <c r="L2977" s="36">
        <f t="shared" si="556"/>
        <v>-5306.7584251298977</v>
      </c>
      <c r="M2977" s="36">
        <f t="shared" si="557"/>
        <v>5306.7584251298977</v>
      </c>
      <c r="N2977" s="36">
        <f t="shared" si="558"/>
        <v>0.53168604600039049</v>
      </c>
      <c r="O2977" s="36">
        <f t="shared" si="559"/>
        <v>28161684.982687153</v>
      </c>
      <c r="P2977" s="35">
        <f t="shared" si="562"/>
        <v>28161684.982687153</v>
      </c>
    </row>
    <row r="2978" spans="1:16" x14ac:dyDescent="0.4">
      <c r="A2978" s="1">
        <v>2977</v>
      </c>
      <c r="B2978" s="21">
        <v>42790</v>
      </c>
      <c r="C2978" s="43">
        <v>1</v>
      </c>
      <c r="D2978" s="23">
        <v>12115</v>
      </c>
      <c r="E2978" s="25">
        <f t="shared" si="563"/>
        <v>11385.5</v>
      </c>
      <c r="F2978" s="25">
        <f t="shared" si="564"/>
        <v>11027.875</v>
      </c>
      <c r="G2978" s="25">
        <f t="shared" si="553"/>
        <v>1.0985797354431384</v>
      </c>
      <c r="H2978" s="25">
        <f t="shared" si="560"/>
        <v>1.0002606409424328</v>
      </c>
      <c r="I2978" s="4">
        <f t="shared" si="554"/>
        <v>12111.843157784757</v>
      </c>
      <c r="J2978" s="25">
        <f t="shared" si="561"/>
        <v>15305.361617126186</v>
      </c>
      <c r="K2978" s="15">
        <f t="shared" si="555"/>
        <v>15309.350821002348</v>
      </c>
      <c r="L2978" s="36">
        <f t="shared" si="556"/>
        <v>-3194.3508210023483</v>
      </c>
      <c r="M2978" s="36">
        <f t="shared" si="557"/>
        <v>3194.3508210023483</v>
      </c>
      <c r="N2978" s="36">
        <f t="shared" si="558"/>
        <v>0.26366907313267424</v>
      </c>
      <c r="O2978" s="36">
        <f t="shared" si="559"/>
        <v>10203877.167638376</v>
      </c>
      <c r="P2978" s="35">
        <f t="shared" si="562"/>
        <v>10203877.167638376</v>
      </c>
    </row>
    <row r="2979" spans="1:16" x14ac:dyDescent="0.4">
      <c r="A2979" s="1">
        <v>2978</v>
      </c>
      <c r="B2979" s="21">
        <v>42791</v>
      </c>
      <c r="C2979" s="43">
        <v>2</v>
      </c>
      <c r="D2979" s="23">
        <v>10790</v>
      </c>
      <c r="E2979" s="25">
        <f t="shared" si="563"/>
        <v>10670.25</v>
      </c>
      <c r="F2979" s="25">
        <f t="shared" si="564"/>
        <v>10857.5</v>
      </c>
      <c r="G2979" s="25">
        <f t="shared" si="553"/>
        <v>0.99378309924015662</v>
      </c>
      <c r="H2979" s="25">
        <f t="shared" si="560"/>
        <v>1.0009863906666931</v>
      </c>
      <c r="I2979" s="4">
        <f t="shared" si="554"/>
        <v>10779.367332670197</v>
      </c>
      <c r="J2979" s="25">
        <f t="shared" si="561"/>
        <v>15305.730471667377</v>
      </c>
      <c r="K2979" s="15">
        <f t="shared" si="555"/>
        <v>15320.827901351551</v>
      </c>
      <c r="L2979" s="36">
        <f t="shared" si="556"/>
        <v>-4530.8279013515512</v>
      </c>
      <c r="M2979" s="36">
        <f t="shared" si="557"/>
        <v>4530.8279013515512</v>
      </c>
      <c r="N2979" s="36">
        <f t="shared" si="558"/>
        <v>0.41990990744685369</v>
      </c>
      <c r="O2979" s="36">
        <f t="shared" si="559"/>
        <v>20528401.471665703</v>
      </c>
      <c r="P2979" s="35">
        <f t="shared" si="562"/>
        <v>20528401.471665703</v>
      </c>
    </row>
    <row r="2980" spans="1:16" x14ac:dyDescent="0.4">
      <c r="A2980" s="1">
        <v>2979</v>
      </c>
      <c r="B2980" s="21">
        <v>42792</v>
      </c>
      <c r="C2980" s="43">
        <v>3</v>
      </c>
      <c r="D2980" s="23">
        <v>9795</v>
      </c>
      <c r="E2980" s="25">
        <f t="shared" si="563"/>
        <v>11044.75</v>
      </c>
      <c r="F2980" s="25">
        <f t="shared" si="564"/>
        <v>10969</v>
      </c>
      <c r="G2980" s="25">
        <f t="shared" si="553"/>
        <v>0.89297110037378069</v>
      </c>
      <c r="H2980" s="25">
        <f t="shared" si="560"/>
        <v>0.99987902821477848</v>
      </c>
      <c r="I2980" s="4">
        <f t="shared" si="554"/>
        <v>9796.1850619953093</v>
      </c>
      <c r="J2980" s="25">
        <f t="shared" si="561"/>
        <v>15306.09932620857</v>
      </c>
      <c r="K2980" s="15">
        <f t="shared" si="555"/>
        <v>15304.247720048301</v>
      </c>
      <c r="L2980" s="36">
        <f t="shared" si="556"/>
        <v>-5509.2477200483008</v>
      </c>
      <c r="M2980" s="36">
        <f t="shared" si="557"/>
        <v>5509.2477200483008</v>
      </c>
      <c r="N2980" s="36">
        <f t="shared" si="558"/>
        <v>0.56245510158737122</v>
      </c>
      <c r="O2980" s="36">
        <f t="shared" si="559"/>
        <v>30351810.440857399</v>
      </c>
      <c r="P2980" s="35">
        <f t="shared" si="562"/>
        <v>30351810.440857399</v>
      </c>
    </row>
    <row r="2981" spans="1:16" x14ac:dyDescent="0.4">
      <c r="A2981" s="1">
        <v>2980</v>
      </c>
      <c r="B2981" s="21">
        <v>42793</v>
      </c>
      <c r="C2981" s="43">
        <v>4</v>
      </c>
      <c r="D2981" s="23">
        <v>11479</v>
      </c>
      <c r="E2981" s="25">
        <f t="shared" si="563"/>
        <v>10893.25</v>
      </c>
      <c r="F2981" s="25">
        <f t="shared" si="564"/>
        <v>10995</v>
      </c>
      <c r="G2981" s="25">
        <f t="shared" si="553"/>
        <v>1.0440200090950431</v>
      </c>
      <c r="H2981" s="25">
        <f t="shared" si="560"/>
        <v>0.99887394017609554</v>
      </c>
      <c r="I2981" s="4">
        <f t="shared" si="554"/>
        <v>11491.940612622569</v>
      </c>
      <c r="J2981" s="25">
        <f t="shared" si="561"/>
        <v>15306.468180749764</v>
      </c>
      <c r="K2981" s="15">
        <f t="shared" si="555"/>
        <v>15289.232181885549</v>
      </c>
      <c r="L2981" s="36">
        <f t="shared" si="556"/>
        <v>-3810.2321818855489</v>
      </c>
      <c r="M2981" s="36">
        <f t="shared" si="557"/>
        <v>3810.2321818855489</v>
      </c>
      <c r="N2981" s="36">
        <f t="shared" si="558"/>
        <v>0.33193067182555525</v>
      </c>
      <c r="O2981" s="36">
        <f t="shared" si="559"/>
        <v>14517869.27987631</v>
      </c>
      <c r="P2981" s="35">
        <f t="shared" si="562"/>
        <v>14517869.27987631</v>
      </c>
    </row>
    <row r="2982" spans="1:16" x14ac:dyDescent="0.4">
      <c r="A2982" s="1">
        <v>2981</v>
      </c>
      <c r="B2982" s="21">
        <v>42794</v>
      </c>
      <c r="C2982" s="43">
        <v>1</v>
      </c>
      <c r="D2982" s="23">
        <v>11509</v>
      </c>
      <c r="E2982" s="25">
        <f t="shared" si="563"/>
        <v>11096.75</v>
      </c>
      <c r="F2982" s="25">
        <f t="shared" si="564"/>
        <v>11449.75</v>
      </c>
      <c r="G2982" s="25">
        <f t="shared" si="553"/>
        <v>1.0051747854756654</v>
      </c>
      <c r="H2982" s="25">
        <f t="shared" si="560"/>
        <v>1.0002606409424328</v>
      </c>
      <c r="I2982" s="4">
        <f t="shared" si="554"/>
        <v>11506.001065038776</v>
      </c>
      <c r="J2982" s="25">
        <f t="shared" si="561"/>
        <v>15306.837035290957</v>
      </c>
      <c r="K2982" s="15">
        <f t="shared" si="555"/>
        <v>15310.826623721501</v>
      </c>
      <c r="L2982" s="36">
        <f t="shared" si="556"/>
        <v>-3801.8266237215012</v>
      </c>
      <c r="M2982" s="36">
        <f t="shared" si="557"/>
        <v>3801.8266237215012</v>
      </c>
      <c r="N2982" s="36">
        <f t="shared" si="558"/>
        <v>0.33033509633517255</v>
      </c>
      <c r="O2982" s="36">
        <f t="shared" si="559"/>
        <v>14453885.676837629</v>
      </c>
      <c r="P2982" s="35">
        <f t="shared" si="562"/>
        <v>14453885.676837629</v>
      </c>
    </row>
    <row r="2983" spans="1:16" x14ac:dyDescent="0.4">
      <c r="A2983" s="1">
        <v>2982</v>
      </c>
      <c r="B2983" s="21">
        <v>42795</v>
      </c>
      <c r="C2983" s="43">
        <v>2</v>
      </c>
      <c r="D2983" s="23">
        <v>11604</v>
      </c>
      <c r="E2983" s="25">
        <f t="shared" si="563"/>
        <v>11802.75</v>
      </c>
      <c r="F2983" s="25">
        <f t="shared" si="564"/>
        <v>11838</v>
      </c>
      <c r="G2983" s="25">
        <f t="shared" si="553"/>
        <v>0.98023314749113022</v>
      </c>
      <c r="H2983" s="25">
        <f t="shared" si="560"/>
        <v>1.0009863906666931</v>
      </c>
      <c r="I2983" s="4">
        <f t="shared" si="554"/>
        <v>11592.565201881833</v>
      </c>
      <c r="J2983" s="25">
        <f t="shared" si="561"/>
        <v>15307.205889832148</v>
      </c>
      <c r="K2983" s="15">
        <f t="shared" si="555"/>
        <v>15322.304774855029</v>
      </c>
      <c r="L2983" s="36">
        <f t="shared" si="556"/>
        <v>-3718.3047748550289</v>
      </c>
      <c r="M2983" s="36">
        <f t="shared" si="557"/>
        <v>3718.3047748550289</v>
      </c>
      <c r="N2983" s="36">
        <f t="shared" si="558"/>
        <v>0.32043302092856163</v>
      </c>
      <c r="O2983" s="36">
        <f t="shared" si="559"/>
        <v>13825790.398709707</v>
      </c>
      <c r="P2983" s="35">
        <f t="shared" si="562"/>
        <v>13825790.398709707</v>
      </c>
    </row>
    <row r="2984" spans="1:16" x14ac:dyDescent="0.4">
      <c r="A2984" s="1">
        <v>2983</v>
      </c>
      <c r="B2984" s="21">
        <v>42796</v>
      </c>
      <c r="C2984" s="43">
        <v>3</v>
      </c>
      <c r="D2984" s="23">
        <v>12619</v>
      </c>
      <c r="E2984" s="25">
        <f t="shared" si="563"/>
        <v>11873.25</v>
      </c>
      <c r="F2984" s="25">
        <f t="shared" si="564"/>
        <v>11877.625</v>
      </c>
      <c r="G2984" s="25">
        <f t="shared" si="553"/>
        <v>1.0624177813325475</v>
      </c>
      <c r="H2984" s="25">
        <f t="shared" si="560"/>
        <v>0.99987902821477848</v>
      </c>
      <c r="I2984" s="4">
        <f t="shared" si="554"/>
        <v>12620.526727648679</v>
      </c>
      <c r="J2984" s="25">
        <f t="shared" si="561"/>
        <v>15307.574744373342</v>
      </c>
      <c r="K2984" s="15">
        <f t="shared" si="555"/>
        <v>15305.722959729103</v>
      </c>
      <c r="L2984" s="36">
        <f t="shared" si="556"/>
        <v>-2686.7229597291025</v>
      </c>
      <c r="M2984" s="36">
        <f t="shared" si="557"/>
        <v>2686.7229597291025</v>
      </c>
      <c r="N2984" s="36">
        <f t="shared" si="558"/>
        <v>0.21291092477447521</v>
      </c>
      <c r="O2984" s="36">
        <f t="shared" si="559"/>
        <v>7218480.2623355091</v>
      </c>
      <c r="P2984" s="35">
        <f t="shared" si="562"/>
        <v>7218480.2623355091</v>
      </c>
    </row>
    <row r="2985" spans="1:16" x14ac:dyDescent="0.4">
      <c r="A2985" s="1">
        <v>2984</v>
      </c>
      <c r="B2985" s="21">
        <v>42797</v>
      </c>
      <c r="C2985" s="43">
        <v>4</v>
      </c>
      <c r="D2985" s="23">
        <v>11761</v>
      </c>
      <c r="E2985" s="25">
        <f t="shared" si="563"/>
        <v>11882</v>
      </c>
      <c r="F2985" s="25">
        <f t="shared" si="564"/>
        <v>12148</v>
      </c>
      <c r="G2985" s="25">
        <f t="shared" si="553"/>
        <v>0.9681429041817583</v>
      </c>
      <c r="H2985" s="25">
        <f t="shared" si="560"/>
        <v>0.99887394017609554</v>
      </c>
      <c r="I2985" s="4">
        <f t="shared" si="554"/>
        <v>11774.258519475046</v>
      </c>
      <c r="J2985" s="25">
        <f t="shared" si="561"/>
        <v>15307.943598914535</v>
      </c>
      <c r="K2985" s="15">
        <f t="shared" si="555"/>
        <v>15290.705938641202</v>
      </c>
      <c r="L2985" s="36">
        <f t="shared" si="556"/>
        <v>-3529.705938641202</v>
      </c>
      <c r="M2985" s="36">
        <f t="shared" si="557"/>
        <v>3529.705938641202</v>
      </c>
      <c r="N2985" s="36">
        <f t="shared" si="558"/>
        <v>0.30011954244037087</v>
      </c>
      <c r="O2985" s="36">
        <f t="shared" si="559"/>
        <v>12458824.013278969</v>
      </c>
      <c r="P2985" s="35">
        <f t="shared" si="562"/>
        <v>12458824.013278969</v>
      </c>
    </row>
    <row r="2986" spans="1:16" x14ac:dyDescent="0.4">
      <c r="A2986" s="1">
        <v>2985</v>
      </c>
      <c r="B2986" s="21">
        <v>42798</v>
      </c>
      <c r="C2986" s="43">
        <v>1</v>
      </c>
      <c r="D2986" s="23">
        <v>11544</v>
      </c>
      <c r="E2986" s="25">
        <f t="shared" si="563"/>
        <v>12414</v>
      </c>
      <c r="F2986" s="25">
        <f t="shared" si="564"/>
        <v>12728.25</v>
      </c>
      <c r="G2986" s="25">
        <f t="shared" si="553"/>
        <v>0.90695892993930827</v>
      </c>
      <c r="H2986" s="25">
        <f t="shared" si="560"/>
        <v>1.0002606409424328</v>
      </c>
      <c r="I2986" s="4">
        <f t="shared" si="554"/>
        <v>11540.99194498285</v>
      </c>
      <c r="J2986" s="25">
        <f t="shared" si="561"/>
        <v>15308.312453455728</v>
      </c>
      <c r="K2986" s="15">
        <f t="shared" si="555"/>
        <v>15312.302426440654</v>
      </c>
      <c r="L2986" s="36">
        <f t="shared" si="556"/>
        <v>-3768.302426440654</v>
      </c>
      <c r="M2986" s="36">
        <f t="shared" si="557"/>
        <v>3768.302426440654</v>
      </c>
      <c r="N2986" s="36">
        <f t="shared" si="558"/>
        <v>0.32642952411994575</v>
      </c>
      <c r="O2986" s="36">
        <f t="shared" si="559"/>
        <v>14200103.177118521</v>
      </c>
      <c r="P2986" s="35">
        <f t="shared" si="562"/>
        <v>14200103.177118521</v>
      </c>
    </row>
    <row r="2987" spans="1:16" x14ac:dyDescent="0.4">
      <c r="A2987" s="1">
        <v>2986</v>
      </c>
      <c r="B2987" s="21">
        <v>42799</v>
      </c>
      <c r="C2987" s="43">
        <v>2</v>
      </c>
      <c r="D2987" s="23">
        <v>13732</v>
      </c>
      <c r="E2987" s="25">
        <f t="shared" si="563"/>
        <v>13042.5</v>
      </c>
      <c r="F2987" s="25">
        <f t="shared" si="564"/>
        <v>13361.5</v>
      </c>
      <c r="G2987" s="25">
        <f t="shared" si="553"/>
        <v>1.0277289226508999</v>
      </c>
      <c r="H2987" s="25">
        <f t="shared" si="560"/>
        <v>1.0009863906666931</v>
      </c>
      <c r="I2987" s="4">
        <f t="shared" si="554"/>
        <v>13718.468230975639</v>
      </c>
      <c r="J2987" s="25">
        <f t="shared" si="561"/>
        <v>15308.68130799692</v>
      </c>
      <c r="K2987" s="15">
        <f t="shared" si="555"/>
        <v>15323.781648358508</v>
      </c>
      <c r="L2987" s="36">
        <f t="shared" si="556"/>
        <v>-1591.7816483585084</v>
      </c>
      <c r="M2987" s="36">
        <f t="shared" si="557"/>
        <v>1591.7816483585084</v>
      </c>
      <c r="N2987" s="36">
        <f t="shared" si="558"/>
        <v>0.11591768484987681</v>
      </c>
      <c r="O2987" s="36">
        <f t="shared" si="559"/>
        <v>2533768.8160509299</v>
      </c>
      <c r="P2987" s="35">
        <f t="shared" si="562"/>
        <v>2533768.8160509299</v>
      </c>
    </row>
    <row r="2988" spans="1:16" x14ac:dyDescent="0.4">
      <c r="A2988" s="1">
        <v>2987</v>
      </c>
      <c r="B2988" s="21">
        <v>42800</v>
      </c>
      <c r="C2988" s="43">
        <v>3</v>
      </c>
      <c r="D2988" s="23">
        <v>15133</v>
      </c>
      <c r="E2988" s="25">
        <f t="shared" si="563"/>
        <v>13680.5</v>
      </c>
      <c r="F2988" s="25">
        <f t="shared" si="564"/>
        <v>14219.5</v>
      </c>
      <c r="G2988" s="25">
        <f t="shared" si="553"/>
        <v>1.0642427652167799</v>
      </c>
      <c r="H2988" s="25">
        <f t="shared" si="560"/>
        <v>0.99987902821477848</v>
      </c>
      <c r="I2988" s="4">
        <f t="shared" si="554"/>
        <v>15134.830887511489</v>
      </c>
      <c r="J2988" s="25">
        <f t="shared" si="561"/>
        <v>15309.050162538113</v>
      </c>
      <c r="K2988" s="15">
        <f t="shared" si="555"/>
        <v>15307.198199409904</v>
      </c>
      <c r="L2988" s="36">
        <f t="shared" si="556"/>
        <v>-174.19819940990419</v>
      </c>
      <c r="M2988" s="36">
        <f t="shared" si="557"/>
        <v>174.19819940990419</v>
      </c>
      <c r="N2988" s="36">
        <f t="shared" si="558"/>
        <v>1.151114778364529E-2</v>
      </c>
      <c r="O2988" s="36">
        <f t="shared" si="559"/>
        <v>30345.012677652743</v>
      </c>
      <c r="P2988" s="35">
        <f t="shared" si="562"/>
        <v>30345.012677652743</v>
      </c>
    </row>
    <row r="2989" spans="1:16" x14ac:dyDescent="0.4">
      <c r="A2989" s="1">
        <v>2988</v>
      </c>
      <c r="B2989" s="21">
        <v>42801</v>
      </c>
      <c r="C2989" s="43">
        <v>4</v>
      </c>
      <c r="D2989" s="23">
        <v>14313</v>
      </c>
      <c r="E2989" s="25">
        <f t="shared" si="563"/>
        <v>14758.5</v>
      </c>
      <c r="F2989" s="25">
        <f t="shared" si="564"/>
        <v>14227.875</v>
      </c>
      <c r="G2989" s="25">
        <f t="shared" ref="G2989:G3052" si="565">D2989/F2989</f>
        <v>1.0059829735642181</v>
      </c>
      <c r="H2989" s="25">
        <f t="shared" si="560"/>
        <v>0.99887394017609554</v>
      </c>
      <c r="I2989" s="4">
        <f t="shared" ref="I2989:I3052" si="566">D2989/H2989</f>
        <v>14329.135463757022</v>
      </c>
      <c r="J2989" s="25">
        <f t="shared" si="561"/>
        <v>15309.419017079306</v>
      </c>
      <c r="K2989" s="15">
        <f t="shared" ref="K2989:K3052" si="567">H2989*J2989</f>
        <v>15292.179695396855</v>
      </c>
      <c r="L2989" s="36">
        <f t="shared" ref="L2989:L3052" si="568">D2989-K2989</f>
        <v>-979.1796953968551</v>
      </c>
      <c r="M2989" s="36">
        <f t="shared" ref="M2989:M3052" si="569">ABS(L2989)</f>
        <v>979.1796953968551</v>
      </c>
      <c r="N2989" s="36">
        <f t="shared" ref="N2989:N3052" si="570">M2989/D2989</f>
        <v>6.8411911926001198E-2</v>
      </c>
      <c r="O2989" s="36">
        <f t="shared" ref="O2989:O3052" si="571">L2989^2</f>
        <v>958792.87587747793</v>
      </c>
      <c r="P2989" s="35">
        <f t="shared" si="562"/>
        <v>958792.87587747793</v>
      </c>
    </row>
    <row r="2990" spans="1:16" x14ac:dyDescent="0.4">
      <c r="A2990" s="1">
        <v>2989</v>
      </c>
      <c r="B2990" s="21">
        <v>42802</v>
      </c>
      <c r="C2990" s="43">
        <v>1</v>
      </c>
      <c r="D2990" s="23">
        <v>15856</v>
      </c>
      <c r="E2990" s="25">
        <f t="shared" si="563"/>
        <v>13697.25</v>
      </c>
      <c r="F2990" s="25">
        <f t="shared" si="564"/>
        <v>13265</v>
      </c>
      <c r="G2990" s="25">
        <f t="shared" si="565"/>
        <v>1.1953260459856765</v>
      </c>
      <c r="H2990" s="25">
        <f t="shared" si="560"/>
        <v>1.0002606409424328</v>
      </c>
      <c r="I2990" s="4">
        <f t="shared" si="566"/>
        <v>15851.868354092869</v>
      </c>
      <c r="J2990" s="25">
        <f t="shared" si="561"/>
        <v>15309.7878716205</v>
      </c>
      <c r="K2990" s="15">
        <f t="shared" si="567"/>
        <v>15313.778229159805</v>
      </c>
      <c r="L2990" s="36">
        <f t="shared" si="568"/>
        <v>542.22177084019495</v>
      </c>
      <c r="M2990" s="36">
        <f t="shared" si="569"/>
        <v>542.22177084019495</v>
      </c>
      <c r="N2990" s="36">
        <f t="shared" si="570"/>
        <v>3.4196630350668202E-2</v>
      </c>
      <c r="O2990" s="36">
        <f t="shared" si="571"/>
        <v>294004.44877307687</v>
      </c>
      <c r="P2990" s="35">
        <f t="shared" si="562"/>
        <v>294004.44877307687</v>
      </c>
    </row>
    <row r="2991" spans="1:16" x14ac:dyDescent="0.4">
      <c r="A2991" s="1">
        <v>2990</v>
      </c>
      <c r="B2991" s="21">
        <v>42803</v>
      </c>
      <c r="C2991" s="43">
        <v>2</v>
      </c>
      <c r="D2991" s="23">
        <v>9487</v>
      </c>
      <c r="E2991" s="25">
        <f t="shared" si="563"/>
        <v>12832.75</v>
      </c>
      <c r="F2991" s="25">
        <f t="shared" si="564"/>
        <v>12340</v>
      </c>
      <c r="G2991" s="25">
        <f t="shared" si="565"/>
        <v>0.76880064829821715</v>
      </c>
      <c r="H2991" s="25">
        <f t="shared" si="560"/>
        <v>1.0009863906666931</v>
      </c>
      <c r="I2991" s="4">
        <f t="shared" si="566"/>
        <v>9477.6513331827773</v>
      </c>
      <c r="J2991" s="25">
        <f t="shared" si="561"/>
        <v>15310.156726161691</v>
      </c>
      <c r="K2991" s="15">
        <f t="shared" si="567"/>
        <v>15325.258521861986</v>
      </c>
      <c r="L2991" s="36">
        <f t="shared" si="568"/>
        <v>-5838.2585218619861</v>
      </c>
      <c r="M2991" s="36">
        <f t="shared" si="569"/>
        <v>5838.2585218619861</v>
      </c>
      <c r="N2991" s="36">
        <f t="shared" si="570"/>
        <v>0.6153956489788116</v>
      </c>
      <c r="O2991" s="36">
        <f t="shared" si="571"/>
        <v>34085262.568094105</v>
      </c>
      <c r="P2991" s="35">
        <f t="shared" si="562"/>
        <v>34085262.568094105</v>
      </c>
    </row>
    <row r="2992" spans="1:16" x14ac:dyDescent="0.4">
      <c r="A2992" s="1">
        <v>2991</v>
      </c>
      <c r="B2992" s="21">
        <v>42804</v>
      </c>
      <c r="C2992" s="43">
        <v>3</v>
      </c>
      <c r="D2992" s="23">
        <v>11675</v>
      </c>
      <c r="E2992" s="25">
        <f t="shared" si="563"/>
        <v>11847.25</v>
      </c>
      <c r="F2992" s="25">
        <f t="shared" si="564"/>
        <v>11051.25</v>
      </c>
      <c r="G2992" s="25">
        <f t="shared" si="565"/>
        <v>1.0564415790068997</v>
      </c>
      <c r="H2992" s="25">
        <f t="shared" si="560"/>
        <v>0.99987902821477848</v>
      </c>
      <c r="I2992" s="4">
        <f t="shared" si="566"/>
        <v>11676.4125164671</v>
      </c>
      <c r="J2992" s="25">
        <f t="shared" si="561"/>
        <v>15310.525580702884</v>
      </c>
      <c r="K2992" s="15">
        <f t="shared" si="567"/>
        <v>15308.673439090708</v>
      </c>
      <c r="L2992" s="36">
        <f t="shared" si="568"/>
        <v>-3633.6734390907077</v>
      </c>
      <c r="M2992" s="36">
        <f t="shared" si="569"/>
        <v>3633.6734390907077</v>
      </c>
      <c r="N2992" s="36">
        <f t="shared" si="570"/>
        <v>0.31123541234181651</v>
      </c>
      <c r="O2992" s="36">
        <f t="shared" si="571"/>
        <v>13203582.661953291</v>
      </c>
      <c r="P2992" s="35">
        <f t="shared" si="562"/>
        <v>13203582.661953291</v>
      </c>
    </row>
    <row r="2993" spans="1:16" x14ac:dyDescent="0.4">
      <c r="A2993" s="1">
        <v>2992</v>
      </c>
      <c r="B2993" s="21">
        <v>42805</v>
      </c>
      <c r="C2993" s="43">
        <v>4</v>
      </c>
      <c r="D2993" s="23">
        <v>10371</v>
      </c>
      <c r="E2993" s="25">
        <f t="shared" si="563"/>
        <v>10255.25</v>
      </c>
      <c r="F2993" s="25">
        <f t="shared" si="564"/>
        <v>10462.875</v>
      </c>
      <c r="G2993" s="25">
        <f t="shared" si="565"/>
        <v>0.9912189527257087</v>
      </c>
      <c r="H2993" s="25">
        <f t="shared" si="560"/>
        <v>0.99887394017609554</v>
      </c>
      <c r="I2993" s="4">
        <f t="shared" si="566"/>
        <v>10382.691531797951</v>
      </c>
      <c r="J2993" s="25">
        <f t="shared" si="561"/>
        <v>15310.894435244078</v>
      </c>
      <c r="K2993" s="15">
        <f t="shared" si="567"/>
        <v>15293.653452152506</v>
      </c>
      <c r="L2993" s="36">
        <f t="shared" si="568"/>
        <v>-4922.6534521525064</v>
      </c>
      <c r="M2993" s="36">
        <f t="shared" si="569"/>
        <v>4922.6534521525064</v>
      </c>
      <c r="N2993" s="36">
        <f t="shared" si="570"/>
        <v>0.47465562165196279</v>
      </c>
      <c r="O2993" s="36">
        <f t="shared" si="571"/>
        <v>24232517.00998899</v>
      </c>
      <c r="P2993" s="35">
        <f t="shared" si="562"/>
        <v>24232517.00998899</v>
      </c>
    </row>
    <row r="2994" spans="1:16" x14ac:dyDescent="0.4">
      <c r="A2994" s="1">
        <v>2993</v>
      </c>
      <c r="B2994" s="21">
        <v>42806</v>
      </c>
      <c r="C2994" s="43">
        <v>1</v>
      </c>
      <c r="D2994" s="23">
        <v>9488</v>
      </c>
      <c r="E2994" s="25">
        <f t="shared" si="563"/>
        <v>10670.5</v>
      </c>
      <c r="F2994" s="25">
        <f t="shared" si="564"/>
        <v>10629.5</v>
      </c>
      <c r="G2994" s="25">
        <f t="shared" si="565"/>
        <v>0.89261018862599373</v>
      </c>
      <c r="H2994" s="25">
        <f t="shared" si="560"/>
        <v>1.0002606409424328</v>
      </c>
      <c r="I2994" s="4">
        <f t="shared" si="566"/>
        <v>9485.5276831251977</v>
      </c>
      <c r="J2994" s="25">
        <f t="shared" si="561"/>
        <v>15311.263289785271</v>
      </c>
      <c r="K2994" s="15">
        <f t="shared" si="567"/>
        <v>15315.254031878958</v>
      </c>
      <c r="L2994" s="36">
        <f t="shared" si="568"/>
        <v>-5827.2540318789579</v>
      </c>
      <c r="M2994" s="36">
        <f t="shared" si="569"/>
        <v>5827.2540318789579</v>
      </c>
      <c r="N2994" s="36">
        <f t="shared" si="570"/>
        <v>0.61417095614238593</v>
      </c>
      <c r="O2994" s="36">
        <f t="shared" si="571"/>
        <v>33956889.55204957</v>
      </c>
      <c r="P2994" s="35">
        <f t="shared" si="562"/>
        <v>33956889.55204957</v>
      </c>
    </row>
    <row r="2995" spans="1:16" x14ac:dyDescent="0.4">
      <c r="A2995" s="1">
        <v>2994</v>
      </c>
      <c r="B2995" s="21">
        <v>42807</v>
      </c>
      <c r="C2995" s="43">
        <v>2</v>
      </c>
      <c r="D2995" s="23">
        <v>11148</v>
      </c>
      <c r="E2995" s="25">
        <f t="shared" si="563"/>
        <v>10588.5</v>
      </c>
      <c r="F2995" s="25">
        <f t="shared" si="564"/>
        <v>10688.375</v>
      </c>
      <c r="G2995" s="25">
        <f t="shared" si="565"/>
        <v>1.0430023272948414</v>
      </c>
      <c r="H2995" s="25">
        <f t="shared" si="560"/>
        <v>1.0009863906666931</v>
      </c>
      <c r="I2995" s="4">
        <f t="shared" si="566"/>
        <v>11137.014552790302</v>
      </c>
      <c r="J2995" s="25">
        <f t="shared" si="561"/>
        <v>15311.632144326464</v>
      </c>
      <c r="K2995" s="15">
        <f t="shared" si="567"/>
        <v>15326.735395365467</v>
      </c>
      <c r="L2995" s="36">
        <f t="shared" si="568"/>
        <v>-4178.7353953654674</v>
      </c>
      <c r="M2995" s="36">
        <f t="shared" si="569"/>
        <v>4178.7353953654674</v>
      </c>
      <c r="N2995" s="36">
        <f t="shared" si="570"/>
        <v>0.37484171110203329</v>
      </c>
      <c r="O2995" s="36">
        <f t="shared" si="571"/>
        <v>17461829.504480191</v>
      </c>
      <c r="P2995" s="35">
        <f t="shared" si="562"/>
        <v>17461829.504480191</v>
      </c>
    </row>
    <row r="2996" spans="1:16" x14ac:dyDescent="0.4">
      <c r="A2996" s="1">
        <v>2995</v>
      </c>
      <c r="B2996" s="21">
        <v>42808</v>
      </c>
      <c r="C2996" s="43">
        <v>3</v>
      </c>
      <c r="D2996" s="23">
        <v>11347</v>
      </c>
      <c r="E2996" s="25">
        <f t="shared" si="563"/>
        <v>10788.25</v>
      </c>
      <c r="F2996" s="25">
        <f t="shared" si="564"/>
        <v>10963.125</v>
      </c>
      <c r="G2996" s="25">
        <f t="shared" si="565"/>
        <v>1.0350151074625165</v>
      </c>
      <c r="H2996" s="25">
        <f t="shared" si="560"/>
        <v>0.99987902821477848</v>
      </c>
      <c r="I2996" s="4">
        <f t="shared" si="566"/>
        <v>11348.372832920957</v>
      </c>
      <c r="J2996" s="25">
        <f t="shared" si="561"/>
        <v>15312.000998867656</v>
      </c>
      <c r="K2996" s="15">
        <f t="shared" si="567"/>
        <v>15310.148678771509</v>
      </c>
      <c r="L2996" s="36">
        <f t="shared" si="568"/>
        <v>-3963.1486787715094</v>
      </c>
      <c r="M2996" s="36">
        <f t="shared" si="569"/>
        <v>3963.1486787715094</v>
      </c>
      <c r="N2996" s="36">
        <f t="shared" si="570"/>
        <v>0.34926841268806813</v>
      </c>
      <c r="O2996" s="36">
        <f t="shared" si="571"/>
        <v>15706547.450048361</v>
      </c>
      <c r="P2996" s="35">
        <f t="shared" si="562"/>
        <v>15706547.450048361</v>
      </c>
    </row>
    <row r="2997" spans="1:16" x14ac:dyDescent="0.4">
      <c r="A2997" s="1">
        <v>2996</v>
      </c>
      <c r="B2997" s="21">
        <v>42809</v>
      </c>
      <c r="C2997" s="43">
        <v>4</v>
      </c>
      <c r="D2997" s="23">
        <v>11170</v>
      </c>
      <c r="E2997" s="25">
        <f t="shared" si="563"/>
        <v>11138</v>
      </c>
      <c r="F2997" s="25">
        <f t="shared" si="564"/>
        <v>11140.5</v>
      </c>
      <c r="G2997" s="25">
        <f t="shared" si="565"/>
        <v>1.0026479960504466</v>
      </c>
      <c r="H2997" s="25">
        <f t="shared" si="560"/>
        <v>0.99887394017609554</v>
      </c>
      <c r="I2997" s="4">
        <f t="shared" si="566"/>
        <v>11182.592267879963</v>
      </c>
      <c r="J2997" s="25">
        <f t="shared" si="561"/>
        <v>15312.369853408849</v>
      </c>
      <c r="K2997" s="15">
        <f t="shared" si="567"/>
        <v>15295.127208908159</v>
      </c>
      <c r="L2997" s="36">
        <f t="shared" si="568"/>
        <v>-4125.1272089081594</v>
      </c>
      <c r="M2997" s="36">
        <f t="shared" si="569"/>
        <v>4125.1272089081594</v>
      </c>
      <c r="N2997" s="36">
        <f t="shared" si="570"/>
        <v>0.36930413687628999</v>
      </c>
      <c r="O2997" s="36">
        <f t="shared" si="571"/>
        <v>17016674.489674423</v>
      </c>
      <c r="P2997" s="35">
        <f t="shared" si="562"/>
        <v>17016674.489674423</v>
      </c>
    </row>
    <row r="2998" spans="1:16" x14ac:dyDescent="0.4">
      <c r="A2998" s="1">
        <v>2997</v>
      </c>
      <c r="B2998" s="21">
        <v>42810</v>
      </c>
      <c r="C2998" s="43">
        <v>1</v>
      </c>
      <c r="D2998" s="23">
        <v>10887</v>
      </c>
      <c r="E2998" s="25">
        <f t="shared" si="563"/>
        <v>11143</v>
      </c>
      <c r="F2998" s="25">
        <f t="shared" si="564"/>
        <v>10977.25</v>
      </c>
      <c r="G2998" s="25">
        <f t="shared" si="565"/>
        <v>0.99177845088706185</v>
      </c>
      <c r="H2998" s="25">
        <f t="shared" si="560"/>
        <v>1.0002606409424328</v>
      </c>
      <c r="I2998" s="4">
        <f t="shared" si="566"/>
        <v>10884.163141461217</v>
      </c>
      <c r="J2998" s="25">
        <f t="shared" si="561"/>
        <v>15312.738707950042</v>
      </c>
      <c r="K2998" s="15">
        <f t="shared" si="567"/>
        <v>15316.729834598111</v>
      </c>
      <c r="L2998" s="36">
        <f t="shared" si="568"/>
        <v>-4429.7298345981108</v>
      </c>
      <c r="M2998" s="36">
        <f t="shared" si="569"/>
        <v>4429.7298345981108</v>
      </c>
      <c r="N2998" s="36">
        <f t="shared" si="570"/>
        <v>0.40688250524461383</v>
      </c>
      <c r="O2998" s="36">
        <f t="shared" si="571"/>
        <v>19622506.407528605</v>
      </c>
      <c r="P2998" s="35">
        <f t="shared" si="562"/>
        <v>19622506.407528605</v>
      </c>
    </row>
    <row r="2999" spans="1:16" x14ac:dyDescent="0.4">
      <c r="A2999" s="1">
        <v>2998</v>
      </c>
      <c r="B2999" s="21">
        <v>42811</v>
      </c>
      <c r="C2999" s="43">
        <v>2</v>
      </c>
      <c r="D2999" s="23">
        <v>11168</v>
      </c>
      <c r="E2999" s="25">
        <f t="shared" si="563"/>
        <v>10811.5</v>
      </c>
      <c r="F2999" s="25">
        <f t="shared" si="564"/>
        <v>10564.75</v>
      </c>
      <c r="G2999" s="25">
        <f t="shared" si="565"/>
        <v>1.0571002626659409</v>
      </c>
      <c r="H2999" s="25">
        <f t="shared" si="560"/>
        <v>1.0009863906666931</v>
      </c>
      <c r="I2999" s="4">
        <f t="shared" si="566"/>
        <v>11156.994844417124</v>
      </c>
      <c r="J2999" s="25">
        <f t="shared" si="561"/>
        <v>15313.107562491234</v>
      </c>
      <c r="K2999" s="15">
        <f t="shared" si="567"/>
        <v>15328.212268868943</v>
      </c>
      <c r="L2999" s="36">
        <f t="shared" si="568"/>
        <v>-4160.2122688689433</v>
      </c>
      <c r="M2999" s="36">
        <f t="shared" si="569"/>
        <v>4160.2122688689433</v>
      </c>
      <c r="N2999" s="36">
        <f t="shared" si="570"/>
        <v>0.37251184355918188</v>
      </c>
      <c r="O2999" s="36">
        <f t="shared" si="571"/>
        <v>17307366.122047681</v>
      </c>
      <c r="P2999" s="35">
        <f t="shared" si="562"/>
        <v>17307366.122047681</v>
      </c>
    </row>
    <row r="3000" spans="1:16" x14ac:dyDescent="0.4">
      <c r="A3000" s="1">
        <v>2999</v>
      </c>
      <c r="B3000" s="21">
        <v>42812</v>
      </c>
      <c r="C3000" s="43">
        <v>3</v>
      </c>
      <c r="D3000" s="23">
        <v>10021</v>
      </c>
      <c r="E3000" s="25">
        <f t="shared" si="563"/>
        <v>10318</v>
      </c>
      <c r="F3000" s="25">
        <f t="shared" si="564"/>
        <v>10245</v>
      </c>
      <c r="G3000" s="25">
        <f t="shared" si="565"/>
        <v>0.9781356759394827</v>
      </c>
      <c r="H3000" s="25">
        <f t="shared" si="560"/>
        <v>0.99987902821477848</v>
      </c>
      <c r="I3000" s="4">
        <f t="shared" si="566"/>
        <v>10022.212404926493</v>
      </c>
      <c r="J3000" s="25">
        <f t="shared" si="561"/>
        <v>15313.476417032427</v>
      </c>
      <c r="K3000" s="15">
        <f t="shared" si="567"/>
        <v>15311.623918452311</v>
      </c>
      <c r="L3000" s="36">
        <f t="shared" si="568"/>
        <v>-5290.623918452311</v>
      </c>
      <c r="M3000" s="36">
        <f t="shared" si="569"/>
        <v>5290.623918452311</v>
      </c>
      <c r="N3000" s="36">
        <f t="shared" si="570"/>
        <v>0.52795368909812501</v>
      </c>
      <c r="O3000" s="36">
        <f t="shared" si="571"/>
        <v>27990701.446499687</v>
      </c>
      <c r="P3000" s="35">
        <f t="shared" si="562"/>
        <v>27990701.446499687</v>
      </c>
    </row>
    <row r="3001" spans="1:16" x14ac:dyDescent="0.4">
      <c r="A3001" s="1">
        <v>3000</v>
      </c>
      <c r="B3001" s="21">
        <v>42813</v>
      </c>
      <c r="C3001" s="43">
        <v>4</v>
      </c>
      <c r="D3001" s="23">
        <v>9196</v>
      </c>
      <c r="E3001" s="25">
        <f t="shared" si="563"/>
        <v>10172</v>
      </c>
      <c r="F3001" s="25">
        <f t="shared" si="564"/>
        <v>10242.375</v>
      </c>
      <c r="G3001" s="25">
        <f t="shared" si="565"/>
        <v>0.89783863605853131</v>
      </c>
      <c r="H3001" s="25">
        <f t="shared" si="560"/>
        <v>0.99887394017609554</v>
      </c>
      <c r="I3001" s="4">
        <f t="shared" si="566"/>
        <v>9206.3669199126361</v>
      </c>
      <c r="J3001" s="25">
        <f t="shared" si="561"/>
        <v>15313.84527157362</v>
      </c>
      <c r="K3001" s="15">
        <f t="shared" si="567"/>
        <v>15296.600965663813</v>
      </c>
      <c r="L3001" s="36">
        <f t="shared" si="568"/>
        <v>-6100.6009656638125</v>
      </c>
      <c r="M3001" s="36">
        <f t="shared" si="569"/>
        <v>6100.6009656638125</v>
      </c>
      <c r="N3001" s="36">
        <f t="shared" si="570"/>
        <v>0.66339723419571694</v>
      </c>
      <c r="O3001" s="36">
        <f t="shared" si="571"/>
        <v>37217332.142258242</v>
      </c>
      <c r="P3001" s="35">
        <f t="shared" si="562"/>
        <v>37217332.142258242</v>
      </c>
    </row>
    <row r="3002" spans="1:16" x14ac:dyDescent="0.4">
      <c r="A3002" s="1">
        <v>3001</v>
      </c>
      <c r="B3002" s="21">
        <v>42814</v>
      </c>
      <c r="C3002" s="43">
        <v>1</v>
      </c>
      <c r="D3002" s="23">
        <v>10303</v>
      </c>
      <c r="E3002" s="25">
        <f t="shared" si="563"/>
        <v>10312.75</v>
      </c>
      <c r="F3002" s="25">
        <f t="shared" si="564"/>
        <v>10562.5</v>
      </c>
      <c r="G3002" s="25">
        <f t="shared" si="565"/>
        <v>0.97543195266272187</v>
      </c>
      <c r="H3002" s="25">
        <f t="shared" si="560"/>
        <v>1.0002606409424328</v>
      </c>
      <c r="I3002" s="4">
        <f t="shared" si="566"/>
        <v>10300.315316108654</v>
      </c>
      <c r="J3002" s="25">
        <f t="shared" si="561"/>
        <v>15314.214126114814</v>
      </c>
      <c r="K3002" s="15">
        <f t="shared" si="567"/>
        <v>15318.205637317262</v>
      </c>
      <c r="L3002" s="36">
        <f t="shared" si="568"/>
        <v>-5015.2056373172618</v>
      </c>
      <c r="M3002" s="36">
        <f t="shared" si="569"/>
        <v>5015.2056373172618</v>
      </c>
      <c r="N3002" s="36">
        <f t="shared" si="570"/>
        <v>0.48677139059664776</v>
      </c>
      <c r="O3002" s="36">
        <f t="shared" si="571"/>
        <v>25152287.584578842</v>
      </c>
      <c r="P3002" s="35">
        <f t="shared" si="562"/>
        <v>25152287.584578842</v>
      </c>
    </row>
    <row r="3003" spans="1:16" x14ac:dyDescent="0.4">
      <c r="A3003" s="1">
        <v>3002</v>
      </c>
      <c r="B3003" s="21">
        <v>42815</v>
      </c>
      <c r="C3003" s="43">
        <v>2</v>
      </c>
      <c r="D3003" s="23">
        <v>11731</v>
      </c>
      <c r="E3003" s="25">
        <f t="shared" si="563"/>
        <v>10812.25</v>
      </c>
      <c r="F3003" s="25">
        <f t="shared" si="564"/>
        <v>10831.75</v>
      </c>
      <c r="G3003" s="25">
        <f t="shared" si="565"/>
        <v>1.0830198259745656</v>
      </c>
      <c r="H3003" s="25">
        <f t="shared" si="560"/>
        <v>1.0009863906666931</v>
      </c>
      <c r="I3003" s="4">
        <f t="shared" si="566"/>
        <v>11719.440053712149</v>
      </c>
      <c r="J3003" s="25">
        <f t="shared" si="561"/>
        <v>15314.582980656007</v>
      </c>
      <c r="K3003" s="15">
        <f t="shared" si="567"/>
        <v>15329.689142372423</v>
      </c>
      <c r="L3003" s="36">
        <f t="shared" si="568"/>
        <v>-3598.6891423724228</v>
      </c>
      <c r="M3003" s="36">
        <f t="shared" si="569"/>
        <v>3598.6891423724228</v>
      </c>
      <c r="N3003" s="36">
        <f t="shared" si="570"/>
        <v>0.30676746589143489</v>
      </c>
      <c r="O3003" s="36">
        <f t="shared" si="571"/>
        <v>12950563.543429164</v>
      </c>
      <c r="P3003" s="35">
        <f t="shared" si="562"/>
        <v>12950563.543429164</v>
      </c>
    </row>
    <row r="3004" spans="1:16" x14ac:dyDescent="0.4">
      <c r="A3004" s="1">
        <v>3003</v>
      </c>
      <c r="B3004" s="21">
        <v>42816</v>
      </c>
      <c r="C3004" s="43">
        <v>3</v>
      </c>
      <c r="D3004" s="23">
        <v>12019</v>
      </c>
      <c r="E3004" s="25">
        <f t="shared" si="563"/>
        <v>10851.25</v>
      </c>
      <c r="F3004" s="25">
        <f t="shared" si="564"/>
        <v>10993.5</v>
      </c>
      <c r="G3004" s="25">
        <f t="shared" si="565"/>
        <v>1.0932823941419929</v>
      </c>
      <c r="H3004" s="25">
        <f t="shared" si="560"/>
        <v>0.99987902821477848</v>
      </c>
      <c r="I3004" s="4">
        <f t="shared" si="566"/>
        <v>12020.454135795981</v>
      </c>
      <c r="J3004" s="25">
        <f t="shared" si="561"/>
        <v>15314.951835197198</v>
      </c>
      <c r="K3004" s="15">
        <f t="shared" si="567"/>
        <v>15313.099158133113</v>
      </c>
      <c r="L3004" s="36">
        <f t="shared" si="568"/>
        <v>-3294.0991581331127</v>
      </c>
      <c r="M3004" s="36">
        <f t="shared" si="569"/>
        <v>3294.0991581331127</v>
      </c>
      <c r="N3004" s="36">
        <f t="shared" si="570"/>
        <v>0.27407431218346889</v>
      </c>
      <c r="O3004" s="36">
        <f t="shared" si="571"/>
        <v>10851089.263613282</v>
      </c>
      <c r="P3004" s="35">
        <f t="shared" si="562"/>
        <v>10851089.263613282</v>
      </c>
    </row>
    <row r="3005" spans="1:16" x14ac:dyDescent="0.4">
      <c r="A3005" s="1">
        <v>3004</v>
      </c>
      <c r="B3005" s="21">
        <v>42817</v>
      </c>
      <c r="C3005" s="43">
        <v>4</v>
      </c>
      <c r="D3005" s="23">
        <v>9352</v>
      </c>
      <c r="E3005" s="25">
        <f t="shared" si="563"/>
        <v>11135.75</v>
      </c>
      <c r="F3005" s="25">
        <f t="shared" si="564"/>
        <v>10935.125</v>
      </c>
      <c r="G3005" s="25">
        <f t="shared" si="565"/>
        <v>0.85522570615333615</v>
      </c>
      <c r="H3005" s="25">
        <f t="shared" si="560"/>
        <v>0.99887394017609554</v>
      </c>
      <c r="I3005" s="4">
        <f t="shared" si="566"/>
        <v>9362.542783277835</v>
      </c>
      <c r="J3005" s="25">
        <f t="shared" si="561"/>
        <v>15315.320689738392</v>
      </c>
      <c r="K3005" s="15">
        <f t="shared" si="567"/>
        <v>15298.074722419464</v>
      </c>
      <c r="L3005" s="36">
        <f t="shared" si="568"/>
        <v>-5946.0747224194638</v>
      </c>
      <c r="M3005" s="36">
        <f t="shared" si="569"/>
        <v>5946.0747224194638</v>
      </c>
      <c r="N3005" s="36">
        <f t="shared" si="570"/>
        <v>0.63580781890712834</v>
      </c>
      <c r="O3005" s="36">
        <f t="shared" si="571"/>
        <v>35355804.604595706</v>
      </c>
      <c r="P3005" s="35">
        <f t="shared" si="562"/>
        <v>35355804.604595706</v>
      </c>
    </row>
    <row r="3006" spans="1:16" x14ac:dyDescent="0.4">
      <c r="A3006" s="1">
        <v>3005</v>
      </c>
      <c r="B3006" s="21">
        <v>42818</v>
      </c>
      <c r="C3006" s="43">
        <v>1</v>
      </c>
      <c r="D3006" s="23">
        <v>11441</v>
      </c>
      <c r="E3006" s="25">
        <f t="shared" si="563"/>
        <v>10734.5</v>
      </c>
      <c r="F3006" s="25">
        <f t="shared" si="564"/>
        <v>10318.375</v>
      </c>
      <c r="G3006" s="25">
        <f t="shared" si="565"/>
        <v>1.1087986238143119</v>
      </c>
      <c r="H3006" s="25">
        <f t="shared" si="560"/>
        <v>1.0002606409424328</v>
      </c>
      <c r="I3006" s="4">
        <f t="shared" si="566"/>
        <v>11438.018784004573</v>
      </c>
      <c r="J3006" s="25">
        <f t="shared" si="561"/>
        <v>15315.689544279585</v>
      </c>
      <c r="K3006" s="15">
        <f t="shared" si="567"/>
        <v>15319.681440036415</v>
      </c>
      <c r="L3006" s="36">
        <f t="shared" si="568"/>
        <v>-3878.6814400364146</v>
      </c>
      <c r="M3006" s="36">
        <f t="shared" si="569"/>
        <v>3878.6814400364146</v>
      </c>
      <c r="N3006" s="36">
        <f t="shared" si="570"/>
        <v>0.33901594616173542</v>
      </c>
      <c r="O3006" s="36">
        <f t="shared" si="571"/>
        <v>15044169.713282956</v>
      </c>
      <c r="P3006" s="35">
        <f t="shared" si="562"/>
        <v>15044169.713282956</v>
      </c>
    </row>
    <row r="3007" spans="1:16" x14ac:dyDescent="0.4">
      <c r="A3007" s="1">
        <v>3006</v>
      </c>
      <c r="B3007" s="21">
        <v>42819</v>
      </c>
      <c r="C3007" s="43">
        <v>2</v>
      </c>
      <c r="D3007" s="23">
        <v>10126</v>
      </c>
      <c r="E3007" s="25">
        <f t="shared" si="563"/>
        <v>9902.25</v>
      </c>
      <c r="F3007" s="25">
        <f t="shared" si="564"/>
        <v>10088.25</v>
      </c>
      <c r="G3007" s="25">
        <f t="shared" si="565"/>
        <v>1.0037419770525116</v>
      </c>
      <c r="H3007" s="25">
        <f t="shared" si="560"/>
        <v>1.0009863906666931</v>
      </c>
      <c r="I3007" s="4">
        <f t="shared" si="566"/>
        <v>10116.021650659723</v>
      </c>
      <c r="J3007" s="25">
        <f t="shared" si="561"/>
        <v>15316.058398820778</v>
      </c>
      <c r="K3007" s="15">
        <f t="shared" si="567"/>
        <v>15331.166015875902</v>
      </c>
      <c r="L3007" s="36">
        <f t="shared" si="568"/>
        <v>-5205.1660158759023</v>
      </c>
      <c r="M3007" s="36">
        <f t="shared" si="569"/>
        <v>5205.1660158759023</v>
      </c>
      <c r="N3007" s="36">
        <f t="shared" si="570"/>
        <v>0.51403970135057298</v>
      </c>
      <c r="O3007" s="36">
        <f t="shared" si="571"/>
        <v>27093753.252829414</v>
      </c>
      <c r="P3007" s="35">
        <f t="shared" si="562"/>
        <v>27093753.252829414</v>
      </c>
    </row>
    <row r="3008" spans="1:16" x14ac:dyDescent="0.4">
      <c r="A3008" s="1">
        <v>3007</v>
      </c>
      <c r="B3008" s="21">
        <v>42820</v>
      </c>
      <c r="C3008" s="43">
        <v>3</v>
      </c>
      <c r="D3008" s="23">
        <v>8690</v>
      </c>
      <c r="E3008" s="25">
        <f t="shared" si="563"/>
        <v>10274.25</v>
      </c>
      <c r="F3008" s="25">
        <f t="shared" si="564"/>
        <v>10225</v>
      </c>
      <c r="G3008" s="25">
        <f t="shared" si="565"/>
        <v>0.84987775061124693</v>
      </c>
      <c r="H3008" s="25">
        <f t="shared" si="560"/>
        <v>0.99987902821477848</v>
      </c>
      <c r="I3008" s="4">
        <f t="shared" si="566"/>
        <v>8691.0513719999235</v>
      </c>
      <c r="J3008" s="25">
        <f t="shared" si="561"/>
        <v>15316.42725336197</v>
      </c>
      <c r="K3008" s="15">
        <f t="shared" si="567"/>
        <v>15314.574397813914</v>
      </c>
      <c r="L3008" s="36">
        <f t="shared" si="568"/>
        <v>-6624.5743978139144</v>
      </c>
      <c r="M3008" s="36">
        <f t="shared" si="569"/>
        <v>6624.5743978139144</v>
      </c>
      <c r="N3008" s="36">
        <f t="shared" si="570"/>
        <v>0.7623215647656979</v>
      </c>
      <c r="O3008" s="36">
        <f t="shared" si="571"/>
        <v>43884985.952171586</v>
      </c>
      <c r="P3008" s="35">
        <f t="shared" si="562"/>
        <v>43884985.952171586</v>
      </c>
    </row>
    <row r="3009" spans="1:16" x14ac:dyDescent="0.4">
      <c r="A3009" s="1">
        <v>3008</v>
      </c>
      <c r="B3009" s="21">
        <v>42821</v>
      </c>
      <c r="C3009" s="43">
        <v>4</v>
      </c>
      <c r="D3009" s="23">
        <v>10840</v>
      </c>
      <c r="E3009" s="25">
        <f t="shared" si="563"/>
        <v>10175.75</v>
      </c>
      <c r="F3009" s="25">
        <f t="shared" si="564"/>
        <v>10258.25</v>
      </c>
      <c r="G3009" s="25">
        <f t="shared" si="565"/>
        <v>1.0567104525625717</v>
      </c>
      <c r="H3009" s="25">
        <f t="shared" si="560"/>
        <v>0.99887394017609554</v>
      </c>
      <c r="I3009" s="4">
        <f t="shared" si="566"/>
        <v>10852.220249222812</v>
      </c>
      <c r="J3009" s="25">
        <f t="shared" si="561"/>
        <v>15316.796107903163</v>
      </c>
      <c r="K3009" s="15">
        <f t="shared" si="567"/>
        <v>15299.548479175117</v>
      </c>
      <c r="L3009" s="36">
        <f t="shared" si="568"/>
        <v>-4459.5484791751169</v>
      </c>
      <c r="M3009" s="36">
        <f t="shared" si="569"/>
        <v>4459.5484791751169</v>
      </c>
      <c r="N3009" s="36">
        <f t="shared" si="570"/>
        <v>0.41139746117851633</v>
      </c>
      <c r="O3009" s="36">
        <f t="shared" si="571"/>
        <v>19887572.638113096</v>
      </c>
      <c r="P3009" s="35">
        <f t="shared" si="562"/>
        <v>19887572.638113096</v>
      </c>
    </row>
    <row r="3010" spans="1:16" x14ac:dyDescent="0.4">
      <c r="A3010" s="1">
        <v>3009</v>
      </c>
      <c r="B3010" s="21">
        <v>42822</v>
      </c>
      <c r="C3010" s="43">
        <v>1</v>
      </c>
      <c r="D3010" s="23">
        <v>11047</v>
      </c>
      <c r="E3010" s="25">
        <f t="shared" si="563"/>
        <v>10340.75</v>
      </c>
      <c r="F3010" s="25">
        <f t="shared" si="564"/>
        <v>10182.25</v>
      </c>
      <c r="G3010" s="25">
        <f t="shared" si="565"/>
        <v>1.0849272017481402</v>
      </c>
      <c r="H3010" s="25">
        <f t="shared" ref="H3010:H3073" si="572">VLOOKUP(C3010,$Q$38:$S$42,3,FALSE)</f>
        <v>1.0002606409424328</v>
      </c>
      <c r="I3010" s="4">
        <f t="shared" si="566"/>
        <v>11044.121449776987</v>
      </c>
      <c r="J3010" s="25">
        <f t="shared" si="561"/>
        <v>15317.164962444356</v>
      </c>
      <c r="K3010" s="15">
        <f t="shared" si="567"/>
        <v>15321.157242755567</v>
      </c>
      <c r="L3010" s="36">
        <f t="shared" si="568"/>
        <v>-4274.1572427555675</v>
      </c>
      <c r="M3010" s="36">
        <f t="shared" si="569"/>
        <v>4274.1572427555675</v>
      </c>
      <c r="N3010" s="36">
        <f t="shared" si="570"/>
        <v>0.3869066029470053</v>
      </c>
      <c r="O3010" s="36">
        <f t="shared" si="571"/>
        <v>18268420.135799874</v>
      </c>
      <c r="P3010" s="35">
        <f t="shared" si="562"/>
        <v>18268420.135799874</v>
      </c>
    </row>
    <row r="3011" spans="1:16" x14ac:dyDescent="0.4">
      <c r="A3011" s="1">
        <v>3010</v>
      </c>
      <c r="B3011" s="21">
        <v>42823</v>
      </c>
      <c r="C3011" s="43">
        <v>2</v>
      </c>
      <c r="D3011" s="23">
        <v>10786</v>
      </c>
      <c r="E3011" s="25">
        <f t="shared" si="563"/>
        <v>10023.75</v>
      </c>
      <c r="F3011" s="25">
        <f t="shared" si="564"/>
        <v>9963</v>
      </c>
      <c r="G3011" s="25">
        <f t="shared" si="565"/>
        <v>1.0826056408712235</v>
      </c>
      <c r="H3011" s="25">
        <f t="shared" si="572"/>
        <v>1.0009863906666931</v>
      </c>
      <c r="I3011" s="4">
        <f t="shared" si="566"/>
        <v>10775.371274344832</v>
      </c>
      <c r="J3011" s="25">
        <f t="shared" ref="J3011:J3074" si="573">INTERCEPT($I$2:$I$3896,$A$2:$A$3896)+SLOPE($I$2:$I$3896,$A$2:$A$3896)*A3011</f>
        <v>15317.533816985549</v>
      </c>
      <c r="K3011" s="15">
        <f t="shared" si="567"/>
        <v>15332.64288937938</v>
      </c>
      <c r="L3011" s="36">
        <f t="shared" si="568"/>
        <v>-4546.64288937938</v>
      </c>
      <c r="M3011" s="36">
        <f t="shared" si="569"/>
        <v>4546.64288937938</v>
      </c>
      <c r="N3011" s="36">
        <f t="shared" si="570"/>
        <v>0.42153188293893751</v>
      </c>
      <c r="O3011" s="36">
        <f t="shared" si="571"/>
        <v>20671961.563544076</v>
      </c>
      <c r="P3011" s="35">
        <f t="shared" ref="P3011:P3074" si="574">(D3011-K3011)^2</f>
        <v>20671961.563544076</v>
      </c>
    </row>
    <row r="3012" spans="1:16" x14ac:dyDescent="0.4">
      <c r="A3012" s="1">
        <v>3011</v>
      </c>
      <c r="B3012" s="21">
        <v>42824</v>
      </c>
      <c r="C3012" s="43">
        <v>3</v>
      </c>
      <c r="D3012" s="23">
        <v>7422</v>
      </c>
      <c r="E3012" s="25">
        <f t="shared" si="563"/>
        <v>9902.25</v>
      </c>
      <c r="F3012" s="25">
        <f t="shared" si="564"/>
        <v>9844.875</v>
      </c>
      <c r="G3012" s="25">
        <f t="shared" si="565"/>
        <v>0.75389479297604078</v>
      </c>
      <c r="H3012" s="25">
        <f t="shared" si="572"/>
        <v>0.99987902821477848</v>
      </c>
      <c r="I3012" s="4">
        <f t="shared" si="566"/>
        <v>7422.8979612178855</v>
      </c>
      <c r="J3012" s="25">
        <f t="shared" si="573"/>
        <v>15317.902671526743</v>
      </c>
      <c r="K3012" s="15">
        <f t="shared" si="567"/>
        <v>15316.049637494718</v>
      </c>
      <c r="L3012" s="36">
        <f t="shared" si="568"/>
        <v>-7894.0496374947179</v>
      </c>
      <c r="M3012" s="36">
        <f t="shared" si="569"/>
        <v>7894.0496374947179</v>
      </c>
      <c r="N3012" s="36">
        <f t="shared" si="570"/>
        <v>1.0636014062913928</v>
      </c>
      <c r="O3012" s="36">
        <f t="shared" si="571"/>
        <v>62316019.679230489</v>
      </c>
      <c r="P3012" s="35">
        <f t="shared" si="574"/>
        <v>62316019.679230489</v>
      </c>
    </row>
    <row r="3013" spans="1:16" x14ac:dyDescent="0.4">
      <c r="A3013" s="1">
        <v>3012</v>
      </c>
      <c r="B3013" s="21">
        <v>42825</v>
      </c>
      <c r="C3013" s="43">
        <v>4</v>
      </c>
      <c r="D3013" s="23">
        <v>10354</v>
      </c>
      <c r="E3013" s="25">
        <f t="shared" ref="E3013:E3076" si="575">AVERAGE(D3011:D3014)</f>
        <v>9787.5</v>
      </c>
      <c r="F3013" s="25">
        <f t="shared" ref="F3013:F3076" si="576">AVERAGE(E3013:E3014)</f>
        <v>9638.125</v>
      </c>
      <c r="G3013" s="25">
        <f t="shared" si="565"/>
        <v>1.0742753388236821</v>
      </c>
      <c r="H3013" s="25">
        <f t="shared" si="572"/>
        <v>0.99887394017609554</v>
      </c>
      <c r="I3013" s="4">
        <f t="shared" si="566"/>
        <v>10365.672367200461</v>
      </c>
      <c r="J3013" s="25">
        <f t="shared" si="573"/>
        <v>15318.271526067934</v>
      </c>
      <c r="K3013" s="15">
        <f t="shared" si="567"/>
        <v>15301.02223593077</v>
      </c>
      <c r="L3013" s="36">
        <f t="shared" si="568"/>
        <v>-4947.02223593077</v>
      </c>
      <c r="M3013" s="36">
        <f t="shared" si="569"/>
        <v>4947.02223593077</v>
      </c>
      <c r="N3013" s="36">
        <f t="shared" si="570"/>
        <v>0.47778851032748404</v>
      </c>
      <c r="O3013" s="36">
        <f t="shared" si="571"/>
        <v>24473029.002793476</v>
      </c>
      <c r="P3013" s="35">
        <f t="shared" si="574"/>
        <v>24473029.002793476</v>
      </c>
    </row>
    <row r="3014" spans="1:16" x14ac:dyDescent="0.4">
      <c r="A3014" s="1">
        <v>3013</v>
      </c>
      <c r="B3014" s="21">
        <v>42826</v>
      </c>
      <c r="C3014" s="43">
        <v>1</v>
      </c>
      <c r="D3014" s="23">
        <v>10588</v>
      </c>
      <c r="E3014" s="25">
        <f t="shared" si="575"/>
        <v>9488.75</v>
      </c>
      <c r="F3014" s="25">
        <f t="shared" si="576"/>
        <v>10003.875</v>
      </c>
      <c r="G3014" s="25">
        <f t="shared" si="565"/>
        <v>1.0583898739238544</v>
      </c>
      <c r="H3014" s="25">
        <f t="shared" si="572"/>
        <v>1.0002606409424328</v>
      </c>
      <c r="I3014" s="4">
        <f t="shared" si="566"/>
        <v>10585.24105279612</v>
      </c>
      <c r="J3014" s="25">
        <f t="shared" si="573"/>
        <v>15318.640380609128</v>
      </c>
      <c r="K3014" s="15">
        <f t="shared" si="567"/>
        <v>15322.633045474719</v>
      </c>
      <c r="L3014" s="36">
        <f t="shared" si="568"/>
        <v>-4734.6330454747185</v>
      </c>
      <c r="M3014" s="36">
        <f t="shared" si="569"/>
        <v>4734.6330454747185</v>
      </c>
      <c r="N3014" s="36">
        <f t="shared" si="570"/>
        <v>0.44716972473316191</v>
      </c>
      <c r="O3014" s="36">
        <f t="shared" si="571"/>
        <v>22416750.075301208</v>
      </c>
      <c r="P3014" s="35">
        <f t="shared" si="574"/>
        <v>22416750.075301208</v>
      </c>
    </row>
    <row r="3015" spans="1:16" x14ac:dyDescent="0.4">
      <c r="A3015" s="1">
        <v>3014</v>
      </c>
      <c r="B3015" s="21">
        <v>42827</v>
      </c>
      <c r="C3015" s="43">
        <v>2</v>
      </c>
      <c r="D3015" s="23">
        <v>9591</v>
      </c>
      <c r="E3015" s="25">
        <f t="shared" si="575"/>
        <v>10519</v>
      </c>
      <c r="F3015" s="25">
        <f t="shared" si="576"/>
        <v>10714.5</v>
      </c>
      <c r="G3015" s="25">
        <f t="shared" si="565"/>
        <v>0.89514209715805682</v>
      </c>
      <c r="H3015" s="25">
        <f t="shared" si="572"/>
        <v>1.0009863906666931</v>
      </c>
      <c r="I3015" s="4">
        <f t="shared" si="566"/>
        <v>9581.5488496422477</v>
      </c>
      <c r="J3015" s="25">
        <f t="shared" si="573"/>
        <v>15319.009235150321</v>
      </c>
      <c r="K3015" s="15">
        <f t="shared" si="567"/>
        <v>15334.11976288286</v>
      </c>
      <c r="L3015" s="36">
        <f t="shared" si="568"/>
        <v>-5743.1197628828595</v>
      </c>
      <c r="M3015" s="36">
        <f t="shared" si="569"/>
        <v>5743.1197628828595</v>
      </c>
      <c r="N3015" s="36">
        <f t="shared" si="570"/>
        <v>0.59880301979802519</v>
      </c>
      <c r="O3015" s="36">
        <f t="shared" si="571"/>
        <v>32983424.610815674</v>
      </c>
      <c r="P3015" s="35">
        <f t="shared" si="574"/>
        <v>32983424.610815674</v>
      </c>
    </row>
    <row r="3016" spans="1:16" x14ac:dyDescent="0.4">
      <c r="A3016" s="1">
        <v>3015</v>
      </c>
      <c r="B3016" s="21">
        <v>42828</v>
      </c>
      <c r="C3016" s="43">
        <v>3</v>
      </c>
      <c r="D3016" s="23">
        <v>11543</v>
      </c>
      <c r="E3016" s="25">
        <f t="shared" si="575"/>
        <v>10910</v>
      </c>
      <c r="F3016" s="25">
        <f t="shared" si="576"/>
        <v>11073.625</v>
      </c>
      <c r="G3016" s="25">
        <f t="shared" si="565"/>
        <v>1.042386752305591</v>
      </c>
      <c r="H3016" s="25">
        <f t="shared" si="572"/>
        <v>0.99987902821477848</v>
      </c>
      <c r="I3016" s="4">
        <f t="shared" si="566"/>
        <v>11544.396546259506</v>
      </c>
      <c r="J3016" s="25">
        <f t="shared" si="573"/>
        <v>15319.378089691512</v>
      </c>
      <c r="K3016" s="15">
        <f t="shared" si="567"/>
        <v>15317.52487717552</v>
      </c>
      <c r="L3016" s="36">
        <f t="shared" si="568"/>
        <v>-3774.5248771755196</v>
      </c>
      <c r="M3016" s="36">
        <f t="shared" si="569"/>
        <v>3774.5248771755196</v>
      </c>
      <c r="N3016" s="36">
        <f t="shared" si="570"/>
        <v>0.32699687058611449</v>
      </c>
      <c r="O3016" s="36">
        <f t="shared" si="571"/>
        <v>14247038.048416872</v>
      </c>
      <c r="P3016" s="35">
        <f t="shared" si="574"/>
        <v>14247038.048416872</v>
      </c>
    </row>
    <row r="3017" spans="1:16" x14ac:dyDescent="0.4">
      <c r="A3017" s="1">
        <v>3016</v>
      </c>
      <c r="B3017" s="21">
        <v>42829</v>
      </c>
      <c r="C3017" s="43">
        <v>4</v>
      </c>
      <c r="D3017" s="23">
        <v>11918</v>
      </c>
      <c r="E3017" s="25">
        <f t="shared" si="575"/>
        <v>11237.25</v>
      </c>
      <c r="F3017" s="25">
        <f t="shared" si="576"/>
        <v>11080.75</v>
      </c>
      <c r="G3017" s="25">
        <f t="shared" si="565"/>
        <v>1.0755589648715114</v>
      </c>
      <c r="H3017" s="25">
        <f t="shared" si="572"/>
        <v>0.99887394017609554</v>
      </c>
      <c r="I3017" s="4">
        <f t="shared" si="566"/>
        <v>11931.435510169509</v>
      </c>
      <c r="J3017" s="25">
        <f t="shared" si="573"/>
        <v>15319.746944232706</v>
      </c>
      <c r="K3017" s="15">
        <f t="shared" si="567"/>
        <v>15302.495992686421</v>
      </c>
      <c r="L3017" s="36">
        <f t="shared" si="568"/>
        <v>-3384.4959926864212</v>
      </c>
      <c r="M3017" s="36">
        <f t="shared" si="569"/>
        <v>3384.4959926864212</v>
      </c>
      <c r="N3017" s="36">
        <f t="shared" si="570"/>
        <v>0.28398187554005883</v>
      </c>
      <c r="O3017" s="36">
        <f t="shared" si="571"/>
        <v>11454813.124510445</v>
      </c>
      <c r="P3017" s="35">
        <f t="shared" si="574"/>
        <v>11454813.124510445</v>
      </c>
    </row>
    <row r="3018" spans="1:16" x14ac:dyDescent="0.4">
      <c r="A3018" s="1">
        <v>3017</v>
      </c>
      <c r="B3018" s="21">
        <v>42830</v>
      </c>
      <c r="C3018" s="43">
        <v>1</v>
      </c>
      <c r="D3018" s="23">
        <v>11897</v>
      </c>
      <c r="E3018" s="25">
        <f t="shared" si="575"/>
        <v>10924.25</v>
      </c>
      <c r="F3018" s="25">
        <f t="shared" si="576"/>
        <v>10684.375</v>
      </c>
      <c r="G3018" s="25">
        <f t="shared" si="565"/>
        <v>1.1134951740274934</v>
      </c>
      <c r="H3018" s="25">
        <f t="shared" si="572"/>
        <v>1.0002606409424328</v>
      </c>
      <c r="I3018" s="4">
        <f t="shared" si="566"/>
        <v>11893.89996270452</v>
      </c>
      <c r="J3018" s="25">
        <f t="shared" si="573"/>
        <v>15320.115798773899</v>
      </c>
      <c r="K3018" s="15">
        <f t="shared" si="567"/>
        <v>15324.108848193871</v>
      </c>
      <c r="L3018" s="36">
        <f t="shared" si="568"/>
        <v>-3427.1088481938714</v>
      </c>
      <c r="M3018" s="36">
        <f t="shared" si="569"/>
        <v>3427.1088481938714</v>
      </c>
      <c r="N3018" s="36">
        <f t="shared" si="570"/>
        <v>0.28806496160325051</v>
      </c>
      <c r="O3018" s="36">
        <f t="shared" si="571"/>
        <v>11745075.057368724</v>
      </c>
      <c r="P3018" s="35">
        <f t="shared" si="574"/>
        <v>11745075.057368724</v>
      </c>
    </row>
    <row r="3019" spans="1:16" x14ac:dyDescent="0.4">
      <c r="A3019" s="1">
        <v>3018</v>
      </c>
      <c r="B3019" s="21">
        <v>42831</v>
      </c>
      <c r="C3019" s="43">
        <v>2</v>
      </c>
      <c r="D3019" s="23">
        <v>8339</v>
      </c>
      <c r="E3019" s="25">
        <f t="shared" si="575"/>
        <v>10444.5</v>
      </c>
      <c r="F3019" s="25">
        <f t="shared" si="576"/>
        <v>10215.875</v>
      </c>
      <c r="G3019" s="25">
        <f t="shared" si="565"/>
        <v>0.81627858602420256</v>
      </c>
      <c r="H3019" s="25">
        <f t="shared" si="572"/>
        <v>1.0009863906666931</v>
      </c>
      <c r="I3019" s="4">
        <f t="shared" si="566"/>
        <v>8330.782593803222</v>
      </c>
      <c r="J3019" s="25">
        <f t="shared" si="573"/>
        <v>15320.484653315092</v>
      </c>
      <c r="K3019" s="15">
        <f t="shared" si="567"/>
        <v>15335.596636386337</v>
      </c>
      <c r="L3019" s="36">
        <f t="shared" si="568"/>
        <v>-6996.5966363863372</v>
      </c>
      <c r="M3019" s="36">
        <f t="shared" si="569"/>
        <v>6996.5966363863372</v>
      </c>
      <c r="N3019" s="36">
        <f t="shared" si="570"/>
        <v>0.83902106204417037</v>
      </c>
      <c r="O3019" s="36">
        <f t="shared" si="571"/>
        <v>48952364.492292605</v>
      </c>
      <c r="P3019" s="35">
        <f t="shared" si="574"/>
        <v>48952364.492292605</v>
      </c>
    </row>
    <row r="3020" spans="1:16" x14ac:dyDescent="0.4">
      <c r="A3020" s="1">
        <v>3019</v>
      </c>
      <c r="B3020" s="21">
        <v>42832</v>
      </c>
      <c r="C3020" s="43">
        <v>3</v>
      </c>
      <c r="D3020" s="23">
        <v>9624</v>
      </c>
      <c r="E3020" s="25">
        <f t="shared" si="575"/>
        <v>9987.25</v>
      </c>
      <c r="F3020" s="25">
        <f t="shared" si="576"/>
        <v>9682.75</v>
      </c>
      <c r="G3020" s="25">
        <f t="shared" si="565"/>
        <v>0.99393250884304563</v>
      </c>
      <c r="H3020" s="25">
        <f t="shared" si="572"/>
        <v>0.99987902821477848</v>
      </c>
      <c r="I3020" s="4">
        <f t="shared" si="566"/>
        <v>9625.1643733172914</v>
      </c>
      <c r="J3020" s="25">
        <f t="shared" si="573"/>
        <v>15320.853507856285</v>
      </c>
      <c r="K3020" s="15">
        <f t="shared" si="567"/>
        <v>15319.000116856323</v>
      </c>
      <c r="L3020" s="36">
        <f t="shared" si="568"/>
        <v>-5695.0001168563231</v>
      </c>
      <c r="M3020" s="36">
        <f t="shared" si="569"/>
        <v>5695.0001168563231</v>
      </c>
      <c r="N3020" s="36">
        <f t="shared" si="570"/>
        <v>0.59174980432837943</v>
      </c>
      <c r="O3020" s="36">
        <f t="shared" si="571"/>
        <v>32433026.330993533</v>
      </c>
      <c r="P3020" s="35">
        <f t="shared" si="574"/>
        <v>32433026.330993533</v>
      </c>
    </row>
    <row r="3021" spans="1:16" x14ac:dyDescent="0.4">
      <c r="A3021" s="1">
        <v>3020</v>
      </c>
      <c r="B3021" s="21">
        <v>42833</v>
      </c>
      <c r="C3021" s="43">
        <v>4</v>
      </c>
      <c r="D3021" s="23">
        <v>10089</v>
      </c>
      <c r="E3021" s="25">
        <f t="shared" si="575"/>
        <v>9378.25</v>
      </c>
      <c r="F3021" s="25">
        <f t="shared" si="576"/>
        <v>9624.75</v>
      </c>
      <c r="G3021" s="25">
        <f t="shared" si="565"/>
        <v>1.0482350190914049</v>
      </c>
      <c r="H3021" s="25">
        <f t="shared" si="572"/>
        <v>0.99887394017609554</v>
      </c>
      <c r="I3021" s="4">
        <f t="shared" si="566"/>
        <v>10100.373624945476</v>
      </c>
      <c r="J3021" s="25">
        <f t="shared" si="573"/>
        <v>15321.222362397477</v>
      </c>
      <c r="K3021" s="15">
        <f t="shared" si="567"/>
        <v>15303.969749442074</v>
      </c>
      <c r="L3021" s="36">
        <f t="shared" si="568"/>
        <v>-5214.9697494420743</v>
      </c>
      <c r="M3021" s="36">
        <f t="shared" si="569"/>
        <v>5214.9697494420743</v>
      </c>
      <c r="N3021" s="36">
        <f t="shared" si="570"/>
        <v>0.51689659524651344</v>
      </c>
      <c r="O3021" s="36">
        <f t="shared" si="571"/>
        <v>27195909.487595931</v>
      </c>
      <c r="P3021" s="35">
        <f t="shared" si="574"/>
        <v>27195909.487595931</v>
      </c>
    </row>
    <row r="3022" spans="1:16" x14ac:dyDescent="0.4">
      <c r="A3022" s="1">
        <v>3021</v>
      </c>
      <c r="B3022" s="21">
        <v>42834</v>
      </c>
      <c r="C3022" s="43">
        <v>1</v>
      </c>
      <c r="D3022" s="23">
        <v>9461</v>
      </c>
      <c r="E3022" s="25">
        <f t="shared" si="575"/>
        <v>9871.25</v>
      </c>
      <c r="F3022" s="25">
        <f t="shared" si="576"/>
        <v>10148.875</v>
      </c>
      <c r="G3022" s="25">
        <f t="shared" si="565"/>
        <v>0.93222155164981335</v>
      </c>
      <c r="H3022" s="25">
        <f t="shared" si="572"/>
        <v>1.0002606409424328</v>
      </c>
      <c r="I3022" s="4">
        <f t="shared" si="566"/>
        <v>9458.5347185969113</v>
      </c>
      <c r="J3022" s="25">
        <f t="shared" si="573"/>
        <v>15321.59121693867</v>
      </c>
      <c r="K3022" s="15">
        <f t="shared" si="567"/>
        <v>15325.584650913024</v>
      </c>
      <c r="L3022" s="36">
        <f t="shared" si="568"/>
        <v>-5864.5846509130242</v>
      </c>
      <c r="M3022" s="36">
        <f t="shared" si="569"/>
        <v>5864.5846509130242</v>
      </c>
      <c r="N3022" s="36">
        <f t="shared" si="570"/>
        <v>0.61986942721837268</v>
      </c>
      <c r="O3022" s="36">
        <f t="shared" si="571"/>
        <v>34393353.12772464</v>
      </c>
      <c r="P3022" s="35">
        <f t="shared" si="574"/>
        <v>34393353.12772464</v>
      </c>
    </row>
    <row r="3023" spans="1:16" x14ac:dyDescent="0.4">
      <c r="A3023" s="1">
        <v>3022</v>
      </c>
      <c r="B3023" s="21">
        <v>42835</v>
      </c>
      <c r="C3023" s="43">
        <v>2</v>
      </c>
      <c r="D3023" s="23">
        <v>10311</v>
      </c>
      <c r="E3023" s="25">
        <f t="shared" si="575"/>
        <v>10426.5</v>
      </c>
      <c r="F3023" s="25">
        <f t="shared" si="576"/>
        <v>10684.625</v>
      </c>
      <c r="G3023" s="25">
        <f t="shared" si="565"/>
        <v>0.96503152894930799</v>
      </c>
      <c r="H3023" s="25">
        <f t="shared" si="572"/>
        <v>1.0009863906666931</v>
      </c>
      <c r="I3023" s="4">
        <f t="shared" si="566"/>
        <v>10300.839348207823</v>
      </c>
      <c r="J3023" s="25">
        <f t="shared" si="573"/>
        <v>15321.960071479863</v>
      </c>
      <c r="K3023" s="15">
        <f t="shared" si="567"/>
        <v>15337.073509889817</v>
      </c>
      <c r="L3023" s="36">
        <f t="shared" si="568"/>
        <v>-5026.0735098898167</v>
      </c>
      <c r="M3023" s="36">
        <f t="shared" si="569"/>
        <v>5026.0735098898167</v>
      </c>
      <c r="N3023" s="36">
        <f t="shared" si="570"/>
        <v>0.48744772668895514</v>
      </c>
      <c r="O3023" s="36">
        <f t="shared" si="571"/>
        <v>25261414.926816143</v>
      </c>
      <c r="P3023" s="35">
        <f t="shared" si="574"/>
        <v>25261414.926816143</v>
      </c>
    </row>
    <row r="3024" spans="1:16" x14ac:dyDescent="0.4">
      <c r="A3024" s="1">
        <v>3023</v>
      </c>
      <c r="B3024" s="21">
        <v>42836</v>
      </c>
      <c r="C3024" s="43">
        <v>3</v>
      </c>
      <c r="D3024" s="23">
        <v>11845</v>
      </c>
      <c r="E3024" s="25">
        <f t="shared" si="575"/>
        <v>10942.75</v>
      </c>
      <c r="F3024" s="25">
        <f t="shared" si="576"/>
        <v>10988.375</v>
      </c>
      <c r="G3024" s="25">
        <f t="shared" si="565"/>
        <v>1.0779573867837602</v>
      </c>
      <c r="H3024" s="25">
        <f t="shared" si="572"/>
        <v>0.99987902821477848</v>
      </c>
      <c r="I3024" s="4">
        <f t="shared" si="566"/>
        <v>11846.433084158698</v>
      </c>
      <c r="J3024" s="25">
        <f t="shared" si="573"/>
        <v>15322.328926021057</v>
      </c>
      <c r="K3024" s="15">
        <f t="shared" si="567"/>
        <v>15320.475356537125</v>
      </c>
      <c r="L3024" s="36">
        <f t="shared" si="568"/>
        <v>-3475.4753565371248</v>
      </c>
      <c r="M3024" s="36">
        <f t="shared" si="569"/>
        <v>3475.4753565371248</v>
      </c>
      <c r="N3024" s="36">
        <f t="shared" si="570"/>
        <v>0.2934128625189637</v>
      </c>
      <c r="O3024" s="36">
        <f t="shared" si="571"/>
        <v>12078928.953896854</v>
      </c>
      <c r="P3024" s="35">
        <f t="shared" si="574"/>
        <v>12078928.953896854</v>
      </c>
    </row>
    <row r="3025" spans="1:16" x14ac:dyDescent="0.4">
      <c r="A3025" s="1">
        <v>3024</v>
      </c>
      <c r="B3025" s="21">
        <v>42837</v>
      </c>
      <c r="C3025" s="43">
        <v>4</v>
      </c>
      <c r="D3025" s="23">
        <v>12154</v>
      </c>
      <c r="E3025" s="25">
        <f t="shared" si="575"/>
        <v>11034</v>
      </c>
      <c r="F3025" s="25">
        <f t="shared" si="576"/>
        <v>11274.5</v>
      </c>
      <c r="G3025" s="25">
        <f t="shared" si="565"/>
        <v>1.0780078939199078</v>
      </c>
      <c r="H3025" s="25">
        <f t="shared" si="572"/>
        <v>0.99887394017609554</v>
      </c>
      <c r="I3025" s="4">
        <f t="shared" si="566"/>
        <v>12167.701559875835</v>
      </c>
      <c r="J3025" s="25">
        <f t="shared" si="573"/>
        <v>15322.697780562248</v>
      </c>
      <c r="K3025" s="15">
        <f t="shared" si="567"/>
        <v>15305.443506197727</v>
      </c>
      <c r="L3025" s="36">
        <f t="shared" si="568"/>
        <v>-3151.4435061977274</v>
      </c>
      <c r="M3025" s="36">
        <f t="shared" si="569"/>
        <v>3151.4435061977274</v>
      </c>
      <c r="N3025" s="36">
        <f t="shared" si="570"/>
        <v>0.25929270250104719</v>
      </c>
      <c r="O3025" s="36">
        <f t="shared" si="571"/>
        <v>9931596.1727558263</v>
      </c>
      <c r="P3025" s="35">
        <f t="shared" si="574"/>
        <v>9931596.1727558263</v>
      </c>
    </row>
    <row r="3026" spans="1:16" x14ac:dyDescent="0.4">
      <c r="A3026" s="1">
        <v>3025</v>
      </c>
      <c r="B3026" s="21">
        <v>42838</v>
      </c>
      <c r="C3026" s="43">
        <v>1</v>
      </c>
      <c r="D3026" s="23">
        <v>9826</v>
      </c>
      <c r="E3026" s="25">
        <f t="shared" si="575"/>
        <v>11515</v>
      </c>
      <c r="F3026" s="25">
        <f t="shared" si="576"/>
        <v>11415.375</v>
      </c>
      <c r="G3026" s="25">
        <f t="shared" si="565"/>
        <v>0.86076891911128628</v>
      </c>
      <c r="H3026" s="25">
        <f t="shared" si="572"/>
        <v>1.0002606409424328</v>
      </c>
      <c r="I3026" s="4">
        <f t="shared" si="566"/>
        <v>9823.4396094422627</v>
      </c>
      <c r="J3026" s="25">
        <f t="shared" si="573"/>
        <v>15323.066635103442</v>
      </c>
      <c r="K3026" s="15">
        <f t="shared" si="567"/>
        <v>15327.060453632175</v>
      </c>
      <c r="L3026" s="36">
        <f t="shared" si="568"/>
        <v>-5501.0604536321753</v>
      </c>
      <c r="M3026" s="36">
        <f t="shared" si="569"/>
        <v>5501.0604536321753</v>
      </c>
      <c r="N3026" s="36">
        <f t="shared" si="570"/>
        <v>0.55984738994831829</v>
      </c>
      <c r="O3026" s="36">
        <f t="shared" si="571"/>
        <v>30261666.114515834</v>
      </c>
      <c r="P3026" s="35">
        <f t="shared" si="574"/>
        <v>30261666.114515834</v>
      </c>
    </row>
    <row r="3027" spans="1:16" x14ac:dyDescent="0.4">
      <c r="A3027" s="1">
        <v>3026</v>
      </c>
      <c r="B3027" s="21">
        <v>42839</v>
      </c>
      <c r="C3027" s="43">
        <v>2</v>
      </c>
      <c r="D3027" s="23">
        <v>12235</v>
      </c>
      <c r="E3027" s="25">
        <f t="shared" si="575"/>
        <v>11315.75</v>
      </c>
      <c r="F3027" s="25">
        <f t="shared" si="576"/>
        <v>11073</v>
      </c>
      <c r="G3027" s="25">
        <f t="shared" si="565"/>
        <v>1.1049399440079473</v>
      </c>
      <c r="H3027" s="25">
        <f t="shared" si="572"/>
        <v>1.0009863906666931</v>
      </c>
      <c r="I3027" s="4">
        <f t="shared" si="566"/>
        <v>12222.94340270805</v>
      </c>
      <c r="J3027" s="25">
        <f t="shared" si="573"/>
        <v>15323.435489644635</v>
      </c>
      <c r="K3027" s="15">
        <f t="shared" si="567"/>
        <v>15338.550383393294</v>
      </c>
      <c r="L3027" s="36">
        <f t="shared" si="568"/>
        <v>-3103.5503833932944</v>
      </c>
      <c r="M3027" s="36">
        <f t="shared" si="569"/>
        <v>3103.5503833932944</v>
      </c>
      <c r="N3027" s="36">
        <f t="shared" si="570"/>
        <v>0.25366165781718791</v>
      </c>
      <c r="O3027" s="36">
        <f t="shared" si="571"/>
        <v>9632024.9822606649</v>
      </c>
      <c r="P3027" s="35">
        <f t="shared" si="574"/>
        <v>9632024.9822606649</v>
      </c>
    </row>
    <row r="3028" spans="1:16" x14ac:dyDescent="0.4">
      <c r="A3028" s="1">
        <v>3027</v>
      </c>
      <c r="B3028" s="21">
        <v>42840</v>
      </c>
      <c r="C3028" s="43">
        <v>3</v>
      </c>
      <c r="D3028" s="23">
        <v>11048</v>
      </c>
      <c r="E3028" s="25">
        <f t="shared" si="575"/>
        <v>10830.25</v>
      </c>
      <c r="F3028" s="25">
        <f t="shared" si="576"/>
        <v>11129.75</v>
      </c>
      <c r="G3028" s="25">
        <f t="shared" si="565"/>
        <v>0.9926548215368719</v>
      </c>
      <c r="H3028" s="25">
        <f t="shared" si="572"/>
        <v>0.99987902821477848</v>
      </c>
      <c r="I3028" s="4">
        <f t="shared" si="566"/>
        <v>11049.33665798103</v>
      </c>
      <c r="J3028" s="25">
        <f t="shared" si="573"/>
        <v>15323.804344185828</v>
      </c>
      <c r="K3028" s="15">
        <f t="shared" si="567"/>
        <v>15321.950596217926</v>
      </c>
      <c r="L3028" s="36">
        <f t="shared" si="568"/>
        <v>-4273.9505962179264</v>
      </c>
      <c r="M3028" s="36">
        <f t="shared" si="569"/>
        <v>4273.9505962179264</v>
      </c>
      <c r="N3028" s="36">
        <f t="shared" si="570"/>
        <v>0.38685287800669138</v>
      </c>
      <c r="O3028" s="36">
        <f t="shared" si="571"/>
        <v>18266653.69891157</v>
      </c>
      <c r="P3028" s="35">
        <f t="shared" si="574"/>
        <v>18266653.69891157</v>
      </c>
    </row>
    <row r="3029" spans="1:16" x14ac:dyDescent="0.4">
      <c r="A3029" s="1">
        <v>3028</v>
      </c>
      <c r="B3029" s="21">
        <v>42841</v>
      </c>
      <c r="C3029" s="43">
        <v>4</v>
      </c>
      <c r="D3029" s="23">
        <v>10212</v>
      </c>
      <c r="E3029" s="25">
        <f t="shared" si="575"/>
        <v>11429.25</v>
      </c>
      <c r="F3029" s="25">
        <f t="shared" si="576"/>
        <v>11469.75</v>
      </c>
      <c r="G3029" s="25">
        <f t="shared" si="565"/>
        <v>0.89034198652978491</v>
      </c>
      <c r="H3029" s="25">
        <f t="shared" si="572"/>
        <v>0.99887394017609554</v>
      </c>
      <c r="I3029" s="4">
        <f t="shared" si="566"/>
        <v>10223.512286444959</v>
      </c>
      <c r="J3029" s="25">
        <f t="shared" si="573"/>
        <v>15324.17319872702</v>
      </c>
      <c r="K3029" s="15">
        <f t="shared" si="567"/>
        <v>15306.91726295338</v>
      </c>
      <c r="L3029" s="36">
        <f t="shared" si="568"/>
        <v>-5094.9172629533805</v>
      </c>
      <c r="M3029" s="36">
        <f t="shared" si="569"/>
        <v>5094.9172629533805</v>
      </c>
      <c r="N3029" s="36">
        <f t="shared" si="570"/>
        <v>0.49891473393589703</v>
      </c>
      <c r="O3029" s="36">
        <f t="shared" si="571"/>
        <v>25958181.916340366</v>
      </c>
      <c r="P3029" s="35">
        <f t="shared" si="574"/>
        <v>25958181.916340366</v>
      </c>
    </row>
    <row r="3030" spans="1:16" x14ac:dyDescent="0.4">
      <c r="A3030" s="1">
        <v>3029</v>
      </c>
      <c r="B3030" s="21">
        <v>42842</v>
      </c>
      <c r="C3030" s="43">
        <v>1</v>
      </c>
      <c r="D3030" s="23">
        <v>12222</v>
      </c>
      <c r="E3030" s="25">
        <f t="shared" si="575"/>
        <v>11510.25</v>
      </c>
      <c r="F3030" s="25">
        <f t="shared" si="576"/>
        <v>11712.875</v>
      </c>
      <c r="G3030" s="25">
        <f t="shared" si="565"/>
        <v>1.0434671248519258</v>
      </c>
      <c r="H3030" s="25">
        <f t="shared" si="572"/>
        <v>1.0002606409424328</v>
      </c>
      <c r="I3030" s="4">
        <f t="shared" si="566"/>
        <v>12218.815276470928</v>
      </c>
      <c r="J3030" s="25">
        <f t="shared" si="573"/>
        <v>15324.542053268213</v>
      </c>
      <c r="K3030" s="15">
        <f t="shared" si="567"/>
        <v>15328.536256351328</v>
      </c>
      <c r="L3030" s="36">
        <f t="shared" si="568"/>
        <v>-3106.5362563513281</v>
      </c>
      <c r="M3030" s="36">
        <f t="shared" si="569"/>
        <v>3106.5362563513281</v>
      </c>
      <c r="N3030" s="36">
        <f t="shared" si="570"/>
        <v>0.2541757696245564</v>
      </c>
      <c r="O3030" s="36">
        <f t="shared" si="571"/>
        <v>9650567.5120253246</v>
      </c>
      <c r="P3030" s="35">
        <f t="shared" si="574"/>
        <v>9650567.5120253246</v>
      </c>
    </row>
    <row r="3031" spans="1:16" x14ac:dyDescent="0.4">
      <c r="A3031" s="1">
        <v>3030</v>
      </c>
      <c r="B3031" s="21">
        <v>42843</v>
      </c>
      <c r="C3031" s="43">
        <v>2</v>
      </c>
      <c r="D3031" s="23">
        <v>12559</v>
      </c>
      <c r="E3031" s="25">
        <f t="shared" si="575"/>
        <v>11915.5</v>
      </c>
      <c r="F3031" s="25">
        <f t="shared" si="576"/>
        <v>11910.5</v>
      </c>
      <c r="G3031" s="25">
        <f t="shared" si="565"/>
        <v>1.0544477561815204</v>
      </c>
      <c r="H3031" s="25">
        <f t="shared" si="572"/>
        <v>1.0009863906666931</v>
      </c>
      <c r="I3031" s="4">
        <f t="shared" si="566"/>
        <v>12546.624127062558</v>
      </c>
      <c r="J3031" s="25">
        <f t="shared" si="573"/>
        <v>15324.910907809406</v>
      </c>
      <c r="K3031" s="15">
        <f t="shared" si="567"/>
        <v>15340.027256896774</v>
      </c>
      <c r="L3031" s="36">
        <f t="shared" si="568"/>
        <v>-2781.0272568967739</v>
      </c>
      <c r="M3031" s="36">
        <f t="shared" si="569"/>
        <v>2781.0272568967739</v>
      </c>
      <c r="N3031" s="36">
        <f t="shared" si="570"/>
        <v>0.22143699792155219</v>
      </c>
      <c r="O3031" s="36">
        <f t="shared" si="571"/>
        <v>7734112.6036027949</v>
      </c>
      <c r="P3031" s="35">
        <f t="shared" si="574"/>
        <v>7734112.6036027949</v>
      </c>
    </row>
    <row r="3032" spans="1:16" x14ac:dyDescent="0.4">
      <c r="A3032" s="1">
        <v>3031</v>
      </c>
      <c r="B3032" s="21">
        <v>42844</v>
      </c>
      <c r="C3032" s="43">
        <v>3</v>
      </c>
      <c r="D3032" s="23">
        <v>12669</v>
      </c>
      <c r="E3032" s="25">
        <f t="shared" si="575"/>
        <v>11905.5</v>
      </c>
      <c r="F3032" s="25">
        <f t="shared" si="576"/>
        <v>11936.875</v>
      </c>
      <c r="G3032" s="25">
        <f t="shared" si="565"/>
        <v>1.0613330540866015</v>
      </c>
      <c r="H3032" s="25">
        <f t="shared" si="572"/>
        <v>0.99987902821477848</v>
      </c>
      <c r="I3032" s="4">
        <f t="shared" si="566"/>
        <v>12670.532776969738</v>
      </c>
      <c r="J3032" s="25">
        <f t="shared" si="573"/>
        <v>15325.279762350599</v>
      </c>
      <c r="K3032" s="15">
        <f t="shared" si="567"/>
        <v>15323.425835898728</v>
      </c>
      <c r="L3032" s="36">
        <f t="shared" si="568"/>
        <v>-2654.4258358987281</v>
      </c>
      <c r="M3032" s="36">
        <f t="shared" si="569"/>
        <v>2654.4258358987281</v>
      </c>
      <c r="N3032" s="36">
        <f t="shared" si="570"/>
        <v>0.20952133837704065</v>
      </c>
      <c r="O3032" s="36">
        <f t="shared" si="571"/>
        <v>7045976.5182866612</v>
      </c>
      <c r="P3032" s="35">
        <f t="shared" si="574"/>
        <v>7045976.5182866612</v>
      </c>
    </row>
    <row r="3033" spans="1:16" x14ac:dyDescent="0.4">
      <c r="A3033" s="1">
        <v>3032</v>
      </c>
      <c r="B3033" s="21">
        <v>42845</v>
      </c>
      <c r="C3033" s="43">
        <v>4</v>
      </c>
      <c r="D3033" s="23">
        <v>10172</v>
      </c>
      <c r="E3033" s="25">
        <f t="shared" si="575"/>
        <v>11968.25</v>
      </c>
      <c r="F3033" s="25">
        <f t="shared" si="576"/>
        <v>11769.75</v>
      </c>
      <c r="G3033" s="25">
        <f t="shared" si="565"/>
        <v>0.86424945304700607</v>
      </c>
      <c r="H3033" s="25">
        <f t="shared" si="572"/>
        <v>0.99887394017609554</v>
      </c>
      <c r="I3033" s="4">
        <f t="shared" si="566"/>
        <v>10183.467193274395</v>
      </c>
      <c r="J3033" s="25">
        <f t="shared" si="573"/>
        <v>15325.648616891791</v>
      </c>
      <c r="K3033" s="15">
        <f t="shared" si="567"/>
        <v>15308.391019709032</v>
      </c>
      <c r="L3033" s="36">
        <f t="shared" si="568"/>
        <v>-5136.3910197090318</v>
      </c>
      <c r="M3033" s="36">
        <f t="shared" si="569"/>
        <v>5136.3910197090318</v>
      </c>
      <c r="N3033" s="36">
        <f t="shared" si="570"/>
        <v>0.5049538949772937</v>
      </c>
      <c r="O3033" s="36">
        <f t="shared" si="571"/>
        <v>26382512.707347587</v>
      </c>
      <c r="P3033" s="35">
        <f t="shared" si="574"/>
        <v>26382512.707347587</v>
      </c>
    </row>
    <row r="3034" spans="1:16" x14ac:dyDescent="0.4">
      <c r="A3034" s="1">
        <v>3033</v>
      </c>
      <c r="B3034" s="21">
        <v>42846</v>
      </c>
      <c r="C3034" s="43">
        <v>1</v>
      </c>
      <c r="D3034" s="23">
        <v>12473</v>
      </c>
      <c r="E3034" s="25">
        <f t="shared" si="575"/>
        <v>11571.25</v>
      </c>
      <c r="F3034" s="25">
        <f t="shared" si="576"/>
        <v>11230.5</v>
      </c>
      <c r="G3034" s="25">
        <f t="shared" si="565"/>
        <v>1.1106362138818395</v>
      </c>
      <c r="H3034" s="25">
        <f t="shared" si="572"/>
        <v>1.0002606409424328</v>
      </c>
      <c r="I3034" s="4">
        <f t="shared" si="566"/>
        <v>12469.749872641292</v>
      </c>
      <c r="J3034" s="25">
        <f t="shared" si="573"/>
        <v>15326.017471432984</v>
      </c>
      <c r="K3034" s="15">
        <f t="shared" si="567"/>
        <v>15330.012059070481</v>
      </c>
      <c r="L3034" s="36">
        <f t="shared" si="568"/>
        <v>-2857.012059070481</v>
      </c>
      <c r="M3034" s="36">
        <f t="shared" si="569"/>
        <v>2857.012059070481</v>
      </c>
      <c r="N3034" s="36">
        <f t="shared" si="570"/>
        <v>0.22905572509183686</v>
      </c>
      <c r="O3034" s="36">
        <f t="shared" si="571"/>
        <v>8162517.9056741493</v>
      </c>
      <c r="P3034" s="35">
        <f t="shared" si="574"/>
        <v>8162517.9056741493</v>
      </c>
    </row>
    <row r="3035" spans="1:16" x14ac:dyDescent="0.4">
      <c r="A3035" s="1">
        <v>3034</v>
      </c>
      <c r="B3035" s="21">
        <v>42847</v>
      </c>
      <c r="C3035" s="43">
        <v>2</v>
      </c>
      <c r="D3035" s="23">
        <v>10971</v>
      </c>
      <c r="E3035" s="25">
        <f t="shared" si="575"/>
        <v>10889.75</v>
      </c>
      <c r="F3035" s="25">
        <f t="shared" si="576"/>
        <v>11085.875</v>
      </c>
      <c r="G3035" s="25">
        <f t="shared" si="565"/>
        <v>0.98963771465942019</v>
      </c>
      <c r="H3035" s="25">
        <f t="shared" si="572"/>
        <v>1.0009863906666931</v>
      </c>
      <c r="I3035" s="4">
        <f t="shared" si="566"/>
        <v>10960.188971892932</v>
      </c>
      <c r="J3035" s="25">
        <f t="shared" si="573"/>
        <v>15326.386325974177</v>
      </c>
      <c r="K3035" s="15">
        <f t="shared" si="567"/>
        <v>15341.504130400252</v>
      </c>
      <c r="L3035" s="36">
        <f t="shared" si="568"/>
        <v>-4370.5041304002516</v>
      </c>
      <c r="M3035" s="36">
        <f t="shared" si="569"/>
        <v>4370.5041304002516</v>
      </c>
      <c r="N3035" s="36">
        <f t="shared" si="570"/>
        <v>0.3983688023334474</v>
      </c>
      <c r="O3035" s="36">
        <f t="shared" si="571"/>
        <v>19101306.35384566</v>
      </c>
      <c r="P3035" s="35">
        <f t="shared" si="574"/>
        <v>19101306.35384566</v>
      </c>
    </row>
    <row r="3036" spans="1:16" x14ac:dyDescent="0.4">
      <c r="A3036" s="1">
        <v>3035</v>
      </c>
      <c r="B3036" s="21">
        <v>42848</v>
      </c>
      <c r="C3036" s="43">
        <v>3</v>
      </c>
      <c r="D3036" s="23">
        <v>9943</v>
      </c>
      <c r="E3036" s="25">
        <f t="shared" si="575"/>
        <v>11282</v>
      </c>
      <c r="F3036" s="25">
        <f t="shared" si="576"/>
        <v>11713.75</v>
      </c>
      <c r="G3036" s="25">
        <f t="shared" si="565"/>
        <v>0.8488315014406147</v>
      </c>
      <c r="H3036" s="25">
        <f t="shared" si="572"/>
        <v>0.99987902821477848</v>
      </c>
      <c r="I3036" s="4">
        <f t="shared" si="566"/>
        <v>9944.2029679856423</v>
      </c>
      <c r="J3036" s="25">
        <f t="shared" si="573"/>
        <v>15326.755180515371</v>
      </c>
      <c r="K3036" s="15">
        <f t="shared" si="567"/>
        <v>15324.90107557953</v>
      </c>
      <c r="L3036" s="36">
        <f t="shared" si="568"/>
        <v>-5381.9010755795298</v>
      </c>
      <c r="M3036" s="36">
        <f t="shared" si="569"/>
        <v>5381.9010755795298</v>
      </c>
      <c r="N3036" s="36">
        <f t="shared" si="570"/>
        <v>0.54127537720803875</v>
      </c>
      <c r="O3036" s="36">
        <f t="shared" si="571"/>
        <v>28964859.187324099</v>
      </c>
      <c r="P3036" s="35">
        <f t="shared" si="574"/>
        <v>28964859.187324099</v>
      </c>
    </row>
    <row r="3037" spans="1:16" x14ac:dyDescent="0.4">
      <c r="A3037" s="1">
        <v>3036</v>
      </c>
      <c r="B3037" s="21">
        <v>42849</v>
      </c>
      <c r="C3037" s="43">
        <v>4</v>
      </c>
      <c r="D3037" s="23">
        <v>11741</v>
      </c>
      <c r="E3037" s="25">
        <f t="shared" si="575"/>
        <v>12145.5</v>
      </c>
      <c r="F3037" s="25">
        <f t="shared" si="576"/>
        <v>14154.75</v>
      </c>
      <c r="G3037" s="25">
        <f t="shared" si="565"/>
        <v>0.82947420477224965</v>
      </c>
      <c r="H3037" s="25">
        <f t="shared" si="572"/>
        <v>0.99887394017609554</v>
      </c>
      <c r="I3037" s="4">
        <f t="shared" si="566"/>
        <v>11754.235972889765</v>
      </c>
      <c r="J3037" s="25">
        <f t="shared" si="573"/>
        <v>15327.124035056564</v>
      </c>
      <c r="K3037" s="15">
        <f t="shared" si="567"/>
        <v>15309.864776464687</v>
      </c>
      <c r="L3037" s="36">
        <f t="shared" si="568"/>
        <v>-3568.8647764646867</v>
      </c>
      <c r="M3037" s="36">
        <f t="shared" si="569"/>
        <v>3568.8647764646867</v>
      </c>
      <c r="N3037" s="36">
        <f t="shared" si="570"/>
        <v>0.30396599748442948</v>
      </c>
      <c r="O3037" s="36">
        <f t="shared" si="571"/>
        <v>12736795.792690339</v>
      </c>
      <c r="P3037" s="35">
        <f t="shared" si="574"/>
        <v>12736795.792690339</v>
      </c>
    </row>
    <row r="3038" spans="1:16" x14ac:dyDescent="0.4">
      <c r="A3038" s="1">
        <v>3037</v>
      </c>
      <c r="B3038" s="21">
        <v>42850</v>
      </c>
      <c r="C3038" s="43">
        <v>1</v>
      </c>
      <c r="D3038" s="23">
        <v>15927</v>
      </c>
      <c r="E3038" s="25">
        <f t="shared" si="575"/>
        <v>16164</v>
      </c>
      <c r="F3038" s="25">
        <f t="shared" si="576"/>
        <v>16534.375</v>
      </c>
      <c r="G3038" s="25">
        <f t="shared" si="565"/>
        <v>0.96326592326592331</v>
      </c>
      <c r="H3038" s="25">
        <f t="shared" si="572"/>
        <v>1.0002606409424328</v>
      </c>
      <c r="I3038" s="4">
        <f t="shared" si="566"/>
        <v>15922.849853407992</v>
      </c>
      <c r="J3038" s="25">
        <f t="shared" si="573"/>
        <v>15327.492889597755</v>
      </c>
      <c r="K3038" s="15">
        <f t="shared" si="567"/>
        <v>15331.487861789632</v>
      </c>
      <c r="L3038" s="36">
        <f t="shared" si="568"/>
        <v>595.51213821036799</v>
      </c>
      <c r="M3038" s="36">
        <f t="shared" si="569"/>
        <v>595.51213821036799</v>
      </c>
      <c r="N3038" s="36">
        <f t="shared" si="570"/>
        <v>3.7390100973841149E-2</v>
      </c>
      <c r="O3038" s="36">
        <f t="shared" si="571"/>
        <v>354634.70675588446</v>
      </c>
      <c r="P3038" s="35">
        <f t="shared" si="574"/>
        <v>354634.70675588446</v>
      </c>
    </row>
    <row r="3039" spans="1:16" x14ac:dyDescent="0.4">
      <c r="A3039" s="1">
        <v>3038</v>
      </c>
      <c r="B3039" s="21">
        <v>42851</v>
      </c>
      <c r="C3039" s="43">
        <v>2</v>
      </c>
      <c r="D3039" s="23">
        <v>27045</v>
      </c>
      <c r="E3039" s="25">
        <f t="shared" si="575"/>
        <v>16904.75</v>
      </c>
      <c r="F3039" s="25">
        <f t="shared" si="576"/>
        <v>17589.5</v>
      </c>
      <c r="G3039" s="25">
        <f t="shared" si="565"/>
        <v>1.5375650245885328</v>
      </c>
      <c r="H3039" s="25">
        <f t="shared" si="572"/>
        <v>1.0009863906666931</v>
      </c>
      <c r="I3039" s="4">
        <f t="shared" si="566"/>
        <v>27018.349352369369</v>
      </c>
      <c r="J3039" s="25">
        <f t="shared" si="573"/>
        <v>15327.861744138949</v>
      </c>
      <c r="K3039" s="15">
        <f t="shared" si="567"/>
        <v>15342.981003903731</v>
      </c>
      <c r="L3039" s="36">
        <f t="shared" si="568"/>
        <v>11702.018996096269</v>
      </c>
      <c r="M3039" s="36">
        <f t="shared" si="569"/>
        <v>11702.018996096269</v>
      </c>
      <c r="N3039" s="36">
        <f t="shared" si="570"/>
        <v>0.43268696602315654</v>
      </c>
      <c r="O3039" s="36">
        <f t="shared" si="571"/>
        <v>136937248.58499792</v>
      </c>
      <c r="P3039" s="35">
        <f t="shared" si="574"/>
        <v>136937248.58499792</v>
      </c>
    </row>
    <row r="3040" spans="1:16" x14ac:dyDescent="0.4">
      <c r="A3040" s="1">
        <v>3039</v>
      </c>
      <c r="B3040" s="21">
        <v>42852</v>
      </c>
      <c r="C3040" s="43">
        <v>3</v>
      </c>
      <c r="D3040" s="23">
        <v>12906</v>
      </c>
      <c r="E3040" s="25">
        <f t="shared" si="575"/>
        <v>18274.25</v>
      </c>
      <c r="F3040" s="25">
        <f t="shared" si="576"/>
        <v>18356.125</v>
      </c>
      <c r="G3040" s="25">
        <f t="shared" si="565"/>
        <v>0.70308956819590196</v>
      </c>
      <c r="H3040" s="25">
        <f t="shared" si="572"/>
        <v>0.99987902821477848</v>
      </c>
      <c r="I3040" s="4">
        <f t="shared" si="566"/>
        <v>12907.561450751555</v>
      </c>
      <c r="J3040" s="25">
        <f t="shared" si="573"/>
        <v>15328.230598680142</v>
      </c>
      <c r="K3040" s="15">
        <f t="shared" si="567"/>
        <v>15326.376315260333</v>
      </c>
      <c r="L3040" s="36">
        <f t="shared" si="568"/>
        <v>-2420.3763152603333</v>
      </c>
      <c r="M3040" s="36">
        <f t="shared" si="569"/>
        <v>2420.3763152603333</v>
      </c>
      <c r="N3040" s="36">
        <f t="shared" si="570"/>
        <v>0.18753884358130585</v>
      </c>
      <c r="O3040" s="36">
        <f t="shared" si="571"/>
        <v>5858221.5074731885</v>
      </c>
      <c r="P3040" s="35">
        <f t="shared" si="574"/>
        <v>5858221.5074731885</v>
      </c>
    </row>
    <row r="3041" spans="1:16" x14ac:dyDescent="0.4">
      <c r="A3041" s="1">
        <v>3040</v>
      </c>
      <c r="B3041" s="21">
        <v>42853</v>
      </c>
      <c r="C3041" s="43">
        <v>4</v>
      </c>
      <c r="D3041" s="23">
        <v>17219</v>
      </c>
      <c r="E3041" s="25">
        <f t="shared" si="575"/>
        <v>18438</v>
      </c>
      <c r="F3041" s="25">
        <f t="shared" si="576"/>
        <v>16435.875</v>
      </c>
      <c r="G3041" s="25">
        <f t="shared" si="565"/>
        <v>1.0476472959303962</v>
      </c>
      <c r="H3041" s="25">
        <f t="shared" si="572"/>
        <v>0.99887394017609554</v>
      </c>
      <c r="I3041" s="4">
        <f t="shared" si="566"/>
        <v>17238.411482598487</v>
      </c>
      <c r="J3041" s="25">
        <f t="shared" si="573"/>
        <v>15328.599453221334</v>
      </c>
      <c r="K3041" s="15">
        <f t="shared" si="567"/>
        <v>15311.338533220338</v>
      </c>
      <c r="L3041" s="36">
        <f t="shared" si="568"/>
        <v>1907.6614667796621</v>
      </c>
      <c r="M3041" s="36">
        <f t="shared" si="569"/>
        <v>1907.6614667796621</v>
      </c>
      <c r="N3041" s="36">
        <f t="shared" si="570"/>
        <v>0.11078816811543424</v>
      </c>
      <c r="O3041" s="36">
        <f t="shared" si="571"/>
        <v>3639172.2718359316</v>
      </c>
      <c r="P3041" s="35">
        <f t="shared" si="574"/>
        <v>3639172.2718359316</v>
      </c>
    </row>
    <row r="3042" spans="1:16" x14ac:dyDescent="0.4">
      <c r="A3042" s="1">
        <v>3041</v>
      </c>
      <c r="B3042" s="21">
        <v>42854</v>
      </c>
      <c r="C3042" s="43">
        <v>1</v>
      </c>
      <c r="D3042" s="23">
        <v>16582</v>
      </c>
      <c r="E3042" s="25">
        <f t="shared" si="575"/>
        <v>14433.75</v>
      </c>
      <c r="F3042" s="25">
        <f t="shared" si="576"/>
        <v>14785.625</v>
      </c>
      <c r="G3042" s="25">
        <f t="shared" si="565"/>
        <v>1.1214946950162743</v>
      </c>
      <c r="H3042" s="25">
        <f t="shared" si="572"/>
        <v>1.0002606409424328</v>
      </c>
      <c r="I3042" s="4">
        <f t="shared" si="566"/>
        <v>16577.679178075676</v>
      </c>
      <c r="J3042" s="25">
        <f t="shared" si="573"/>
        <v>15328.968307762527</v>
      </c>
      <c r="K3042" s="15">
        <f t="shared" si="567"/>
        <v>15332.963664508785</v>
      </c>
      <c r="L3042" s="36">
        <f t="shared" si="568"/>
        <v>1249.0363354912151</v>
      </c>
      <c r="M3042" s="36">
        <f t="shared" si="569"/>
        <v>1249.0363354912151</v>
      </c>
      <c r="N3042" s="36">
        <f t="shared" si="570"/>
        <v>7.5324830267230442E-2</v>
      </c>
      <c r="O3042" s="36">
        <f t="shared" si="571"/>
        <v>1560091.7673773232</v>
      </c>
      <c r="P3042" s="35">
        <f t="shared" si="574"/>
        <v>1560091.7673773232</v>
      </c>
    </row>
    <row r="3043" spans="1:16" x14ac:dyDescent="0.4">
      <c r="A3043" s="1">
        <v>3042</v>
      </c>
      <c r="B3043" s="21">
        <v>42855</v>
      </c>
      <c r="C3043" s="43">
        <v>2</v>
      </c>
      <c r="D3043" s="23">
        <v>11028</v>
      </c>
      <c r="E3043" s="25">
        <f t="shared" si="575"/>
        <v>15137.5</v>
      </c>
      <c r="F3043" s="25">
        <f t="shared" si="576"/>
        <v>14569.25</v>
      </c>
      <c r="G3043" s="25">
        <f t="shared" si="565"/>
        <v>0.75693669886919368</v>
      </c>
      <c r="H3043" s="25">
        <f t="shared" si="572"/>
        <v>1.0009863906666931</v>
      </c>
      <c r="I3043" s="4">
        <f t="shared" si="566"/>
        <v>11017.132803029373</v>
      </c>
      <c r="J3043" s="25">
        <f t="shared" si="573"/>
        <v>15329.33716230372</v>
      </c>
      <c r="K3043" s="15">
        <f t="shared" si="567"/>
        <v>15344.457877407209</v>
      </c>
      <c r="L3043" s="36">
        <f t="shared" si="568"/>
        <v>-4316.4578774072088</v>
      </c>
      <c r="M3043" s="36">
        <f t="shared" si="569"/>
        <v>4316.4578774072088</v>
      </c>
      <c r="N3043" s="36">
        <f t="shared" si="570"/>
        <v>0.39140894789691771</v>
      </c>
      <c r="O3043" s="36">
        <f t="shared" si="571"/>
        <v>18631808.607430745</v>
      </c>
      <c r="P3043" s="35">
        <f t="shared" si="574"/>
        <v>18631808.607430745</v>
      </c>
    </row>
    <row r="3044" spans="1:16" x14ac:dyDescent="0.4">
      <c r="A3044" s="1">
        <v>3043</v>
      </c>
      <c r="B3044" s="21">
        <v>42856</v>
      </c>
      <c r="C3044" s="43">
        <v>3</v>
      </c>
      <c r="D3044" s="23">
        <v>15721</v>
      </c>
      <c r="E3044" s="25">
        <f t="shared" si="575"/>
        <v>14001</v>
      </c>
      <c r="F3044" s="25">
        <f t="shared" si="576"/>
        <v>13645.75</v>
      </c>
      <c r="G3044" s="25">
        <f t="shared" si="565"/>
        <v>1.1520803180477439</v>
      </c>
      <c r="H3044" s="25">
        <f t="shared" si="572"/>
        <v>0.99987902821477848</v>
      </c>
      <c r="I3044" s="4">
        <f t="shared" si="566"/>
        <v>15722.902027527132</v>
      </c>
      <c r="J3044" s="25">
        <f t="shared" si="573"/>
        <v>15329.706016844913</v>
      </c>
      <c r="K3044" s="15">
        <f t="shared" si="567"/>
        <v>15327.851554941135</v>
      </c>
      <c r="L3044" s="36">
        <f t="shared" si="568"/>
        <v>393.14844505886504</v>
      </c>
      <c r="M3044" s="36">
        <f t="shared" si="569"/>
        <v>393.14844505886504</v>
      </c>
      <c r="N3044" s="36">
        <f t="shared" si="570"/>
        <v>2.5007852239607217E-2</v>
      </c>
      <c r="O3044" s="36">
        <f t="shared" si="571"/>
        <v>154565.69985220343</v>
      </c>
      <c r="P3044" s="35">
        <f t="shared" si="574"/>
        <v>154565.69985220343</v>
      </c>
    </row>
    <row r="3045" spans="1:16" x14ac:dyDescent="0.4">
      <c r="A3045" s="1">
        <v>3044</v>
      </c>
      <c r="B3045" s="21">
        <v>42857</v>
      </c>
      <c r="C3045" s="43">
        <v>4</v>
      </c>
      <c r="D3045" s="23">
        <v>12673</v>
      </c>
      <c r="E3045" s="25">
        <f t="shared" si="575"/>
        <v>13290.5</v>
      </c>
      <c r="F3045" s="25">
        <f t="shared" si="576"/>
        <v>13542.375</v>
      </c>
      <c r="G3045" s="25">
        <f t="shared" si="565"/>
        <v>0.93580335797819802</v>
      </c>
      <c r="H3045" s="25">
        <f t="shared" si="572"/>
        <v>0.99887394017609554</v>
      </c>
      <c r="I3045" s="4">
        <f t="shared" si="566"/>
        <v>12687.286643763902</v>
      </c>
      <c r="J3045" s="25">
        <f t="shared" si="573"/>
        <v>15330.074871386107</v>
      </c>
      <c r="K3045" s="15">
        <f t="shared" si="567"/>
        <v>15312.812289975991</v>
      </c>
      <c r="L3045" s="36">
        <f t="shared" si="568"/>
        <v>-2639.812289975991</v>
      </c>
      <c r="M3045" s="36">
        <f t="shared" si="569"/>
        <v>2639.812289975991</v>
      </c>
      <c r="N3045" s="36">
        <f t="shared" si="570"/>
        <v>0.20830208237796821</v>
      </c>
      <c r="O3045" s="36">
        <f t="shared" si="571"/>
        <v>6968608.9263082854</v>
      </c>
      <c r="P3045" s="35">
        <f t="shared" si="574"/>
        <v>6968608.9263082854</v>
      </c>
    </row>
    <row r="3046" spans="1:16" x14ac:dyDescent="0.4">
      <c r="A3046" s="1">
        <v>3045</v>
      </c>
      <c r="B3046" s="21">
        <v>42858</v>
      </c>
      <c r="C3046" s="43">
        <v>1</v>
      </c>
      <c r="D3046" s="23">
        <v>13740</v>
      </c>
      <c r="E3046" s="25">
        <f t="shared" si="575"/>
        <v>13794.25</v>
      </c>
      <c r="F3046" s="25">
        <f t="shared" si="576"/>
        <v>13331.75</v>
      </c>
      <c r="G3046" s="25">
        <f t="shared" si="565"/>
        <v>1.0306223864083861</v>
      </c>
      <c r="H3046" s="25">
        <f t="shared" si="572"/>
        <v>1.0002606409424328</v>
      </c>
      <c r="I3046" s="4">
        <f t="shared" si="566"/>
        <v>13736.419726616801</v>
      </c>
      <c r="J3046" s="25">
        <f t="shared" si="573"/>
        <v>15330.443725927298</v>
      </c>
      <c r="K3046" s="15">
        <f t="shared" si="567"/>
        <v>15334.439467227938</v>
      </c>
      <c r="L3046" s="36">
        <f t="shared" si="568"/>
        <v>-1594.4394672279377</v>
      </c>
      <c r="M3046" s="36">
        <f t="shared" si="569"/>
        <v>1594.4394672279377</v>
      </c>
      <c r="N3046" s="36">
        <f t="shared" si="570"/>
        <v>0.11604362934701148</v>
      </c>
      <c r="O3046" s="36">
        <f t="shared" si="571"/>
        <v>2542237.2146541099</v>
      </c>
      <c r="P3046" s="35">
        <f t="shared" si="574"/>
        <v>2542237.2146541099</v>
      </c>
    </row>
    <row r="3047" spans="1:16" x14ac:dyDescent="0.4">
      <c r="A3047" s="1">
        <v>3046</v>
      </c>
      <c r="B3047" s="21">
        <v>42859</v>
      </c>
      <c r="C3047" s="43">
        <v>2</v>
      </c>
      <c r="D3047" s="23">
        <v>13043</v>
      </c>
      <c r="E3047" s="25">
        <f t="shared" si="575"/>
        <v>12869.25</v>
      </c>
      <c r="F3047" s="25">
        <f t="shared" si="576"/>
        <v>13030.125</v>
      </c>
      <c r="G3047" s="25">
        <f t="shared" si="565"/>
        <v>1.0009880948954826</v>
      </c>
      <c r="H3047" s="25">
        <f t="shared" si="572"/>
        <v>1.0009863906666931</v>
      </c>
      <c r="I3047" s="4">
        <f t="shared" si="566"/>
        <v>13030.147184431638</v>
      </c>
      <c r="J3047" s="25">
        <f t="shared" si="573"/>
        <v>15330.812580468491</v>
      </c>
      <c r="K3047" s="15">
        <f t="shared" si="567"/>
        <v>15345.934750910688</v>
      </c>
      <c r="L3047" s="36">
        <f t="shared" si="568"/>
        <v>-2302.9347509106883</v>
      </c>
      <c r="M3047" s="36">
        <f t="shared" si="569"/>
        <v>2302.9347509106883</v>
      </c>
      <c r="N3047" s="36">
        <f t="shared" si="570"/>
        <v>0.1765648049460008</v>
      </c>
      <c r="O3047" s="36">
        <f t="shared" si="571"/>
        <v>5303508.4669520743</v>
      </c>
      <c r="P3047" s="35">
        <f t="shared" si="574"/>
        <v>5303508.4669520743</v>
      </c>
    </row>
    <row r="3048" spans="1:16" x14ac:dyDescent="0.4">
      <c r="A3048" s="1">
        <v>3047</v>
      </c>
      <c r="B3048" s="21">
        <v>42860</v>
      </c>
      <c r="C3048" s="43">
        <v>3</v>
      </c>
      <c r="D3048" s="23">
        <v>12021</v>
      </c>
      <c r="E3048" s="25">
        <f t="shared" si="575"/>
        <v>13191</v>
      </c>
      <c r="F3048" s="25">
        <f t="shared" si="576"/>
        <v>14116.25</v>
      </c>
      <c r="G3048" s="25">
        <f t="shared" si="565"/>
        <v>0.85157177012308505</v>
      </c>
      <c r="H3048" s="25">
        <f t="shared" si="572"/>
        <v>0.99987902821477848</v>
      </c>
      <c r="I3048" s="4">
        <f t="shared" si="566"/>
        <v>12022.454377768823</v>
      </c>
      <c r="J3048" s="25">
        <f t="shared" si="573"/>
        <v>15331.181435009685</v>
      </c>
      <c r="K3048" s="15">
        <f t="shared" si="567"/>
        <v>15329.326794621937</v>
      </c>
      <c r="L3048" s="36">
        <f t="shared" si="568"/>
        <v>-3308.3267946219366</v>
      </c>
      <c r="M3048" s="36">
        <f t="shared" si="569"/>
        <v>3308.3267946219366</v>
      </c>
      <c r="N3048" s="36">
        <f t="shared" si="570"/>
        <v>0.27521227806521392</v>
      </c>
      <c r="O3048" s="36">
        <f t="shared" si="571"/>
        <v>10945026.180013457</v>
      </c>
      <c r="P3048" s="35">
        <f t="shared" si="574"/>
        <v>10945026.180013457</v>
      </c>
    </row>
    <row r="3049" spans="1:16" x14ac:dyDescent="0.4">
      <c r="A3049" s="1">
        <v>3048</v>
      </c>
      <c r="B3049" s="21">
        <v>42861</v>
      </c>
      <c r="C3049" s="43">
        <v>4</v>
      </c>
      <c r="D3049" s="23">
        <v>13960</v>
      </c>
      <c r="E3049" s="25">
        <f t="shared" si="575"/>
        <v>15041.5</v>
      </c>
      <c r="F3049" s="25">
        <f t="shared" si="576"/>
        <v>15305.125</v>
      </c>
      <c r="G3049" s="25">
        <f t="shared" si="565"/>
        <v>0.91211277268235313</v>
      </c>
      <c r="H3049" s="25">
        <f t="shared" si="572"/>
        <v>0.99887394017609554</v>
      </c>
      <c r="I3049" s="4">
        <f t="shared" si="566"/>
        <v>13975.737516526795</v>
      </c>
      <c r="J3049" s="25">
        <f t="shared" si="573"/>
        <v>15331.550289550878</v>
      </c>
      <c r="K3049" s="15">
        <f t="shared" si="567"/>
        <v>15314.286046731644</v>
      </c>
      <c r="L3049" s="36">
        <f t="shared" si="568"/>
        <v>-1354.2860467316441</v>
      </c>
      <c r="M3049" s="36">
        <f t="shared" si="569"/>
        <v>1354.2860467316441</v>
      </c>
      <c r="N3049" s="36">
        <f t="shared" si="570"/>
        <v>9.7011894465017484E-2</v>
      </c>
      <c r="O3049" s="36">
        <f t="shared" si="571"/>
        <v>1834090.6963720249</v>
      </c>
      <c r="P3049" s="35">
        <f t="shared" si="574"/>
        <v>1834090.6963720249</v>
      </c>
    </row>
    <row r="3050" spans="1:16" x14ac:dyDescent="0.4">
      <c r="A3050" s="1">
        <v>3049</v>
      </c>
      <c r="B3050" s="21">
        <v>42862</v>
      </c>
      <c r="C3050" s="43">
        <v>1</v>
      </c>
      <c r="D3050" s="23">
        <v>21142</v>
      </c>
      <c r="E3050" s="25">
        <f t="shared" si="575"/>
        <v>15568.75</v>
      </c>
      <c r="F3050" s="25">
        <f t="shared" si="576"/>
        <v>16186.875</v>
      </c>
      <c r="G3050" s="25">
        <f t="shared" si="565"/>
        <v>1.3061199274103248</v>
      </c>
      <c r="H3050" s="25">
        <f t="shared" si="572"/>
        <v>1.0002606409424328</v>
      </c>
      <c r="I3050" s="4">
        <f t="shared" si="566"/>
        <v>21136.49096507514</v>
      </c>
      <c r="J3050" s="25">
        <f t="shared" si="573"/>
        <v>15331.919144092069</v>
      </c>
      <c r="K3050" s="15">
        <f t="shared" si="567"/>
        <v>15335.915269947089</v>
      </c>
      <c r="L3050" s="36">
        <f t="shared" si="568"/>
        <v>5806.0847300529113</v>
      </c>
      <c r="M3050" s="36">
        <f t="shared" si="569"/>
        <v>5806.0847300529113</v>
      </c>
      <c r="N3050" s="36">
        <f t="shared" si="570"/>
        <v>0.27462324898556956</v>
      </c>
      <c r="O3050" s="36">
        <f t="shared" si="571"/>
        <v>33710619.89255359</v>
      </c>
      <c r="P3050" s="35">
        <f t="shared" si="574"/>
        <v>33710619.89255359</v>
      </c>
    </row>
    <row r="3051" spans="1:16" x14ac:dyDescent="0.4">
      <c r="A3051" s="1">
        <v>3050</v>
      </c>
      <c r="B3051" s="21">
        <v>42863</v>
      </c>
      <c r="C3051" s="43">
        <v>2</v>
      </c>
      <c r="D3051" s="23">
        <v>15152</v>
      </c>
      <c r="E3051" s="25">
        <f t="shared" si="575"/>
        <v>16805</v>
      </c>
      <c r="F3051" s="25">
        <f t="shared" si="576"/>
        <v>17300.25</v>
      </c>
      <c r="G3051" s="25">
        <f t="shared" si="565"/>
        <v>0.87582549385124497</v>
      </c>
      <c r="H3051" s="25">
        <f t="shared" si="572"/>
        <v>1.0009863906666931</v>
      </c>
      <c r="I3051" s="4">
        <f t="shared" si="566"/>
        <v>15137.068936479965</v>
      </c>
      <c r="J3051" s="25">
        <f t="shared" si="573"/>
        <v>15332.287998633263</v>
      </c>
      <c r="K3051" s="15">
        <f t="shared" si="567"/>
        <v>15347.411624414166</v>
      </c>
      <c r="L3051" s="36">
        <f t="shared" si="568"/>
        <v>-195.411624414166</v>
      </c>
      <c r="M3051" s="36">
        <f t="shared" si="569"/>
        <v>195.411624414166</v>
      </c>
      <c r="N3051" s="36">
        <f t="shared" si="570"/>
        <v>1.289675451519047E-2</v>
      </c>
      <c r="O3051" s="36">
        <f t="shared" si="571"/>
        <v>38185.702956183079</v>
      </c>
      <c r="P3051" s="35">
        <f t="shared" si="574"/>
        <v>38185.702956183079</v>
      </c>
    </row>
    <row r="3052" spans="1:16" x14ac:dyDescent="0.4">
      <c r="A3052" s="1">
        <v>3051</v>
      </c>
      <c r="B3052" s="21">
        <v>42864</v>
      </c>
      <c r="C3052" s="43">
        <v>3</v>
      </c>
      <c r="D3052" s="23">
        <v>16966</v>
      </c>
      <c r="E3052" s="25">
        <f t="shared" si="575"/>
        <v>17795.5</v>
      </c>
      <c r="F3052" s="25">
        <f t="shared" si="576"/>
        <v>16478.75</v>
      </c>
      <c r="G3052" s="25">
        <f t="shared" si="565"/>
        <v>1.0295683835242357</v>
      </c>
      <c r="H3052" s="25">
        <f t="shared" si="572"/>
        <v>0.99987902821477848</v>
      </c>
      <c r="I3052" s="4">
        <f t="shared" si="566"/>
        <v>16968.052655621483</v>
      </c>
      <c r="J3052" s="25">
        <f t="shared" si="573"/>
        <v>15332.656853174456</v>
      </c>
      <c r="K3052" s="15">
        <f t="shared" si="567"/>
        <v>15330.802034302738</v>
      </c>
      <c r="L3052" s="36">
        <f t="shared" si="568"/>
        <v>1635.1979656972617</v>
      </c>
      <c r="M3052" s="36">
        <f t="shared" si="569"/>
        <v>1635.1979656972617</v>
      </c>
      <c r="N3052" s="36">
        <f t="shared" si="570"/>
        <v>9.6380877384018723E-2</v>
      </c>
      <c r="O3052" s="36">
        <f t="shared" si="571"/>
        <v>2673872.3870204631</v>
      </c>
      <c r="P3052" s="35">
        <f t="shared" si="574"/>
        <v>2673872.3870204631</v>
      </c>
    </row>
    <row r="3053" spans="1:16" x14ac:dyDescent="0.4">
      <c r="A3053" s="1">
        <v>3052</v>
      </c>
      <c r="B3053" s="21">
        <v>42865</v>
      </c>
      <c r="C3053" s="43">
        <v>4</v>
      </c>
      <c r="D3053" s="23">
        <v>17922</v>
      </c>
      <c r="E3053" s="25">
        <f t="shared" si="575"/>
        <v>15162</v>
      </c>
      <c r="F3053" s="25">
        <f t="shared" si="576"/>
        <v>15408.5</v>
      </c>
      <c r="G3053" s="25">
        <f t="shared" ref="G3053:G3116" si="577">D3053/F3053</f>
        <v>1.1631242496024921</v>
      </c>
      <c r="H3053" s="25">
        <f t="shared" si="572"/>
        <v>0.99887394017609554</v>
      </c>
      <c r="I3053" s="4">
        <f t="shared" ref="I3053:I3116" si="578">D3053/H3053</f>
        <v>17942.203995071148</v>
      </c>
      <c r="J3053" s="25">
        <f t="shared" si="573"/>
        <v>15333.025707715649</v>
      </c>
      <c r="K3053" s="15">
        <f t="shared" ref="K3053:K3116" si="579">H3053*J3053</f>
        <v>15315.759803487297</v>
      </c>
      <c r="L3053" s="36">
        <f t="shared" ref="L3053:L3116" si="580">D3053-K3053</f>
        <v>2606.2401965127028</v>
      </c>
      <c r="M3053" s="36">
        <f t="shared" ref="M3053:M3116" si="581">ABS(L3053)</f>
        <v>2606.2401965127028</v>
      </c>
      <c r="N3053" s="36">
        <f t="shared" ref="N3053:N3116" si="582">M3053/D3053</f>
        <v>0.14542128091243739</v>
      </c>
      <c r="O3053" s="36">
        <f t="shared" ref="O3053:O3116" si="583">L3053^2</f>
        <v>6792487.961918572</v>
      </c>
      <c r="P3053" s="35">
        <f t="shared" si="574"/>
        <v>6792487.961918572</v>
      </c>
    </row>
    <row r="3054" spans="1:16" x14ac:dyDescent="0.4">
      <c r="A3054" s="1">
        <v>3053</v>
      </c>
      <c r="B3054" s="21">
        <v>42866</v>
      </c>
      <c r="C3054" s="43">
        <v>1</v>
      </c>
      <c r="D3054" s="23">
        <v>10608</v>
      </c>
      <c r="E3054" s="25">
        <f t="shared" si="575"/>
        <v>15655</v>
      </c>
      <c r="F3054" s="25">
        <f t="shared" si="576"/>
        <v>15316.875</v>
      </c>
      <c r="G3054" s="25">
        <f t="shared" si="577"/>
        <v>0.69256946994736202</v>
      </c>
      <c r="H3054" s="25">
        <f t="shared" si="572"/>
        <v>1.0002606409424328</v>
      </c>
      <c r="I3054" s="4">
        <f t="shared" si="578"/>
        <v>10605.235841335592</v>
      </c>
      <c r="J3054" s="25">
        <f t="shared" si="573"/>
        <v>15333.394562256841</v>
      </c>
      <c r="K3054" s="15">
        <f t="shared" si="579"/>
        <v>15337.391072666242</v>
      </c>
      <c r="L3054" s="36">
        <f t="shared" si="580"/>
        <v>-4729.3910726662416</v>
      </c>
      <c r="M3054" s="36">
        <f t="shared" si="581"/>
        <v>4729.3910726662416</v>
      </c>
      <c r="N3054" s="36">
        <f t="shared" si="582"/>
        <v>0.44583249176717965</v>
      </c>
      <c r="O3054" s="36">
        <f t="shared" si="583"/>
        <v>22367139.918215144</v>
      </c>
      <c r="P3054" s="35">
        <f t="shared" si="574"/>
        <v>22367139.918215144</v>
      </c>
    </row>
    <row r="3055" spans="1:16" x14ac:dyDescent="0.4">
      <c r="A3055" s="1">
        <v>3054</v>
      </c>
      <c r="B3055" s="21">
        <v>42867</v>
      </c>
      <c r="C3055" s="43">
        <v>2</v>
      </c>
      <c r="D3055" s="23">
        <v>17124</v>
      </c>
      <c r="E3055" s="25">
        <f t="shared" si="575"/>
        <v>14978.75</v>
      </c>
      <c r="F3055" s="25">
        <f t="shared" si="576"/>
        <v>14226.25</v>
      </c>
      <c r="G3055" s="25">
        <f t="shared" si="577"/>
        <v>1.2036903611281962</v>
      </c>
      <c r="H3055" s="25">
        <f t="shared" si="572"/>
        <v>1.0009863906666931</v>
      </c>
      <c r="I3055" s="4">
        <f t="shared" si="578"/>
        <v>17107.125690884564</v>
      </c>
      <c r="J3055" s="25">
        <f t="shared" si="573"/>
        <v>15333.763416798034</v>
      </c>
      <c r="K3055" s="15">
        <f t="shared" si="579"/>
        <v>15348.888497917644</v>
      </c>
      <c r="L3055" s="36">
        <f t="shared" si="580"/>
        <v>1775.1115020823563</v>
      </c>
      <c r="M3055" s="36">
        <f t="shared" si="581"/>
        <v>1775.1115020823563</v>
      </c>
      <c r="N3055" s="36">
        <f t="shared" si="582"/>
        <v>0.10366219937411565</v>
      </c>
      <c r="O3055" s="36">
        <f t="shared" si="583"/>
        <v>3151020.8448250792</v>
      </c>
      <c r="P3055" s="35">
        <f t="shared" si="574"/>
        <v>3151020.8448250792</v>
      </c>
    </row>
    <row r="3056" spans="1:16" x14ac:dyDescent="0.4">
      <c r="A3056" s="1">
        <v>3055</v>
      </c>
      <c r="B3056" s="21">
        <v>42868</v>
      </c>
      <c r="C3056" s="43">
        <v>3</v>
      </c>
      <c r="D3056" s="23">
        <v>14261</v>
      </c>
      <c r="E3056" s="25">
        <f t="shared" si="575"/>
        <v>13473.75</v>
      </c>
      <c r="F3056" s="25">
        <f t="shared" si="576"/>
        <v>14139.875</v>
      </c>
      <c r="G3056" s="25">
        <f t="shared" si="577"/>
        <v>1.0085662001962534</v>
      </c>
      <c r="H3056" s="25">
        <f t="shared" si="572"/>
        <v>0.99987902821477848</v>
      </c>
      <c r="I3056" s="4">
        <f t="shared" si="578"/>
        <v>14262.725387352233</v>
      </c>
      <c r="J3056" s="25">
        <f t="shared" si="573"/>
        <v>15334.132271339227</v>
      </c>
      <c r="K3056" s="15">
        <f t="shared" si="579"/>
        <v>15332.27727398354</v>
      </c>
      <c r="L3056" s="36">
        <f t="shared" si="580"/>
        <v>-1071.27727398354</v>
      </c>
      <c r="M3056" s="36">
        <f t="shared" si="581"/>
        <v>1071.27727398354</v>
      </c>
      <c r="N3056" s="36">
        <f t="shared" si="582"/>
        <v>7.5119365681476757E-2</v>
      </c>
      <c r="O3056" s="36">
        <f t="shared" si="583"/>
        <v>1147634.9977536045</v>
      </c>
      <c r="P3056" s="35">
        <f t="shared" si="574"/>
        <v>1147634.9977536045</v>
      </c>
    </row>
    <row r="3057" spans="1:16" x14ac:dyDescent="0.4">
      <c r="A3057" s="1">
        <v>3056</v>
      </c>
      <c r="B3057" s="21">
        <v>42869</v>
      </c>
      <c r="C3057" s="43">
        <v>4</v>
      </c>
      <c r="D3057" s="23">
        <v>11902</v>
      </c>
      <c r="E3057" s="25">
        <f t="shared" si="575"/>
        <v>14806</v>
      </c>
      <c r="F3057" s="25">
        <f t="shared" si="576"/>
        <v>14148.125</v>
      </c>
      <c r="G3057" s="25">
        <f t="shared" si="577"/>
        <v>0.84124221407430311</v>
      </c>
      <c r="H3057" s="25">
        <f t="shared" si="572"/>
        <v>0.99887394017609554</v>
      </c>
      <c r="I3057" s="4">
        <f t="shared" si="578"/>
        <v>11915.417472901283</v>
      </c>
      <c r="J3057" s="25">
        <f t="shared" si="573"/>
        <v>15334.501125880421</v>
      </c>
      <c r="K3057" s="15">
        <f t="shared" si="579"/>
        <v>15317.233560242948</v>
      </c>
      <c r="L3057" s="36">
        <f t="shared" si="580"/>
        <v>-3415.2335602429484</v>
      </c>
      <c r="M3057" s="36">
        <f t="shared" si="581"/>
        <v>3415.2335602429484</v>
      </c>
      <c r="N3057" s="36">
        <f t="shared" si="582"/>
        <v>0.28694619057662146</v>
      </c>
      <c r="O3057" s="36">
        <f t="shared" si="583"/>
        <v>11663820.271009725</v>
      </c>
      <c r="P3057" s="35">
        <f t="shared" si="574"/>
        <v>11663820.271009725</v>
      </c>
    </row>
    <row r="3058" spans="1:16" x14ac:dyDescent="0.4">
      <c r="A3058" s="1">
        <v>3057</v>
      </c>
      <c r="B3058" s="21">
        <v>42870</v>
      </c>
      <c r="C3058" s="43">
        <v>1</v>
      </c>
      <c r="D3058" s="23">
        <v>15937</v>
      </c>
      <c r="E3058" s="25">
        <f t="shared" si="575"/>
        <v>13490.25</v>
      </c>
      <c r="F3058" s="25">
        <f t="shared" si="576"/>
        <v>13829.75</v>
      </c>
      <c r="G3058" s="25">
        <f t="shared" si="577"/>
        <v>1.1523707948444477</v>
      </c>
      <c r="H3058" s="25">
        <f t="shared" si="572"/>
        <v>1.0002606409424328</v>
      </c>
      <c r="I3058" s="4">
        <f t="shared" si="578"/>
        <v>15932.847247677726</v>
      </c>
      <c r="J3058" s="25">
        <f t="shared" si="573"/>
        <v>15334.869980421612</v>
      </c>
      <c r="K3058" s="15">
        <f t="shared" si="579"/>
        <v>15338.866875385394</v>
      </c>
      <c r="L3058" s="36">
        <f t="shared" si="580"/>
        <v>598.13312461460555</v>
      </c>
      <c r="M3058" s="36">
        <f t="shared" si="581"/>
        <v>598.13312461460555</v>
      </c>
      <c r="N3058" s="36">
        <f t="shared" si="582"/>
        <v>3.7531098990688683E-2</v>
      </c>
      <c r="O3058" s="36">
        <f t="shared" si="583"/>
        <v>357763.23476123123</v>
      </c>
      <c r="P3058" s="35">
        <f t="shared" si="574"/>
        <v>357763.23476123123</v>
      </c>
    </row>
    <row r="3059" spans="1:16" x14ac:dyDescent="0.4">
      <c r="A3059" s="1">
        <v>3058</v>
      </c>
      <c r="B3059" s="21">
        <v>42871</v>
      </c>
      <c r="C3059" s="43">
        <v>2</v>
      </c>
      <c r="D3059" s="23">
        <v>11861</v>
      </c>
      <c r="E3059" s="25">
        <f t="shared" si="575"/>
        <v>14169.25</v>
      </c>
      <c r="F3059" s="25">
        <f t="shared" si="576"/>
        <v>14248.25</v>
      </c>
      <c r="G3059" s="25">
        <f t="shared" si="577"/>
        <v>0.83245310827645502</v>
      </c>
      <c r="H3059" s="25">
        <f t="shared" si="572"/>
        <v>1.0009863906666931</v>
      </c>
      <c r="I3059" s="4">
        <f t="shared" si="578"/>
        <v>11849.311949286488</v>
      </c>
      <c r="J3059" s="25">
        <f t="shared" si="573"/>
        <v>15335.238834962805</v>
      </c>
      <c r="K3059" s="15">
        <f t="shared" si="579"/>
        <v>15350.365371421123</v>
      </c>
      <c r="L3059" s="36">
        <f t="shared" si="580"/>
        <v>-3489.3653714211232</v>
      </c>
      <c r="M3059" s="36">
        <f t="shared" si="581"/>
        <v>3489.3653714211232</v>
      </c>
      <c r="N3059" s="36">
        <f t="shared" si="582"/>
        <v>0.29418812675331957</v>
      </c>
      <c r="O3059" s="36">
        <f t="shared" si="583"/>
        <v>12175670.695272872</v>
      </c>
      <c r="P3059" s="35">
        <f t="shared" si="574"/>
        <v>12175670.695272872</v>
      </c>
    </row>
    <row r="3060" spans="1:16" x14ac:dyDescent="0.4">
      <c r="A3060" s="1">
        <v>3059</v>
      </c>
      <c r="B3060" s="21">
        <v>42872</v>
      </c>
      <c r="C3060" s="43">
        <v>3</v>
      </c>
      <c r="D3060" s="23">
        <v>16977</v>
      </c>
      <c r="E3060" s="25">
        <f t="shared" si="575"/>
        <v>14327.25</v>
      </c>
      <c r="F3060" s="25">
        <f t="shared" si="576"/>
        <v>15634.875</v>
      </c>
      <c r="G3060" s="25">
        <f t="shared" si="577"/>
        <v>1.0858417480152545</v>
      </c>
      <c r="H3060" s="25">
        <f t="shared" si="572"/>
        <v>0.99987902821477848</v>
      </c>
      <c r="I3060" s="4">
        <f t="shared" si="578"/>
        <v>16979.053986472118</v>
      </c>
      <c r="J3060" s="25">
        <f t="shared" si="573"/>
        <v>15335.607689503999</v>
      </c>
      <c r="K3060" s="15">
        <f t="shared" si="579"/>
        <v>15333.752513664342</v>
      </c>
      <c r="L3060" s="36">
        <f t="shared" si="580"/>
        <v>1643.2474863356583</v>
      </c>
      <c r="M3060" s="36">
        <f t="shared" si="581"/>
        <v>1643.2474863356583</v>
      </c>
      <c r="N3060" s="36">
        <f t="shared" si="582"/>
        <v>9.6792571498831262E-2</v>
      </c>
      <c r="O3060" s="36">
        <f t="shared" si="583"/>
        <v>2700262.3013484594</v>
      </c>
      <c r="P3060" s="35">
        <f t="shared" si="574"/>
        <v>2700262.3013484594</v>
      </c>
    </row>
    <row r="3061" spans="1:16" x14ac:dyDescent="0.4">
      <c r="A3061" s="1">
        <v>3060</v>
      </c>
      <c r="B3061" s="21">
        <v>42873</v>
      </c>
      <c r="C3061" s="43">
        <v>4</v>
      </c>
      <c r="D3061" s="23">
        <v>12534</v>
      </c>
      <c r="E3061" s="25">
        <f t="shared" si="575"/>
        <v>16942.5</v>
      </c>
      <c r="F3061" s="25">
        <f t="shared" si="576"/>
        <v>17185.5</v>
      </c>
      <c r="G3061" s="25">
        <f t="shared" si="577"/>
        <v>0.7293357772540805</v>
      </c>
      <c r="H3061" s="25">
        <f t="shared" si="572"/>
        <v>0.99887394017609554</v>
      </c>
      <c r="I3061" s="4">
        <f t="shared" si="578"/>
        <v>12548.129944996193</v>
      </c>
      <c r="J3061" s="25">
        <f t="shared" si="573"/>
        <v>15335.976544045192</v>
      </c>
      <c r="K3061" s="15">
        <f t="shared" si="579"/>
        <v>15318.707316998602</v>
      </c>
      <c r="L3061" s="36">
        <f t="shared" si="580"/>
        <v>-2784.7073169986015</v>
      </c>
      <c r="M3061" s="36">
        <f t="shared" si="581"/>
        <v>2784.7073169986015</v>
      </c>
      <c r="N3061" s="36">
        <f t="shared" si="582"/>
        <v>0.22217227676708165</v>
      </c>
      <c r="O3061" s="36">
        <f t="shared" si="583"/>
        <v>7754594.8413455496</v>
      </c>
      <c r="P3061" s="35">
        <f t="shared" si="574"/>
        <v>7754594.8413455496</v>
      </c>
    </row>
    <row r="3062" spans="1:16" x14ac:dyDescent="0.4">
      <c r="A3062" s="1">
        <v>3061</v>
      </c>
      <c r="B3062" s="21">
        <v>42874</v>
      </c>
      <c r="C3062" s="43">
        <v>1</v>
      </c>
      <c r="D3062" s="23">
        <v>26398</v>
      </c>
      <c r="E3062" s="25">
        <f t="shared" si="575"/>
        <v>17428.5</v>
      </c>
      <c r="F3062" s="25">
        <f t="shared" si="576"/>
        <v>16986.75</v>
      </c>
      <c r="G3062" s="25">
        <f t="shared" si="577"/>
        <v>1.5540347623883322</v>
      </c>
      <c r="H3062" s="25">
        <f t="shared" si="572"/>
        <v>1.0002606409424328</v>
      </c>
      <c r="I3062" s="4">
        <f t="shared" si="578"/>
        <v>26391.121393248206</v>
      </c>
      <c r="J3062" s="25">
        <f t="shared" si="573"/>
        <v>15336.345398586385</v>
      </c>
      <c r="K3062" s="15">
        <f t="shared" si="579"/>
        <v>15340.342678104549</v>
      </c>
      <c r="L3062" s="36">
        <f t="shared" si="580"/>
        <v>11057.657321895451</v>
      </c>
      <c r="M3062" s="36">
        <f t="shared" si="581"/>
        <v>11057.657321895451</v>
      </c>
      <c r="N3062" s="36">
        <f t="shared" si="582"/>
        <v>0.4188823896467706</v>
      </c>
      <c r="O3062" s="36">
        <f t="shared" si="583"/>
        <v>122271785.44846807</v>
      </c>
      <c r="P3062" s="35">
        <f t="shared" si="574"/>
        <v>122271785.44846807</v>
      </c>
    </row>
    <row r="3063" spans="1:16" x14ac:dyDescent="0.4">
      <c r="A3063" s="1">
        <v>3062</v>
      </c>
      <c r="B3063" s="21">
        <v>42875</v>
      </c>
      <c r="C3063" s="43">
        <v>2</v>
      </c>
      <c r="D3063" s="23">
        <v>13805</v>
      </c>
      <c r="E3063" s="25">
        <f t="shared" si="575"/>
        <v>16545</v>
      </c>
      <c r="F3063" s="25">
        <f t="shared" si="576"/>
        <v>17154.375</v>
      </c>
      <c r="G3063" s="25">
        <f t="shared" si="577"/>
        <v>0.80475097460560352</v>
      </c>
      <c r="H3063" s="25">
        <f t="shared" si="572"/>
        <v>1.0009863906666931</v>
      </c>
      <c r="I3063" s="4">
        <f t="shared" si="578"/>
        <v>13791.396295413537</v>
      </c>
      <c r="J3063" s="25">
        <f t="shared" si="573"/>
        <v>15336.714253127577</v>
      </c>
      <c r="K3063" s="15">
        <f t="shared" si="579"/>
        <v>15351.842244924601</v>
      </c>
      <c r="L3063" s="36">
        <f t="shared" si="580"/>
        <v>-1546.8422449246009</v>
      </c>
      <c r="M3063" s="36">
        <f t="shared" si="581"/>
        <v>1546.8422449246009</v>
      </c>
      <c r="N3063" s="36">
        <f t="shared" si="582"/>
        <v>0.11204942013216956</v>
      </c>
      <c r="O3063" s="36">
        <f t="shared" si="583"/>
        <v>2392720.9306833791</v>
      </c>
      <c r="P3063" s="35">
        <f t="shared" si="574"/>
        <v>2392720.9306833791</v>
      </c>
    </row>
    <row r="3064" spans="1:16" x14ac:dyDescent="0.4">
      <c r="A3064" s="1">
        <v>3063</v>
      </c>
      <c r="B3064" s="21">
        <v>42876</v>
      </c>
      <c r="C3064" s="43">
        <v>3</v>
      </c>
      <c r="D3064" s="23">
        <v>13443</v>
      </c>
      <c r="E3064" s="25">
        <f t="shared" si="575"/>
        <v>17763.75</v>
      </c>
      <c r="F3064" s="25">
        <f t="shared" si="576"/>
        <v>16117.5</v>
      </c>
      <c r="G3064" s="25">
        <f t="shared" si="577"/>
        <v>0.83406235458352718</v>
      </c>
      <c r="H3064" s="25">
        <f t="shared" si="572"/>
        <v>0.99987902821477848</v>
      </c>
      <c r="I3064" s="4">
        <f t="shared" si="578"/>
        <v>13444.626420459719</v>
      </c>
      <c r="J3064" s="25">
        <f t="shared" si="573"/>
        <v>15337.08310766877</v>
      </c>
      <c r="K3064" s="15">
        <f t="shared" si="579"/>
        <v>15335.227753345145</v>
      </c>
      <c r="L3064" s="36">
        <f t="shared" si="580"/>
        <v>-1892.2277533451452</v>
      </c>
      <c r="M3064" s="36">
        <f t="shared" si="581"/>
        <v>1892.2277533451452</v>
      </c>
      <c r="N3064" s="36">
        <f t="shared" si="582"/>
        <v>0.14075933596259355</v>
      </c>
      <c r="O3064" s="36">
        <f t="shared" si="583"/>
        <v>3580525.8705296158</v>
      </c>
      <c r="P3064" s="35">
        <f t="shared" si="574"/>
        <v>3580525.8705296158</v>
      </c>
    </row>
    <row r="3065" spans="1:16" x14ac:dyDescent="0.4">
      <c r="A3065" s="1">
        <v>3064</v>
      </c>
      <c r="B3065" s="21">
        <v>42877</v>
      </c>
      <c r="C3065" s="43">
        <v>4</v>
      </c>
      <c r="D3065" s="23">
        <v>17409</v>
      </c>
      <c r="E3065" s="25">
        <f t="shared" si="575"/>
        <v>14471.25</v>
      </c>
      <c r="F3065" s="25">
        <f t="shared" si="576"/>
        <v>14871.125</v>
      </c>
      <c r="G3065" s="25">
        <f t="shared" si="577"/>
        <v>1.1706579024787971</v>
      </c>
      <c r="H3065" s="25">
        <f t="shared" si="572"/>
        <v>0.99887394017609554</v>
      </c>
      <c r="I3065" s="4">
        <f t="shared" si="578"/>
        <v>17428.625675158666</v>
      </c>
      <c r="J3065" s="25">
        <f t="shared" si="573"/>
        <v>15337.451962209963</v>
      </c>
      <c r="K3065" s="15">
        <f t="shared" si="579"/>
        <v>15320.181073754255</v>
      </c>
      <c r="L3065" s="36">
        <f t="shared" si="580"/>
        <v>2088.8189262457454</v>
      </c>
      <c r="M3065" s="36">
        <f t="shared" si="581"/>
        <v>2088.8189262457454</v>
      </c>
      <c r="N3065" s="36">
        <f t="shared" si="582"/>
        <v>0.11998500351805075</v>
      </c>
      <c r="O3065" s="36">
        <f t="shared" si="583"/>
        <v>4363164.5066424292</v>
      </c>
      <c r="P3065" s="35">
        <f t="shared" si="574"/>
        <v>4363164.5066424292</v>
      </c>
    </row>
    <row r="3066" spans="1:16" x14ac:dyDescent="0.4">
      <c r="A3066" s="1">
        <v>3065</v>
      </c>
      <c r="B3066" s="21">
        <v>42878</v>
      </c>
      <c r="C3066" s="43">
        <v>1</v>
      </c>
      <c r="D3066" s="23">
        <v>13228</v>
      </c>
      <c r="E3066" s="25">
        <f t="shared" si="575"/>
        <v>15271</v>
      </c>
      <c r="F3066" s="25">
        <f t="shared" si="576"/>
        <v>15181.625</v>
      </c>
      <c r="G3066" s="25">
        <f t="shared" si="577"/>
        <v>0.87131647633240839</v>
      </c>
      <c r="H3066" s="25">
        <f t="shared" si="572"/>
        <v>1.0002606409424328</v>
      </c>
      <c r="I3066" s="4">
        <f t="shared" si="578"/>
        <v>13224.553140006336</v>
      </c>
      <c r="J3066" s="25">
        <f t="shared" si="573"/>
        <v>15337.820816751157</v>
      </c>
      <c r="K3066" s="15">
        <f t="shared" si="579"/>
        <v>15341.8184808237</v>
      </c>
      <c r="L3066" s="36">
        <f t="shared" si="580"/>
        <v>-2113.8184808237002</v>
      </c>
      <c r="M3066" s="36">
        <f t="shared" si="581"/>
        <v>2113.8184808237002</v>
      </c>
      <c r="N3066" s="36">
        <f t="shared" si="582"/>
        <v>0.15979879655455853</v>
      </c>
      <c r="O3066" s="36">
        <f t="shared" si="583"/>
        <v>4468228.5698718159</v>
      </c>
      <c r="P3066" s="35">
        <f t="shared" si="574"/>
        <v>4468228.5698718159</v>
      </c>
    </row>
    <row r="3067" spans="1:16" x14ac:dyDescent="0.4">
      <c r="A3067" s="1">
        <v>3066</v>
      </c>
      <c r="B3067" s="21">
        <v>42879</v>
      </c>
      <c r="C3067" s="43">
        <v>2</v>
      </c>
      <c r="D3067" s="23">
        <v>17004</v>
      </c>
      <c r="E3067" s="25">
        <f t="shared" si="575"/>
        <v>15092.25</v>
      </c>
      <c r="F3067" s="25">
        <f t="shared" si="576"/>
        <v>14716.5</v>
      </c>
      <c r="G3067" s="25">
        <f t="shared" si="577"/>
        <v>1.1554377739272246</v>
      </c>
      <c r="H3067" s="25">
        <f t="shared" si="572"/>
        <v>1.0009863906666931</v>
      </c>
      <c r="I3067" s="4">
        <f t="shared" si="578"/>
        <v>16987.243941123637</v>
      </c>
      <c r="J3067" s="25">
        <f t="shared" si="573"/>
        <v>15338.189671292348</v>
      </c>
      <c r="K3067" s="15">
        <f t="shared" si="579"/>
        <v>15353.31911842808</v>
      </c>
      <c r="L3067" s="36">
        <f t="shared" si="580"/>
        <v>1650.6808815719196</v>
      </c>
      <c r="M3067" s="36">
        <f t="shared" si="581"/>
        <v>1650.6808815719196</v>
      </c>
      <c r="N3067" s="36">
        <f t="shared" si="582"/>
        <v>9.7076033966826611E-2</v>
      </c>
      <c r="O3067" s="36">
        <f t="shared" si="583"/>
        <v>2724747.3727870495</v>
      </c>
      <c r="P3067" s="35">
        <f t="shared" si="574"/>
        <v>2724747.3727870495</v>
      </c>
    </row>
    <row r="3068" spans="1:16" x14ac:dyDescent="0.4">
      <c r="A3068" s="1">
        <v>3067</v>
      </c>
      <c r="B3068" s="21">
        <v>42880</v>
      </c>
      <c r="C3068" s="43">
        <v>3</v>
      </c>
      <c r="D3068" s="23">
        <v>12728</v>
      </c>
      <c r="E3068" s="25">
        <f t="shared" si="575"/>
        <v>14340.75</v>
      </c>
      <c r="F3068" s="25">
        <f t="shared" si="576"/>
        <v>14467.25</v>
      </c>
      <c r="G3068" s="25">
        <f t="shared" si="577"/>
        <v>0.8797801931949748</v>
      </c>
      <c r="H3068" s="25">
        <f t="shared" si="572"/>
        <v>0.99987902821477848</v>
      </c>
      <c r="I3068" s="4">
        <f t="shared" si="578"/>
        <v>12729.539915168587</v>
      </c>
      <c r="J3068" s="25">
        <f t="shared" si="573"/>
        <v>15338.558525833541</v>
      </c>
      <c r="K3068" s="15">
        <f t="shared" si="579"/>
        <v>15336.702993025947</v>
      </c>
      <c r="L3068" s="36">
        <f t="shared" si="580"/>
        <v>-2608.7029930259469</v>
      </c>
      <c r="M3068" s="36">
        <f t="shared" si="581"/>
        <v>2608.7029930259469</v>
      </c>
      <c r="N3068" s="36">
        <f t="shared" si="582"/>
        <v>0.20495780900580979</v>
      </c>
      <c r="O3068" s="36">
        <f t="shared" si="583"/>
        <v>6805331.3058225336</v>
      </c>
      <c r="P3068" s="35">
        <f t="shared" si="574"/>
        <v>6805331.3058225336</v>
      </c>
    </row>
    <row r="3069" spans="1:16" x14ac:dyDescent="0.4">
      <c r="A3069" s="1">
        <v>3068</v>
      </c>
      <c r="B3069" s="21">
        <v>42881</v>
      </c>
      <c r="C3069" s="43">
        <v>4</v>
      </c>
      <c r="D3069" s="23">
        <v>14403</v>
      </c>
      <c r="E3069" s="25">
        <f t="shared" si="575"/>
        <v>14593.75</v>
      </c>
      <c r="F3069" s="25">
        <f t="shared" si="576"/>
        <v>13663.5</v>
      </c>
      <c r="G3069" s="25">
        <f t="shared" si="577"/>
        <v>1.0541222966297068</v>
      </c>
      <c r="H3069" s="25">
        <f t="shared" si="572"/>
        <v>0.99887394017609554</v>
      </c>
      <c r="I3069" s="4">
        <f t="shared" si="578"/>
        <v>14419.23692339079</v>
      </c>
      <c r="J3069" s="25">
        <f t="shared" si="573"/>
        <v>15338.927380374735</v>
      </c>
      <c r="K3069" s="15">
        <f t="shared" si="579"/>
        <v>15321.654830509906</v>
      </c>
      <c r="L3069" s="36">
        <f t="shared" si="580"/>
        <v>-918.65483050990588</v>
      </c>
      <c r="M3069" s="36">
        <f t="shared" si="581"/>
        <v>918.65483050990588</v>
      </c>
      <c r="N3069" s="36">
        <f t="shared" si="582"/>
        <v>6.3782186385468717E-2</v>
      </c>
      <c r="O3069" s="36">
        <f t="shared" si="583"/>
        <v>843926.69761918392</v>
      </c>
      <c r="P3069" s="35">
        <f t="shared" si="574"/>
        <v>843926.69761918392</v>
      </c>
    </row>
    <row r="3070" spans="1:16" x14ac:dyDescent="0.4">
      <c r="A3070" s="1">
        <v>3069</v>
      </c>
      <c r="B3070" s="21">
        <v>42882</v>
      </c>
      <c r="C3070" s="43">
        <v>1</v>
      </c>
      <c r="D3070" s="23">
        <v>14240</v>
      </c>
      <c r="E3070" s="25">
        <f t="shared" si="575"/>
        <v>12733.25</v>
      </c>
      <c r="F3070" s="25">
        <f t="shared" si="576"/>
        <v>12569.625</v>
      </c>
      <c r="G3070" s="25">
        <f t="shared" si="577"/>
        <v>1.1328898037928736</v>
      </c>
      <c r="H3070" s="25">
        <f t="shared" si="572"/>
        <v>1.0002606409424328</v>
      </c>
      <c r="I3070" s="4">
        <f t="shared" si="578"/>
        <v>14236.289440103585</v>
      </c>
      <c r="J3070" s="25">
        <f t="shared" si="573"/>
        <v>15339.296234915928</v>
      </c>
      <c r="K3070" s="15">
        <f t="shared" si="579"/>
        <v>15343.294283542853</v>
      </c>
      <c r="L3070" s="36">
        <f t="shared" si="580"/>
        <v>-1103.294283542853</v>
      </c>
      <c r="M3070" s="36">
        <f t="shared" si="581"/>
        <v>1103.294283542853</v>
      </c>
      <c r="N3070" s="36">
        <f t="shared" si="582"/>
        <v>7.7478531147672267E-2</v>
      </c>
      <c r="O3070" s="36">
        <f t="shared" si="583"/>
        <v>1217258.2760983373</v>
      </c>
      <c r="P3070" s="35">
        <f t="shared" si="574"/>
        <v>1217258.2760983373</v>
      </c>
    </row>
    <row r="3071" spans="1:16" x14ac:dyDescent="0.4">
      <c r="A3071" s="1">
        <v>3070</v>
      </c>
      <c r="B3071" s="21">
        <v>42883</v>
      </c>
      <c r="C3071" s="43">
        <v>2</v>
      </c>
      <c r="D3071" s="23">
        <v>9562</v>
      </c>
      <c r="E3071" s="25">
        <f t="shared" si="575"/>
        <v>12406</v>
      </c>
      <c r="F3071" s="25">
        <f t="shared" si="576"/>
        <v>12105.75</v>
      </c>
      <c r="G3071" s="25">
        <f t="shared" si="577"/>
        <v>0.7898725812114078</v>
      </c>
      <c r="H3071" s="25">
        <f t="shared" si="572"/>
        <v>1.0009863906666931</v>
      </c>
      <c r="I3071" s="4">
        <f t="shared" si="578"/>
        <v>9552.5774267833567</v>
      </c>
      <c r="J3071" s="25">
        <f t="shared" si="573"/>
        <v>15339.665089457119</v>
      </c>
      <c r="K3071" s="15">
        <f t="shared" si="579"/>
        <v>15354.795991931558</v>
      </c>
      <c r="L3071" s="36">
        <f t="shared" si="580"/>
        <v>-5792.7959919315581</v>
      </c>
      <c r="M3071" s="36">
        <f t="shared" si="581"/>
        <v>5792.7959919315581</v>
      </c>
      <c r="N3071" s="36">
        <f t="shared" si="582"/>
        <v>0.60581426395435667</v>
      </c>
      <c r="O3071" s="36">
        <f t="shared" si="583"/>
        <v>33556485.404138327</v>
      </c>
      <c r="P3071" s="35">
        <f t="shared" si="574"/>
        <v>33556485.404138327</v>
      </c>
    </row>
    <row r="3072" spans="1:16" x14ac:dyDescent="0.4">
      <c r="A3072" s="1">
        <v>3071</v>
      </c>
      <c r="B3072" s="21">
        <v>42884</v>
      </c>
      <c r="C3072" s="43">
        <v>3</v>
      </c>
      <c r="D3072" s="23">
        <v>11419</v>
      </c>
      <c r="E3072" s="25">
        <f t="shared" si="575"/>
        <v>11805.5</v>
      </c>
      <c r="F3072" s="25">
        <f t="shared" si="576"/>
        <v>12019.625</v>
      </c>
      <c r="G3072" s="25">
        <f t="shared" si="577"/>
        <v>0.95002963902783988</v>
      </c>
      <c r="H3072" s="25">
        <f t="shared" si="572"/>
        <v>0.99987902821477848</v>
      </c>
      <c r="I3072" s="4">
        <f t="shared" si="578"/>
        <v>11420.381543943282</v>
      </c>
      <c r="J3072" s="25">
        <f t="shared" si="573"/>
        <v>15340.033943998313</v>
      </c>
      <c r="K3072" s="15">
        <f t="shared" si="579"/>
        <v>15338.178232706749</v>
      </c>
      <c r="L3072" s="36">
        <f t="shared" si="580"/>
        <v>-3919.1782327067485</v>
      </c>
      <c r="M3072" s="36">
        <f t="shared" si="581"/>
        <v>3919.1782327067485</v>
      </c>
      <c r="N3072" s="36">
        <f t="shared" si="582"/>
        <v>0.34321553837522978</v>
      </c>
      <c r="O3072" s="36">
        <f t="shared" si="583"/>
        <v>15359958.019722393</v>
      </c>
      <c r="P3072" s="35">
        <f t="shared" si="574"/>
        <v>15359958.019722393</v>
      </c>
    </row>
    <row r="3073" spans="1:16" x14ac:dyDescent="0.4">
      <c r="A3073" s="1">
        <v>3072</v>
      </c>
      <c r="B3073" s="21">
        <v>42885</v>
      </c>
      <c r="C3073" s="43">
        <v>4</v>
      </c>
      <c r="D3073" s="23">
        <v>12001</v>
      </c>
      <c r="E3073" s="25">
        <f t="shared" si="575"/>
        <v>12233.75</v>
      </c>
      <c r="F3073" s="25">
        <f t="shared" si="576"/>
        <v>13783.75</v>
      </c>
      <c r="G3073" s="25">
        <f t="shared" si="577"/>
        <v>0.87066291829146636</v>
      </c>
      <c r="H3073" s="25">
        <f t="shared" si="572"/>
        <v>0.99887394017609554</v>
      </c>
      <c r="I3073" s="4">
        <f t="shared" si="578"/>
        <v>12014.529078498428</v>
      </c>
      <c r="J3073" s="25">
        <f t="shared" si="573"/>
        <v>15340.402798539506</v>
      </c>
      <c r="K3073" s="15">
        <f t="shared" si="579"/>
        <v>15323.128587265559</v>
      </c>
      <c r="L3073" s="36">
        <f t="shared" si="580"/>
        <v>-3322.128587265559</v>
      </c>
      <c r="M3073" s="36">
        <f t="shared" si="581"/>
        <v>3322.128587265559</v>
      </c>
      <c r="N3073" s="36">
        <f t="shared" si="582"/>
        <v>0.27682098052375292</v>
      </c>
      <c r="O3073" s="36">
        <f t="shared" si="583"/>
        <v>11036538.350327058</v>
      </c>
      <c r="P3073" s="35">
        <f t="shared" si="574"/>
        <v>11036538.350327058</v>
      </c>
    </row>
    <row r="3074" spans="1:16" x14ac:dyDescent="0.4">
      <c r="A3074" s="1">
        <v>3073</v>
      </c>
      <c r="B3074" s="21">
        <v>42886</v>
      </c>
      <c r="C3074" s="43">
        <v>1</v>
      </c>
      <c r="D3074" s="23">
        <v>15953</v>
      </c>
      <c r="E3074" s="25">
        <f t="shared" si="575"/>
        <v>15333.75</v>
      </c>
      <c r="F3074" s="25">
        <f t="shared" si="576"/>
        <v>15942.125</v>
      </c>
      <c r="G3074" s="25">
        <f t="shared" si="577"/>
        <v>1.0006821549824756</v>
      </c>
      <c r="H3074" s="25">
        <f t="shared" ref="H3074:H3137" si="584">VLOOKUP(C3074,$Q$38:$S$42,3,FALSE)</f>
        <v>1.0002606409424328</v>
      </c>
      <c r="I3074" s="4">
        <f t="shared" si="578"/>
        <v>15948.843078509304</v>
      </c>
      <c r="J3074" s="25">
        <f t="shared" si="573"/>
        <v>15340.771653080699</v>
      </c>
      <c r="K3074" s="15">
        <f t="shared" si="579"/>
        <v>15344.770086262006</v>
      </c>
      <c r="L3074" s="36">
        <f t="shared" si="580"/>
        <v>608.22991373799414</v>
      </c>
      <c r="M3074" s="36">
        <f t="shared" si="581"/>
        <v>608.22991373799414</v>
      </c>
      <c r="N3074" s="36">
        <f t="shared" si="582"/>
        <v>3.812636580818618E-2</v>
      </c>
      <c r="O3074" s="36">
        <f t="shared" si="583"/>
        <v>369943.62796572776</v>
      </c>
      <c r="P3074" s="35">
        <f t="shared" si="574"/>
        <v>369943.62796572776</v>
      </c>
    </row>
    <row r="3075" spans="1:16" x14ac:dyDescent="0.4">
      <c r="A3075" s="1">
        <v>3074</v>
      </c>
      <c r="B3075" s="21">
        <v>42887</v>
      </c>
      <c r="C3075" s="43">
        <v>2</v>
      </c>
      <c r="D3075" s="23">
        <v>21962</v>
      </c>
      <c r="E3075" s="25">
        <f t="shared" si="575"/>
        <v>16550.5</v>
      </c>
      <c r="F3075" s="25">
        <f t="shared" si="576"/>
        <v>16995.375</v>
      </c>
      <c r="G3075" s="25">
        <f t="shared" si="577"/>
        <v>1.2922339165802461</v>
      </c>
      <c r="H3075" s="25">
        <f t="shared" si="584"/>
        <v>1.0009863906666931</v>
      </c>
      <c r="I3075" s="4">
        <f t="shared" si="578"/>
        <v>21940.358235412685</v>
      </c>
      <c r="J3075" s="25">
        <f t="shared" ref="J3075:J3138" si="585">INTERCEPT($I$2:$I$3896,$A$2:$A$3896)+SLOPE($I$2:$I$3896,$A$2:$A$3896)*A3075</f>
        <v>15341.140507621891</v>
      </c>
      <c r="K3075" s="15">
        <f t="shared" si="579"/>
        <v>15356.272865435038</v>
      </c>
      <c r="L3075" s="36">
        <f t="shared" si="580"/>
        <v>6605.7271345649624</v>
      </c>
      <c r="M3075" s="36">
        <f t="shared" si="581"/>
        <v>6605.7271345649624</v>
      </c>
      <c r="N3075" s="36">
        <f t="shared" si="582"/>
        <v>0.30077985313564165</v>
      </c>
      <c r="O3075" s="36">
        <f t="shared" si="583"/>
        <v>43635630.976327829</v>
      </c>
      <c r="P3075" s="35">
        <f t="shared" ref="P3075:P3138" si="586">(D3075-K3075)^2</f>
        <v>43635630.976327829</v>
      </c>
    </row>
    <row r="3076" spans="1:16" x14ac:dyDescent="0.4">
      <c r="A3076" s="1">
        <v>3075</v>
      </c>
      <c r="B3076" s="21">
        <v>42888</v>
      </c>
      <c r="C3076" s="43">
        <v>3</v>
      </c>
      <c r="D3076" s="23">
        <v>16286</v>
      </c>
      <c r="E3076" s="25">
        <f t="shared" si="575"/>
        <v>17440.25</v>
      </c>
      <c r="F3076" s="25">
        <f t="shared" si="576"/>
        <v>17314.125</v>
      </c>
      <c r="G3076" s="25">
        <f t="shared" si="577"/>
        <v>0.94061929205200956</v>
      </c>
      <c r="H3076" s="25">
        <f t="shared" si="584"/>
        <v>0.99987902821477848</v>
      </c>
      <c r="I3076" s="4">
        <f t="shared" si="578"/>
        <v>16287.970384855091</v>
      </c>
      <c r="J3076" s="25">
        <f t="shared" si="585"/>
        <v>15341.509362163084</v>
      </c>
      <c r="K3076" s="15">
        <f t="shared" si="579"/>
        <v>15339.65347238755</v>
      </c>
      <c r="L3076" s="36">
        <f t="shared" si="580"/>
        <v>946.34652761244979</v>
      </c>
      <c r="M3076" s="36">
        <f t="shared" si="581"/>
        <v>946.34652761244979</v>
      </c>
      <c r="N3076" s="36">
        <f t="shared" si="582"/>
        <v>5.8107977871328119E-2</v>
      </c>
      <c r="O3076" s="36">
        <f t="shared" si="583"/>
        <v>895571.75032414123</v>
      </c>
      <c r="P3076" s="35">
        <f t="shared" si="586"/>
        <v>895571.75032414123</v>
      </c>
    </row>
    <row r="3077" spans="1:16" x14ac:dyDescent="0.4">
      <c r="A3077" s="1">
        <v>3076</v>
      </c>
      <c r="B3077" s="21">
        <v>42889</v>
      </c>
      <c r="C3077" s="43">
        <v>4</v>
      </c>
      <c r="D3077" s="23">
        <v>15560</v>
      </c>
      <c r="E3077" s="25">
        <f t="shared" ref="E3077:E3140" si="587">AVERAGE(D3075:D3078)</f>
        <v>17188</v>
      </c>
      <c r="F3077" s="25">
        <f t="shared" ref="F3077:F3140" si="588">AVERAGE(E3077:E3078)</f>
        <v>16103.875</v>
      </c>
      <c r="G3077" s="25">
        <f t="shared" si="577"/>
        <v>0.96622707267660735</v>
      </c>
      <c r="H3077" s="25">
        <f t="shared" si="584"/>
        <v>0.99887394017609554</v>
      </c>
      <c r="I3077" s="4">
        <f t="shared" si="578"/>
        <v>15577.541243349351</v>
      </c>
      <c r="J3077" s="25">
        <f t="shared" si="585"/>
        <v>15341.878216704277</v>
      </c>
      <c r="K3077" s="15">
        <f t="shared" si="579"/>
        <v>15324.602344021212</v>
      </c>
      <c r="L3077" s="36">
        <f t="shared" si="580"/>
        <v>235.39765597878795</v>
      </c>
      <c r="M3077" s="36">
        <f t="shared" si="581"/>
        <v>235.39765597878795</v>
      </c>
      <c r="N3077" s="36">
        <f t="shared" si="582"/>
        <v>1.5128384060333415E-2</v>
      </c>
      <c r="O3077" s="36">
        <f t="shared" si="583"/>
        <v>55412.056440307802</v>
      </c>
      <c r="P3077" s="35">
        <f t="shared" si="586"/>
        <v>55412.056440307802</v>
      </c>
    </row>
    <row r="3078" spans="1:16" x14ac:dyDescent="0.4">
      <c r="A3078" s="1">
        <v>3077</v>
      </c>
      <c r="B3078" s="21">
        <v>42890</v>
      </c>
      <c r="C3078" s="43">
        <v>1</v>
      </c>
      <c r="D3078" s="23">
        <v>14944</v>
      </c>
      <c r="E3078" s="25">
        <f t="shared" si="587"/>
        <v>15019.75</v>
      </c>
      <c r="F3078" s="25">
        <f t="shared" si="588"/>
        <v>15239.375</v>
      </c>
      <c r="G3078" s="25">
        <f t="shared" si="577"/>
        <v>0.98061764344010172</v>
      </c>
      <c r="H3078" s="25">
        <f t="shared" si="584"/>
        <v>1.0002606409424328</v>
      </c>
      <c r="I3078" s="4">
        <f t="shared" si="578"/>
        <v>14940.105996692975</v>
      </c>
      <c r="J3078" s="25">
        <f t="shared" si="585"/>
        <v>15342.247071245471</v>
      </c>
      <c r="K3078" s="15">
        <f t="shared" si="579"/>
        <v>15346.245888981157</v>
      </c>
      <c r="L3078" s="36">
        <f t="shared" si="580"/>
        <v>-402.2458889811569</v>
      </c>
      <c r="M3078" s="36">
        <f t="shared" si="581"/>
        <v>402.2458889811569</v>
      </c>
      <c r="N3078" s="36">
        <f t="shared" si="582"/>
        <v>2.69168822926363E-2</v>
      </c>
      <c r="O3078" s="36">
        <f t="shared" si="583"/>
        <v>161801.75520224118</v>
      </c>
      <c r="P3078" s="35">
        <f t="shared" si="586"/>
        <v>161801.75520224118</v>
      </c>
    </row>
    <row r="3079" spans="1:16" x14ac:dyDescent="0.4">
      <c r="A3079" s="1">
        <v>3078</v>
      </c>
      <c r="B3079" s="21">
        <v>42891</v>
      </c>
      <c r="C3079" s="43">
        <v>2</v>
      </c>
      <c r="D3079" s="23">
        <v>13289</v>
      </c>
      <c r="E3079" s="25">
        <f t="shared" si="587"/>
        <v>15459</v>
      </c>
      <c r="F3079" s="25">
        <f t="shared" si="588"/>
        <v>15653.625</v>
      </c>
      <c r="G3079" s="25">
        <f t="shared" si="577"/>
        <v>0.84894074056328805</v>
      </c>
      <c r="H3079" s="25">
        <f t="shared" si="584"/>
        <v>1.0009863906666931</v>
      </c>
      <c r="I3079" s="4">
        <f t="shared" si="578"/>
        <v>13275.904771441543</v>
      </c>
      <c r="J3079" s="25">
        <f t="shared" si="585"/>
        <v>15342.615925786664</v>
      </c>
      <c r="K3079" s="15">
        <f t="shared" si="579"/>
        <v>15357.749738938517</v>
      </c>
      <c r="L3079" s="36">
        <f t="shared" si="580"/>
        <v>-2068.7497389385171</v>
      </c>
      <c r="M3079" s="36">
        <f t="shared" si="581"/>
        <v>2068.7497389385171</v>
      </c>
      <c r="N3079" s="36">
        <f t="shared" si="582"/>
        <v>0.1556738459581998</v>
      </c>
      <c r="O3079" s="36">
        <f t="shared" si="583"/>
        <v>4279725.4823581828</v>
      </c>
      <c r="P3079" s="35">
        <f t="shared" si="586"/>
        <v>4279725.4823581828</v>
      </c>
    </row>
    <row r="3080" spans="1:16" x14ac:dyDescent="0.4">
      <c r="A3080" s="1">
        <v>3079</v>
      </c>
      <c r="B3080" s="21">
        <v>42892</v>
      </c>
      <c r="C3080" s="43">
        <v>3</v>
      </c>
      <c r="D3080" s="23">
        <v>18043</v>
      </c>
      <c r="E3080" s="25">
        <f t="shared" si="587"/>
        <v>15848.25</v>
      </c>
      <c r="F3080" s="25">
        <f t="shared" si="588"/>
        <v>15510.25</v>
      </c>
      <c r="G3080" s="25">
        <f t="shared" si="577"/>
        <v>1.1632952402443546</v>
      </c>
      <c r="H3080" s="25">
        <f t="shared" si="584"/>
        <v>0.99987902821477848</v>
      </c>
      <c r="I3080" s="4">
        <f t="shared" si="578"/>
        <v>18045.182957997076</v>
      </c>
      <c r="J3080" s="25">
        <f t="shared" si="585"/>
        <v>15342.984780327855</v>
      </c>
      <c r="K3080" s="15">
        <f t="shared" si="579"/>
        <v>15341.128712068352</v>
      </c>
      <c r="L3080" s="36">
        <f t="shared" si="580"/>
        <v>2701.8712879316481</v>
      </c>
      <c r="M3080" s="36">
        <f t="shared" si="581"/>
        <v>2701.8712879316481</v>
      </c>
      <c r="N3080" s="36">
        <f t="shared" si="582"/>
        <v>0.14974623332769763</v>
      </c>
      <c r="O3080" s="36">
        <f t="shared" si="583"/>
        <v>7300108.4565494228</v>
      </c>
      <c r="P3080" s="35">
        <f t="shared" si="586"/>
        <v>7300108.4565494228</v>
      </c>
    </row>
    <row r="3081" spans="1:16" x14ac:dyDescent="0.4">
      <c r="A3081" s="1">
        <v>3080</v>
      </c>
      <c r="B3081" s="21">
        <v>42893</v>
      </c>
      <c r="C3081" s="43">
        <v>4</v>
      </c>
      <c r="D3081" s="23">
        <v>17117</v>
      </c>
      <c r="E3081" s="25">
        <f t="shared" si="587"/>
        <v>15172.25</v>
      </c>
      <c r="F3081" s="25">
        <f t="shared" si="588"/>
        <v>15586.875</v>
      </c>
      <c r="G3081" s="25">
        <f t="shared" si="577"/>
        <v>1.0981675287701993</v>
      </c>
      <c r="H3081" s="25">
        <f t="shared" si="584"/>
        <v>0.99887394017609554</v>
      </c>
      <c r="I3081" s="4">
        <f t="shared" si="578"/>
        <v>17136.29649501355</v>
      </c>
      <c r="J3081" s="25">
        <f t="shared" si="585"/>
        <v>15343.353634869049</v>
      </c>
      <c r="K3081" s="15">
        <f t="shared" si="579"/>
        <v>15326.076100776863</v>
      </c>
      <c r="L3081" s="36">
        <f t="shared" si="580"/>
        <v>1790.9238992231367</v>
      </c>
      <c r="M3081" s="36">
        <f t="shared" si="581"/>
        <v>1790.9238992231367</v>
      </c>
      <c r="N3081" s="36">
        <f t="shared" si="582"/>
        <v>0.10462837525402446</v>
      </c>
      <c r="O3081" s="36">
        <f t="shared" si="583"/>
        <v>3207408.4128086041</v>
      </c>
      <c r="P3081" s="35">
        <f t="shared" si="586"/>
        <v>3207408.4128086041</v>
      </c>
    </row>
    <row r="3082" spans="1:16" x14ac:dyDescent="0.4">
      <c r="A3082" s="1">
        <v>3081</v>
      </c>
      <c r="B3082" s="21">
        <v>42894</v>
      </c>
      <c r="C3082" s="43">
        <v>1</v>
      </c>
      <c r="D3082" s="23">
        <v>12240</v>
      </c>
      <c r="E3082" s="25">
        <f t="shared" si="587"/>
        <v>16001.5</v>
      </c>
      <c r="F3082" s="25">
        <f t="shared" si="588"/>
        <v>15102.125</v>
      </c>
      <c r="G3082" s="25">
        <f t="shared" si="577"/>
        <v>0.81048196859713451</v>
      </c>
      <c r="H3082" s="25">
        <f t="shared" si="584"/>
        <v>1.0002606409424328</v>
      </c>
      <c r="I3082" s="4">
        <f t="shared" si="578"/>
        <v>12236.810586156453</v>
      </c>
      <c r="J3082" s="25">
        <f t="shared" si="585"/>
        <v>15343.722489410242</v>
      </c>
      <c r="K3082" s="15">
        <f t="shared" si="579"/>
        <v>15347.72169170031</v>
      </c>
      <c r="L3082" s="36">
        <f t="shared" si="580"/>
        <v>-3107.7216917003097</v>
      </c>
      <c r="M3082" s="36">
        <f t="shared" si="581"/>
        <v>3107.7216917003097</v>
      </c>
      <c r="N3082" s="36">
        <f t="shared" si="582"/>
        <v>0.25389883102126715</v>
      </c>
      <c r="O3082" s="36">
        <f t="shared" si="583"/>
        <v>9657934.1130646355</v>
      </c>
      <c r="P3082" s="35">
        <f t="shared" si="586"/>
        <v>9657934.1130646355</v>
      </c>
    </row>
    <row r="3083" spans="1:16" x14ac:dyDescent="0.4">
      <c r="A3083" s="1">
        <v>3082</v>
      </c>
      <c r="B3083" s="21">
        <v>42895</v>
      </c>
      <c r="C3083" s="43">
        <v>2</v>
      </c>
      <c r="D3083" s="23">
        <v>16606</v>
      </c>
      <c r="E3083" s="25">
        <f t="shared" si="587"/>
        <v>14202.75</v>
      </c>
      <c r="F3083" s="25">
        <f t="shared" si="588"/>
        <v>13312.75</v>
      </c>
      <c r="G3083" s="25">
        <f t="shared" si="577"/>
        <v>1.2473756361382884</v>
      </c>
      <c r="H3083" s="25">
        <f t="shared" si="584"/>
        <v>1.0009863906666931</v>
      </c>
      <c r="I3083" s="4">
        <f t="shared" si="578"/>
        <v>16589.636137749887</v>
      </c>
      <c r="J3083" s="25">
        <f t="shared" si="585"/>
        <v>15344.091343951433</v>
      </c>
      <c r="K3083" s="15">
        <f t="shared" si="579"/>
        <v>15359.226612441995</v>
      </c>
      <c r="L3083" s="36">
        <f t="shared" si="580"/>
        <v>1246.7733875580052</v>
      </c>
      <c r="M3083" s="36">
        <f t="shared" si="581"/>
        <v>1246.7733875580052</v>
      </c>
      <c r="N3083" s="36">
        <f t="shared" si="582"/>
        <v>7.5079693337227818E-2</v>
      </c>
      <c r="O3083" s="36">
        <f t="shared" si="583"/>
        <v>1554443.8799228638</v>
      </c>
      <c r="P3083" s="35">
        <f t="shared" si="586"/>
        <v>1554443.8799228638</v>
      </c>
    </row>
    <row r="3084" spans="1:16" x14ac:dyDescent="0.4">
      <c r="A3084" s="1">
        <v>3083</v>
      </c>
      <c r="B3084" s="21">
        <v>42896</v>
      </c>
      <c r="C3084" s="43">
        <v>3</v>
      </c>
      <c r="D3084" s="23">
        <v>10848</v>
      </c>
      <c r="E3084" s="25">
        <f t="shared" si="587"/>
        <v>12422.75</v>
      </c>
      <c r="F3084" s="25">
        <f t="shared" si="588"/>
        <v>12414.25</v>
      </c>
      <c r="G3084" s="25">
        <f t="shared" si="577"/>
        <v>0.87383450470225754</v>
      </c>
      <c r="H3084" s="25">
        <f t="shared" si="584"/>
        <v>0.99987902821477848</v>
      </c>
      <c r="I3084" s="4">
        <f t="shared" si="578"/>
        <v>10849.312460696796</v>
      </c>
      <c r="J3084" s="25">
        <f t="shared" si="585"/>
        <v>15344.460198492627</v>
      </c>
      <c r="K3084" s="15">
        <f t="shared" si="579"/>
        <v>15342.603951749154</v>
      </c>
      <c r="L3084" s="36">
        <f t="shared" si="580"/>
        <v>-4494.6039517491536</v>
      </c>
      <c r="M3084" s="36">
        <f t="shared" si="581"/>
        <v>4494.6039517491536</v>
      </c>
      <c r="N3084" s="36">
        <f t="shared" si="582"/>
        <v>0.41432558552259896</v>
      </c>
      <c r="O3084" s="36">
        <f t="shared" si="583"/>
        <v>20201464.683079109</v>
      </c>
      <c r="P3084" s="35">
        <f t="shared" si="586"/>
        <v>20201464.683079109</v>
      </c>
    </row>
    <row r="3085" spans="1:16" x14ac:dyDescent="0.4">
      <c r="A3085" s="1">
        <v>3084</v>
      </c>
      <c r="B3085" s="21">
        <v>42897</v>
      </c>
      <c r="C3085" s="43">
        <v>4</v>
      </c>
      <c r="D3085" s="23">
        <v>9997</v>
      </c>
      <c r="E3085" s="25">
        <f t="shared" si="587"/>
        <v>12405.75</v>
      </c>
      <c r="F3085" s="25">
        <f t="shared" si="588"/>
        <v>12177.5</v>
      </c>
      <c r="G3085" s="25">
        <f t="shared" si="577"/>
        <v>0.82094025867378362</v>
      </c>
      <c r="H3085" s="25">
        <f t="shared" si="584"/>
        <v>0.99887394017609554</v>
      </c>
      <c r="I3085" s="4">
        <f t="shared" si="578"/>
        <v>10008.269910653178</v>
      </c>
      <c r="J3085" s="25">
        <f t="shared" si="585"/>
        <v>15344.82905303382</v>
      </c>
      <c r="K3085" s="15">
        <f t="shared" si="579"/>
        <v>15327.549857532516</v>
      </c>
      <c r="L3085" s="36">
        <f t="shared" si="580"/>
        <v>-5330.5498575325164</v>
      </c>
      <c r="M3085" s="36">
        <f t="shared" si="581"/>
        <v>5330.5498575325164</v>
      </c>
      <c r="N3085" s="36">
        <f t="shared" si="582"/>
        <v>0.5332149502383231</v>
      </c>
      <c r="O3085" s="36">
        <f t="shared" si="583"/>
        <v>28414761.78363993</v>
      </c>
      <c r="P3085" s="35">
        <f t="shared" si="586"/>
        <v>28414761.78363993</v>
      </c>
    </row>
    <row r="3086" spans="1:16" x14ac:dyDescent="0.4">
      <c r="A3086" s="1">
        <v>3085</v>
      </c>
      <c r="B3086" s="21">
        <v>42898</v>
      </c>
      <c r="C3086" s="43">
        <v>1</v>
      </c>
      <c r="D3086" s="23">
        <v>12172</v>
      </c>
      <c r="E3086" s="25">
        <f t="shared" si="587"/>
        <v>11949.25</v>
      </c>
      <c r="F3086" s="25">
        <f t="shared" si="588"/>
        <v>12660.25</v>
      </c>
      <c r="G3086" s="25">
        <f t="shared" si="577"/>
        <v>0.96143441085286629</v>
      </c>
      <c r="H3086" s="25">
        <f t="shared" si="584"/>
        <v>1.0002606409424328</v>
      </c>
      <c r="I3086" s="4">
        <f t="shared" si="578"/>
        <v>12168.82830512225</v>
      </c>
      <c r="J3086" s="25">
        <f t="shared" si="585"/>
        <v>15345.197907575013</v>
      </c>
      <c r="K3086" s="15">
        <f t="shared" si="579"/>
        <v>15349.197494419463</v>
      </c>
      <c r="L3086" s="36">
        <f t="shared" si="580"/>
        <v>-3177.1974944194626</v>
      </c>
      <c r="M3086" s="36">
        <f t="shared" si="581"/>
        <v>3177.1974944194626</v>
      </c>
      <c r="N3086" s="36">
        <f t="shared" si="582"/>
        <v>0.26102509812844749</v>
      </c>
      <c r="O3086" s="36">
        <f t="shared" si="583"/>
        <v>10094583.918545311</v>
      </c>
      <c r="P3086" s="35">
        <f t="shared" si="586"/>
        <v>10094583.918545311</v>
      </c>
    </row>
    <row r="3087" spans="1:16" x14ac:dyDescent="0.4">
      <c r="A3087" s="1">
        <v>3086</v>
      </c>
      <c r="B3087" s="21">
        <v>42899</v>
      </c>
      <c r="C3087" s="43">
        <v>2</v>
      </c>
      <c r="D3087" s="23">
        <v>14780</v>
      </c>
      <c r="E3087" s="25">
        <f t="shared" si="587"/>
        <v>13371.25</v>
      </c>
      <c r="F3087" s="25">
        <f t="shared" si="588"/>
        <v>13349.375</v>
      </c>
      <c r="G3087" s="25">
        <f t="shared" si="577"/>
        <v>1.1071679385739033</v>
      </c>
      <c r="H3087" s="25">
        <f t="shared" si="584"/>
        <v>1.0009863906666931</v>
      </c>
      <c r="I3087" s="4">
        <f t="shared" si="578"/>
        <v>14765.435512221085</v>
      </c>
      <c r="J3087" s="25">
        <f t="shared" si="585"/>
        <v>15345.566762116207</v>
      </c>
      <c r="K3087" s="15">
        <f t="shared" si="579"/>
        <v>15360.703485945474</v>
      </c>
      <c r="L3087" s="36">
        <f t="shared" si="580"/>
        <v>-580.70348594547431</v>
      </c>
      <c r="M3087" s="36">
        <f t="shared" si="581"/>
        <v>580.70348594547431</v>
      </c>
      <c r="N3087" s="36">
        <f t="shared" si="582"/>
        <v>3.9289816369788517E-2</v>
      </c>
      <c r="O3087" s="36">
        <f t="shared" si="583"/>
        <v>337216.53858922567</v>
      </c>
      <c r="P3087" s="35">
        <f t="shared" si="586"/>
        <v>337216.53858922567</v>
      </c>
    </row>
    <row r="3088" spans="1:16" x14ac:dyDescent="0.4">
      <c r="A3088" s="1">
        <v>3087</v>
      </c>
      <c r="B3088" s="21">
        <v>42900</v>
      </c>
      <c r="C3088" s="43">
        <v>3</v>
      </c>
      <c r="D3088" s="23">
        <v>16536</v>
      </c>
      <c r="E3088" s="25">
        <f t="shared" si="587"/>
        <v>13327.5</v>
      </c>
      <c r="F3088" s="25">
        <f t="shared" si="588"/>
        <v>13859.5</v>
      </c>
      <c r="G3088" s="25">
        <f t="shared" si="577"/>
        <v>1.1931166347992352</v>
      </c>
      <c r="H3088" s="25">
        <f t="shared" si="584"/>
        <v>0.99987902821477848</v>
      </c>
      <c r="I3088" s="4">
        <f t="shared" si="578"/>
        <v>16538.000631460382</v>
      </c>
      <c r="J3088" s="25">
        <f t="shared" si="585"/>
        <v>15345.935616657398</v>
      </c>
      <c r="K3088" s="15">
        <f t="shared" si="579"/>
        <v>15344.079191429957</v>
      </c>
      <c r="L3088" s="36">
        <f t="shared" si="580"/>
        <v>1191.9208085700429</v>
      </c>
      <c r="M3088" s="36">
        <f t="shared" si="581"/>
        <v>1191.9208085700429</v>
      </c>
      <c r="N3088" s="36">
        <f t="shared" si="582"/>
        <v>7.2080358525038885E-2</v>
      </c>
      <c r="O3088" s="36">
        <f t="shared" si="583"/>
        <v>1420675.2139022648</v>
      </c>
      <c r="P3088" s="35">
        <f t="shared" si="586"/>
        <v>1420675.2139022648</v>
      </c>
    </row>
    <row r="3089" spans="1:16" x14ac:dyDescent="0.4">
      <c r="A3089" s="1">
        <v>3088</v>
      </c>
      <c r="B3089" s="21">
        <v>42901</v>
      </c>
      <c r="C3089" s="43">
        <v>4</v>
      </c>
      <c r="D3089" s="23">
        <v>9822</v>
      </c>
      <c r="E3089" s="25">
        <f t="shared" si="587"/>
        <v>14391.5</v>
      </c>
      <c r="F3089" s="25">
        <f t="shared" si="588"/>
        <v>15624.875</v>
      </c>
      <c r="G3089" s="25">
        <f t="shared" si="577"/>
        <v>0.62861302890423121</v>
      </c>
      <c r="H3089" s="25">
        <f t="shared" si="584"/>
        <v>0.99887394017609554</v>
      </c>
      <c r="I3089" s="4">
        <f t="shared" si="578"/>
        <v>9833.0726280319614</v>
      </c>
      <c r="J3089" s="25">
        <f t="shared" si="585"/>
        <v>15346.304471198591</v>
      </c>
      <c r="K3089" s="15">
        <f t="shared" si="579"/>
        <v>15329.023614288169</v>
      </c>
      <c r="L3089" s="36">
        <f t="shared" si="580"/>
        <v>-5507.0236142881695</v>
      </c>
      <c r="M3089" s="36">
        <f t="shared" si="581"/>
        <v>5507.0236142881695</v>
      </c>
      <c r="N3089" s="36">
        <f t="shared" si="582"/>
        <v>0.5606825101087527</v>
      </c>
      <c r="O3089" s="36">
        <f t="shared" si="583"/>
        <v>30327309.088327534</v>
      </c>
      <c r="P3089" s="35">
        <f t="shared" si="586"/>
        <v>30327309.088327534</v>
      </c>
    </row>
    <row r="3090" spans="1:16" x14ac:dyDescent="0.4">
      <c r="A3090" s="1">
        <v>3089</v>
      </c>
      <c r="B3090" s="21">
        <v>42902</v>
      </c>
      <c r="C3090" s="43">
        <v>1</v>
      </c>
      <c r="D3090" s="23">
        <v>16428</v>
      </c>
      <c r="E3090" s="25">
        <f t="shared" si="587"/>
        <v>16858.25</v>
      </c>
      <c r="F3090" s="25">
        <f t="shared" si="588"/>
        <v>16463.5</v>
      </c>
      <c r="G3090" s="25">
        <f t="shared" si="577"/>
        <v>0.99784371488444135</v>
      </c>
      <c r="H3090" s="25">
        <f t="shared" si="584"/>
        <v>1.0002606409424328</v>
      </c>
      <c r="I3090" s="4">
        <f t="shared" si="578"/>
        <v>16423.719306321749</v>
      </c>
      <c r="J3090" s="25">
        <f t="shared" si="585"/>
        <v>15346.673325739785</v>
      </c>
      <c r="K3090" s="15">
        <f t="shared" si="579"/>
        <v>15350.673297138614</v>
      </c>
      <c r="L3090" s="36">
        <f t="shared" si="580"/>
        <v>1077.3267028613864</v>
      </c>
      <c r="M3090" s="36">
        <f t="shared" si="581"/>
        <v>1077.3267028613864</v>
      </c>
      <c r="N3090" s="36">
        <f t="shared" si="582"/>
        <v>6.55786889981365E-2</v>
      </c>
      <c r="O3090" s="36">
        <f t="shared" si="583"/>
        <v>1160632.8246981858</v>
      </c>
      <c r="P3090" s="35">
        <f t="shared" si="586"/>
        <v>1160632.8246981858</v>
      </c>
    </row>
    <row r="3091" spans="1:16" x14ac:dyDescent="0.4">
      <c r="A3091" s="1">
        <v>3090</v>
      </c>
      <c r="B3091" s="21">
        <v>42903</v>
      </c>
      <c r="C3091" s="43">
        <v>2</v>
      </c>
      <c r="D3091" s="23">
        <v>24647</v>
      </c>
      <c r="E3091" s="25">
        <f t="shared" si="587"/>
        <v>16068.75</v>
      </c>
      <c r="F3091" s="25">
        <f t="shared" si="588"/>
        <v>17012.875</v>
      </c>
      <c r="G3091" s="25">
        <f t="shared" si="577"/>
        <v>1.4487263322630655</v>
      </c>
      <c r="H3091" s="25">
        <f t="shared" si="584"/>
        <v>1.0009863906666931</v>
      </c>
      <c r="I3091" s="4">
        <f t="shared" si="578"/>
        <v>24622.712386313469</v>
      </c>
      <c r="J3091" s="25">
        <f t="shared" si="585"/>
        <v>15347.042180280978</v>
      </c>
      <c r="K3091" s="15">
        <f t="shared" si="579"/>
        <v>15362.180359448954</v>
      </c>
      <c r="L3091" s="36">
        <f t="shared" si="580"/>
        <v>9284.8196405510462</v>
      </c>
      <c r="M3091" s="36">
        <f t="shared" si="581"/>
        <v>9284.8196405510462</v>
      </c>
      <c r="N3091" s="36">
        <f t="shared" si="582"/>
        <v>0.37671195847571898</v>
      </c>
      <c r="O3091" s="36">
        <f t="shared" si="583"/>
        <v>86207875.757562459</v>
      </c>
      <c r="P3091" s="35">
        <f t="shared" si="586"/>
        <v>86207875.757562459</v>
      </c>
    </row>
    <row r="3092" spans="1:16" x14ac:dyDescent="0.4">
      <c r="A3092" s="1">
        <v>3091</v>
      </c>
      <c r="B3092" s="21">
        <v>42904</v>
      </c>
      <c r="C3092" s="43">
        <v>3</v>
      </c>
      <c r="D3092" s="23">
        <v>13378</v>
      </c>
      <c r="E3092" s="25">
        <f t="shared" si="587"/>
        <v>17957</v>
      </c>
      <c r="F3092" s="25">
        <f t="shared" si="588"/>
        <v>18278.25</v>
      </c>
      <c r="G3092" s="25">
        <f t="shared" si="577"/>
        <v>0.7319081421908552</v>
      </c>
      <c r="H3092" s="25">
        <f t="shared" si="584"/>
        <v>0.99987902821477848</v>
      </c>
      <c r="I3092" s="4">
        <f t="shared" si="578"/>
        <v>13379.618556342344</v>
      </c>
      <c r="J3092" s="25">
        <f t="shared" si="585"/>
        <v>15347.411034822169</v>
      </c>
      <c r="K3092" s="15">
        <f t="shared" si="579"/>
        <v>15345.554431110759</v>
      </c>
      <c r="L3092" s="36">
        <f t="shared" si="580"/>
        <v>-1967.5544311107587</v>
      </c>
      <c r="M3092" s="36">
        <f t="shared" si="581"/>
        <v>1967.5544311107587</v>
      </c>
      <c r="N3092" s="36">
        <f t="shared" si="582"/>
        <v>0.1470738848191627</v>
      </c>
      <c r="O3092" s="36">
        <f t="shared" si="583"/>
        <v>3871270.4393835813</v>
      </c>
      <c r="P3092" s="35">
        <f t="shared" si="586"/>
        <v>3871270.4393835813</v>
      </c>
    </row>
    <row r="3093" spans="1:16" x14ac:dyDescent="0.4">
      <c r="A3093" s="1">
        <v>3092</v>
      </c>
      <c r="B3093" s="21">
        <v>42905</v>
      </c>
      <c r="C3093" s="43">
        <v>4</v>
      </c>
      <c r="D3093" s="23">
        <v>17375</v>
      </c>
      <c r="E3093" s="25">
        <f t="shared" si="587"/>
        <v>18599.5</v>
      </c>
      <c r="F3093" s="25">
        <f t="shared" si="588"/>
        <v>17255.125</v>
      </c>
      <c r="G3093" s="25">
        <f t="shared" si="577"/>
        <v>1.0069472113357625</v>
      </c>
      <c r="H3093" s="25">
        <f t="shared" si="584"/>
        <v>0.99887394017609554</v>
      </c>
      <c r="I3093" s="4">
        <f t="shared" si="578"/>
        <v>17394.587345963686</v>
      </c>
      <c r="J3093" s="25">
        <f t="shared" si="585"/>
        <v>15347.779889363363</v>
      </c>
      <c r="K3093" s="15">
        <f t="shared" si="579"/>
        <v>15330.497371043823</v>
      </c>
      <c r="L3093" s="36">
        <f t="shared" si="580"/>
        <v>2044.5026289561774</v>
      </c>
      <c r="M3093" s="36">
        <f t="shared" si="581"/>
        <v>2044.5026289561774</v>
      </c>
      <c r="N3093" s="36">
        <f t="shared" si="582"/>
        <v>0.11766921605503179</v>
      </c>
      <c r="O3093" s="36">
        <f t="shared" si="583"/>
        <v>4179990.9998087208</v>
      </c>
      <c r="P3093" s="35">
        <f t="shared" si="586"/>
        <v>4179990.9998087208</v>
      </c>
    </row>
    <row r="3094" spans="1:16" x14ac:dyDescent="0.4">
      <c r="A3094" s="1">
        <v>3093</v>
      </c>
      <c r="B3094" s="21">
        <v>42906</v>
      </c>
      <c r="C3094" s="43">
        <v>1</v>
      </c>
      <c r="D3094" s="23">
        <v>18998</v>
      </c>
      <c r="E3094" s="25">
        <f t="shared" si="587"/>
        <v>15910.75</v>
      </c>
      <c r="F3094" s="25">
        <f t="shared" si="588"/>
        <v>15767</v>
      </c>
      <c r="G3094" s="25">
        <f t="shared" si="577"/>
        <v>1.2049216718462612</v>
      </c>
      <c r="H3094" s="25">
        <f t="shared" si="584"/>
        <v>1.0002606409424328</v>
      </c>
      <c r="I3094" s="4">
        <f t="shared" si="578"/>
        <v>18993.049633643812</v>
      </c>
      <c r="J3094" s="25">
        <f t="shared" si="585"/>
        <v>15348.148743904556</v>
      </c>
      <c r="K3094" s="15">
        <f t="shared" si="579"/>
        <v>15352.149099857766</v>
      </c>
      <c r="L3094" s="36">
        <f t="shared" si="580"/>
        <v>3645.8509001422335</v>
      </c>
      <c r="M3094" s="36">
        <f t="shared" si="581"/>
        <v>3645.8509001422335</v>
      </c>
      <c r="N3094" s="36">
        <f t="shared" si="582"/>
        <v>0.19190709022750993</v>
      </c>
      <c r="O3094" s="36">
        <f t="shared" si="583"/>
        <v>13292228.786067935</v>
      </c>
      <c r="P3094" s="35">
        <f t="shared" si="586"/>
        <v>13292228.786067935</v>
      </c>
    </row>
    <row r="3095" spans="1:16" x14ac:dyDescent="0.4">
      <c r="A3095" s="1">
        <v>3094</v>
      </c>
      <c r="B3095" s="21">
        <v>42907</v>
      </c>
      <c r="C3095" s="43">
        <v>2</v>
      </c>
      <c r="D3095" s="23">
        <v>13892</v>
      </c>
      <c r="E3095" s="25">
        <f t="shared" si="587"/>
        <v>15623.25</v>
      </c>
      <c r="F3095" s="25">
        <f t="shared" si="588"/>
        <v>15553.625</v>
      </c>
      <c r="G3095" s="25">
        <f t="shared" si="577"/>
        <v>0.89316799138464509</v>
      </c>
      <c r="H3095" s="25">
        <f t="shared" si="584"/>
        <v>1.0009863906666931</v>
      </c>
      <c r="I3095" s="4">
        <f t="shared" si="578"/>
        <v>13878.310563990211</v>
      </c>
      <c r="J3095" s="25">
        <f t="shared" si="585"/>
        <v>15348.517598445749</v>
      </c>
      <c r="K3095" s="15">
        <f t="shared" si="579"/>
        <v>15363.657232952432</v>
      </c>
      <c r="L3095" s="36">
        <f t="shared" si="580"/>
        <v>-1471.6572329524315</v>
      </c>
      <c r="M3095" s="36">
        <f t="shared" si="581"/>
        <v>1471.6572329524315</v>
      </c>
      <c r="N3095" s="36">
        <f t="shared" si="582"/>
        <v>0.10593559120014624</v>
      </c>
      <c r="O3095" s="36">
        <f t="shared" si="583"/>
        <v>2165775.0113012074</v>
      </c>
      <c r="P3095" s="35">
        <f t="shared" si="586"/>
        <v>2165775.0113012074</v>
      </c>
    </row>
    <row r="3096" spans="1:16" x14ac:dyDescent="0.4">
      <c r="A3096" s="1">
        <v>3095</v>
      </c>
      <c r="B3096" s="21">
        <v>42908</v>
      </c>
      <c r="C3096" s="43">
        <v>3</v>
      </c>
      <c r="D3096" s="23">
        <v>12228</v>
      </c>
      <c r="E3096" s="25">
        <f t="shared" si="587"/>
        <v>15484</v>
      </c>
      <c r="F3096" s="25">
        <f t="shared" si="588"/>
        <v>14515.25</v>
      </c>
      <c r="G3096" s="25">
        <f t="shared" si="577"/>
        <v>0.84242434680766776</v>
      </c>
      <c r="H3096" s="25">
        <f t="shared" si="584"/>
        <v>0.99987902821477848</v>
      </c>
      <c r="I3096" s="4">
        <f t="shared" si="578"/>
        <v>12229.479421958004</v>
      </c>
      <c r="J3096" s="25">
        <f t="shared" si="585"/>
        <v>15348.886452986941</v>
      </c>
      <c r="K3096" s="15">
        <f t="shared" si="579"/>
        <v>15347.02967079156</v>
      </c>
      <c r="L3096" s="36">
        <f t="shared" si="580"/>
        <v>-3119.0296707915604</v>
      </c>
      <c r="M3096" s="36">
        <f t="shared" si="581"/>
        <v>3119.0296707915604</v>
      </c>
      <c r="N3096" s="36">
        <f t="shared" si="582"/>
        <v>0.2550727568524338</v>
      </c>
      <c r="O3096" s="36">
        <f t="shared" si="583"/>
        <v>9728346.087278109</v>
      </c>
      <c r="P3096" s="35">
        <f t="shared" si="586"/>
        <v>9728346.087278109</v>
      </c>
    </row>
    <row r="3097" spans="1:16" x14ac:dyDescent="0.4">
      <c r="A3097" s="1">
        <v>3096</v>
      </c>
      <c r="B3097" s="21">
        <v>42909</v>
      </c>
      <c r="C3097" s="43">
        <v>4</v>
      </c>
      <c r="D3097" s="23">
        <v>16818</v>
      </c>
      <c r="E3097" s="25">
        <f t="shared" si="587"/>
        <v>13546.5</v>
      </c>
      <c r="F3097" s="25">
        <f t="shared" si="588"/>
        <v>13506</v>
      </c>
      <c r="G3097" s="25">
        <f t="shared" si="577"/>
        <v>1.245224344735673</v>
      </c>
      <c r="H3097" s="25">
        <f t="shared" si="584"/>
        <v>0.99887394017609554</v>
      </c>
      <c r="I3097" s="4">
        <f t="shared" si="578"/>
        <v>16836.959423563585</v>
      </c>
      <c r="J3097" s="25">
        <f t="shared" si="585"/>
        <v>15349.255307528134</v>
      </c>
      <c r="K3097" s="15">
        <f t="shared" si="579"/>
        <v>15331.971127799474</v>
      </c>
      <c r="L3097" s="36">
        <f t="shared" si="580"/>
        <v>1486.0288722005262</v>
      </c>
      <c r="M3097" s="36">
        <f t="shared" si="581"/>
        <v>1486.0288722005262</v>
      </c>
      <c r="N3097" s="36">
        <f t="shared" si="582"/>
        <v>8.8359428719260683E-2</v>
      </c>
      <c r="O3097" s="36">
        <f t="shared" si="583"/>
        <v>2208281.8090135679</v>
      </c>
      <c r="P3097" s="35">
        <f t="shared" si="586"/>
        <v>2208281.8090135679</v>
      </c>
    </row>
    <row r="3098" spans="1:16" x14ac:dyDescent="0.4">
      <c r="A3098" s="1">
        <v>3097</v>
      </c>
      <c r="B3098" s="21">
        <v>42910</v>
      </c>
      <c r="C3098" s="43">
        <v>1</v>
      </c>
      <c r="D3098" s="23">
        <v>11248</v>
      </c>
      <c r="E3098" s="25">
        <f t="shared" si="587"/>
        <v>13465.5</v>
      </c>
      <c r="F3098" s="25">
        <f t="shared" si="588"/>
        <v>15494.375</v>
      </c>
      <c r="G3098" s="25">
        <f t="shared" si="577"/>
        <v>0.725940865636723</v>
      </c>
      <c r="H3098" s="25">
        <f t="shared" si="584"/>
        <v>1.0002606409424328</v>
      </c>
      <c r="I3098" s="4">
        <f t="shared" si="578"/>
        <v>11245.069074598674</v>
      </c>
      <c r="J3098" s="25">
        <f t="shared" si="585"/>
        <v>15349.624162069327</v>
      </c>
      <c r="K3098" s="15">
        <f t="shared" si="579"/>
        <v>15353.624902576919</v>
      </c>
      <c r="L3098" s="36">
        <f t="shared" si="580"/>
        <v>-4105.6249025769193</v>
      </c>
      <c r="M3098" s="36">
        <f t="shared" si="581"/>
        <v>4105.6249025769193</v>
      </c>
      <c r="N3098" s="36">
        <f t="shared" si="582"/>
        <v>0.36500932633151845</v>
      </c>
      <c r="O3098" s="36">
        <f t="shared" si="583"/>
        <v>16856155.840659738</v>
      </c>
      <c r="P3098" s="35">
        <f t="shared" si="586"/>
        <v>16856155.840659738</v>
      </c>
    </row>
    <row r="3099" spans="1:16" x14ac:dyDescent="0.4">
      <c r="A3099" s="1">
        <v>3098</v>
      </c>
      <c r="B3099" s="21">
        <v>42911</v>
      </c>
      <c r="C3099" s="43">
        <v>2</v>
      </c>
      <c r="D3099" s="23">
        <v>13568</v>
      </c>
      <c r="E3099" s="25">
        <f t="shared" si="587"/>
        <v>17523.25</v>
      </c>
      <c r="F3099" s="25">
        <f t="shared" si="588"/>
        <v>17646.625</v>
      </c>
      <c r="G3099" s="25">
        <f t="shared" si="577"/>
        <v>0.7688722347757716</v>
      </c>
      <c r="H3099" s="25">
        <f t="shared" si="584"/>
        <v>1.0009863906666931</v>
      </c>
      <c r="I3099" s="4">
        <f t="shared" si="578"/>
        <v>13554.629839635703</v>
      </c>
      <c r="J3099" s="25">
        <f t="shared" si="585"/>
        <v>15349.99301661052</v>
      </c>
      <c r="K3099" s="15">
        <f t="shared" si="579"/>
        <v>15365.134106455911</v>
      </c>
      <c r="L3099" s="36">
        <f t="shared" si="580"/>
        <v>-1797.134106455911</v>
      </c>
      <c r="M3099" s="36">
        <f t="shared" si="581"/>
        <v>1797.134106455911</v>
      </c>
      <c r="N3099" s="36">
        <f t="shared" si="582"/>
        <v>0.13245386987440383</v>
      </c>
      <c r="O3099" s="36">
        <f t="shared" si="583"/>
        <v>3229690.9965870855</v>
      </c>
      <c r="P3099" s="35">
        <f t="shared" si="586"/>
        <v>3229690.9965870855</v>
      </c>
    </row>
    <row r="3100" spans="1:16" x14ac:dyDescent="0.4">
      <c r="A3100" s="1">
        <v>3099</v>
      </c>
      <c r="B3100" s="21">
        <v>42912</v>
      </c>
      <c r="C3100" s="43">
        <v>3</v>
      </c>
      <c r="D3100" s="23">
        <v>28459</v>
      </c>
      <c r="E3100" s="25">
        <f t="shared" si="587"/>
        <v>17770</v>
      </c>
      <c r="F3100" s="25">
        <f t="shared" si="588"/>
        <v>18813.125</v>
      </c>
      <c r="G3100" s="25">
        <f t="shared" si="577"/>
        <v>1.5127205076243315</v>
      </c>
      <c r="H3100" s="25">
        <f t="shared" si="584"/>
        <v>0.99987902821477848</v>
      </c>
      <c r="I3100" s="4">
        <f t="shared" si="578"/>
        <v>28462.443152559932</v>
      </c>
      <c r="J3100" s="25">
        <f t="shared" si="585"/>
        <v>15350.361871151712</v>
      </c>
      <c r="K3100" s="15">
        <f t="shared" si="579"/>
        <v>15348.504910472362</v>
      </c>
      <c r="L3100" s="36">
        <f t="shared" si="580"/>
        <v>13110.495089527638</v>
      </c>
      <c r="M3100" s="36">
        <f t="shared" si="581"/>
        <v>13110.495089527638</v>
      </c>
      <c r="N3100" s="36">
        <f t="shared" si="582"/>
        <v>0.4606801043440612</v>
      </c>
      <c r="O3100" s="36">
        <f t="shared" si="583"/>
        <v>171885081.49252832</v>
      </c>
      <c r="P3100" s="35">
        <f t="shared" si="586"/>
        <v>171885081.49252832</v>
      </c>
    </row>
    <row r="3101" spans="1:16" x14ac:dyDescent="0.4">
      <c r="A3101" s="1">
        <v>3100</v>
      </c>
      <c r="B3101" s="21">
        <v>42913</v>
      </c>
      <c r="C3101" s="43">
        <v>4</v>
      </c>
      <c r="D3101" s="23">
        <v>17805</v>
      </c>
      <c r="E3101" s="25">
        <f t="shared" si="587"/>
        <v>19856.25</v>
      </c>
      <c r="F3101" s="25">
        <f t="shared" si="588"/>
        <v>20259.5</v>
      </c>
      <c r="G3101" s="25">
        <f t="shared" si="577"/>
        <v>0.8788469606851107</v>
      </c>
      <c r="H3101" s="25">
        <f t="shared" si="584"/>
        <v>0.99887394017609554</v>
      </c>
      <c r="I3101" s="4">
        <f t="shared" si="578"/>
        <v>17825.072097547247</v>
      </c>
      <c r="J3101" s="25">
        <f t="shared" si="585"/>
        <v>15350.730725692905</v>
      </c>
      <c r="K3101" s="15">
        <f t="shared" si="579"/>
        <v>15333.444884555127</v>
      </c>
      <c r="L3101" s="36">
        <f t="shared" si="580"/>
        <v>2471.5551154448731</v>
      </c>
      <c r="M3101" s="36">
        <f t="shared" si="581"/>
        <v>2471.5551154448731</v>
      </c>
      <c r="N3101" s="36">
        <f t="shared" si="582"/>
        <v>0.13881241872759748</v>
      </c>
      <c r="O3101" s="36">
        <f t="shared" si="583"/>
        <v>6108584.6886817198</v>
      </c>
      <c r="P3101" s="35">
        <f t="shared" si="586"/>
        <v>6108584.6886817198</v>
      </c>
    </row>
    <row r="3102" spans="1:16" x14ac:dyDescent="0.4">
      <c r="A3102" s="1">
        <v>3101</v>
      </c>
      <c r="B3102" s="21">
        <v>42914</v>
      </c>
      <c r="C3102" s="43">
        <v>1</v>
      </c>
      <c r="D3102" s="23">
        <v>19593</v>
      </c>
      <c r="E3102" s="25">
        <f t="shared" si="587"/>
        <v>20662.75</v>
      </c>
      <c r="F3102" s="25">
        <f t="shared" si="588"/>
        <v>18940.875</v>
      </c>
      <c r="G3102" s="25">
        <f t="shared" si="577"/>
        <v>1.0344295076125047</v>
      </c>
      <c r="H3102" s="25">
        <f t="shared" si="584"/>
        <v>1.0002606409424328</v>
      </c>
      <c r="I3102" s="4">
        <f t="shared" si="578"/>
        <v>19587.894592693086</v>
      </c>
      <c r="J3102" s="25">
        <f t="shared" si="585"/>
        <v>15351.099580234099</v>
      </c>
      <c r="K3102" s="15">
        <f t="shared" si="579"/>
        <v>15355.10070529607</v>
      </c>
      <c r="L3102" s="36">
        <f t="shared" si="580"/>
        <v>4237.8992947039296</v>
      </c>
      <c r="M3102" s="36">
        <f t="shared" si="581"/>
        <v>4237.8992947039296</v>
      </c>
      <c r="N3102" s="36">
        <f t="shared" si="582"/>
        <v>0.2162966005565217</v>
      </c>
      <c r="O3102" s="36">
        <f t="shared" si="583"/>
        <v>17959790.432052065</v>
      </c>
      <c r="P3102" s="35">
        <f t="shared" si="586"/>
        <v>17959790.432052065</v>
      </c>
    </row>
    <row r="3103" spans="1:16" x14ac:dyDescent="0.4">
      <c r="A3103" s="1">
        <v>3102</v>
      </c>
      <c r="B3103" s="21">
        <v>42915</v>
      </c>
      <c r="C3103" s="43">
        <v>2</v>
      </c>
      <c r="D3103" s="23">
        <v>16794</v>
      </c>
      <c r="E3103" s="25">
        <f t="shared" si="587"/>
        <v>17219</v>
      </c>
      <c r="F3103" s="25">
        <f t="shared" si="588"/>
        <v>17070.125</v>
      </c>
      <c r="G3103" s="25">
        <f t="shared" si="577"/>
        <v>0.98382407861688181</v>
      </c>
      <c r="H3103" s="25">
        <f t="shared" si="584"/>
        <v>1.0009863906666931</v>
      </c>
      <c r="I3103" s="4">
        <f t="shared" si="578"/>
        <v>16777.450879042011</v>
      </c>
      <c r="J3103" s="25">
        <f t="shared" si="585"/>
        <v>15351.468434775292</v>
      </c>
      <c r="K3103" s="15">
        <f t="shared" si="579"/>
        <v>15366.610979959389</v>
      </c>
      <c r="L3103" s="36">
        <f t="shared" si="580"/>
        <v>1427.3890200406113</v>
      </c>
      <c r="M3103" s="36">
        <f t="shared" si="581"/>
        <v>1427.3890200406113</v>
      </c>
      <c r="N3103" s="36">
        <f t="shared" si="582"/>
        <v>8.4993987140681862E-2</v>
      </c>
      <c r="O3103" s="36">
        <f t="shared" si="583"/>
        <v>2037439.4145324966</v>
      </c>
      <c r="P3103" s="35">
        <f t="shared" si="586"/>
        <v>2037439.4145324966</v>
      </c>
    </row>
    <row r="3104" spans="1:16" x14ac:dyDescent="0.4">
      <c r="A3104" s="1">
        <v>3103</v>
      </c>
      <c r="B3104" s="21">
        <v>42916</v>
      </c>
      <c r="C3104" s="43">
        <v>3</v>
      </c>
      <c r="D3104" s="23">
        <v>14684</v>
      </c>
      <c r="E3104" s="25">
        <f t="shared" si="587"/>
        <v>16921.25</v>
      </c>
      <c r="F3104" s="25">
        <f t="shared" si="588"/>
        <v>16196</v>
      </c>
      <c r="G3104" s="25">
        <f t="shared" si="577"/>
        <v>0.90664361570758212</v>
      </c>
      <c r="H3104" s="25">
        <f t="shared" si="584"/>
        <v>0.99987902821477848</v>
      </c>
      <c r="I3104" s="4">
        <f t="shared" si="578"/>
        <v>14685.776564608384</v>
      </c>
      <c r="J3104" s="25">
        <f t="shared" si="585"/>
        <v>15351.837289316485</v>
      </c>
      <c r="K3104" s="15">
        <f t="shared" si="579"/>
        <v>15349.980150153166</v>
      </c>
      <c r="L3104" s="36">
        <f t="shared" si="580"/>
        <v>-665.9801501531656</v>
      </c>
      <c r="M3104" s="36">
        <f t="shared" si="581"/>
        <v>665.9801501531656</v>
      </c>
      <c r="N3104" s="36">
        <f t="shared" si="582"/>
        <v>4.5354137166519044E-2</v>
      </c>
      <c r="O3104" s="36">
        <f t="shared" si="583"/>
        <v>443529.56039803301</v>
      </c>
      <c r="P3104" s="35">
        <f t="shared" si="586"/>
        <v>443529.56039803301</v>
      </c>
    </row>
    <row r="3105" spans="1:16" x14ac:dyDescent="0.4">
      <c r="A3105" s="1">
        <v>3104</v>
      </c>
      <c r="B3105" s="21">
        <v>42917</v>
      </c>
      <c r="C3105" s="43">
        <v>4</v>
      </c>
      <c r="D3105" s="23">
        <v>16614</v>
      </c>
      <c r="E3105" s="25">
        <f t="shared" si="587"/>
        <v>15470.75</v>
      </c>
      <c r="F3105" s="25">
        <f t="shared" si="588"/>
        <v>15352</v>
      </c>
      <c r="G3105" s="25">
        <f t="shared" si="577"/>
        <v>1.0822042730588848</v>
      </c>
      <c r="H3105" s="25">
        <f t="shared" si="584"/>
        <v>0.99887394017609554</v>
      </c>
      <c r="I3105" s="4">
        <f t="shared" si="578"/>
        <v>16632.729448393708</v>
      </c>
      <c r="J3105" s="25">
        <f t="shared" si="585"/>
        <v>15352.206143857677</v>
      </c>
      <c r="K3105" s="15">
        <f t="shared" si="579"/>
        <v>15334.91864131078</v>
      </c>
      <c r="L3105" s="36">
        <f t="shared" si="580"/>
        <v>1279.08135868922</v>
      </c>
      <c r="M3105" s="36">
        <f t="shared" si="581"/>
        <v>1279.08135868922</v>
      </c>
      <c r="N3105" s="36">
        <f t="shared" si="582"/>
        <v>7.6988164119972308E-2</v>
      </c>
      <c r="O3105" s="36">
        <f t="shared" si="583"/>
        <v>1636049.1221462612</v>
      </c>
      <c r="P3105" s="35">
        <f t="shared" si="586"/>
        <v>1636049.1221462612</v>
      </c>
    </row>
    <row r="3106" spans="1:16" x14ac:dyDescent="0.4">
      <c r="A3106" s="1">
        <v>3105</v>
      </c>
      <c r="B3106" s="21">
        <v>42918</v>
      </c>
      <c r="C3106" s="43">
        <v>1</v>
      </c>
      <c r="D3106" s="23">
        <v>13791</v>
      </c>
      <c r="E3106" s="25">
        <f t="shared" si="587"/>
        <v>15233.25</v>
      </c>
      <c r="F3106" s="25">
        <f t="shared" si="588"/>
        <v>15463.375</v>
      </c>
      <c r="G3106" s="25">
        <f t="shared" si="577"/>
        <v>0.89184928904589067</v>
      </c>
      <c r="H3106" s="25">
        <f t="shared" si="584"/>
        <v>1.0002606409424328</v>
      </c>
      <c r="I3106" s="4">
        <f t="shared" si="578"/>
        <v>13787.406437392454</v>
      </c>
      <c r="J3106" s="25">
        <f t="shared" si="585"/>
        <v>15352.57499839887</v>
      </c>
      <c r="K3106" s="15">
        <f t="shared" si="579"/>
        <v>15356.576508015223</v>
      </c>
      <c r="L3106" s="36">
        <f t="shared" si="580"/>
        <v>-1565.5765080152232</v>
      </c>
      <c r="M3106" s="36">
        <f t="shared" si="581"/>
        <v>1565.5765080152232</v>
      </c>
      <c r="N3106" s="36">
        <f t="shared" si="582"/>
        <v>0.11352160887645735</v>
      </c>
      <c r="O3106" s="36">
        <f t="shared" si="583"/>
        <v>2451029.8024491402</v>
      </c>
      <c r="P3106" s="35">
        <f t="shared" si="586"/>
        <v>2451029.8024491402</v>
      </c>
    </row>
    <row r="3107" spans="1:16" x14ac:dyDescent="0.4">
      <c r="A3107" s="1">
        <v>3106</v>
      </c>
      <c r="B3107" s="21">
        <v>42919</v>
      </c>
      <c r="C3107" s="43">
        <v>2</v>
      </c>
      <c r="D3107" s="23">
        <v>15844</v>
      </c>
      <c r="E3107" s="25">
        <f t="shared" si="587"/>
        <v>15693.5</v>
      </c>
      <c r="F3107" s="25">
        <f t="shared" si="588"/>
        <v>17169.375</v>
      </c>
      <c r="G3107" s="25">
        <f t="shared" si="577"/>
        <v>0.92280586800626119</v>
      </c>
      <c r="H3107" s="25">
        <f t="shared" si="584"/>
        <v>1.0009863906666931</v>
      </c>
      <c r="I3107" s="4">
        <f t="shared" si="578"/>
        <v>15828.387026767989</v>
      </c>
      <c r="J3107" s="25">
        <f t="shared" si="585"/>
        <v>15352.943852940063</v>
      </c>
      <c r="K3107" s="15">
        <f t="shared" si="579"/>
        <v>15368.087853462866</v>
      </c>
      <c r="L3107" s="36">
        <f t="shared" si="580"/>
        <v>475.91214653713359</v>
      </c>
      <c r="M3107" s="36">
        <f t="shared" si="581"/>
        <v>475.91214653713359</v>
      </c>
      <c r="N3107" s="36">
        <f t="shared" si="582"/>
        <v>3.0037373550690079E-2</v>
      </c>
      <c r="O3107" s="36">
        <f t="shared" si="583"/>
        <v>226492.37122158211</v>
      </c>
      <c r="P3107" s="35">
        <f t="shared" si="586"/>
        <v>226492.37122158211</v>
      </c>
    </row>
    <row r="3108" spans="1:16" x14ac:dyDescent="0.4">
      <c r="A3108" s="1">
        <v>3107</v>
      </c>
      <c r="B3108" s="21">
        <v>42920</v>
      </c>
      <c r="C3108" s="43">
        <v>3</v>
      </c>
      <c r="D3108" s="23">
        <v>16525</v>
      </c>
      <c r="E3108" s="25">
        <f t="shared" si="587"/>
        <v>18645.25</v>
      </c>
      <c r="F3108" s="25">
        <f t="shared" si="588"/>
        <v>18584.375</v>
      </c>
      <c r="G3108" s="25">
        <f t="shared" si="577"/>
        <v>0.88918782579451827</v>
      </c>
      <c r="H3108" s="25">
        <f t="shared" si="584"/>
        <v>0.99987902821477848</v>
      </c>
      <c r="I3108" s="4">
        <f t="shared" si="578"/>
        <v>16526.99930060975</v>
      </c>
      <c r="J3108" s="25">
        <f t="shared" si="585"/>
        <v>15353.312707481256</v>
      </c>
      <c r="K3108" s="15">
        <f t="shared" si="579"/>
        <v>15351.455389833967</v>
      </c>
      <c r="L3108" s="36">
        <f t="shared" si="580"/>
        <v>1173.5446101660327</v>
      </c>
      <c r="M3108" s="36">
        <f t="shared" si="581"/>
        <v>1173.5446101660327</v>
      </c>
      <c r="N3108" s="36">
        <f t="shared" si="582"/>
        <v>7.1016315289926343E-2</v>
      </c>
      <c r="O3108" s="36">
        <f t="shared" si="583"/>
        <v>1377206.9520497457</v>
      </c>
      <c r="P3108" s="35">
        <f t="shared" si="586"/>
        <v>1377206.9520497457</v>
      </c>
    </row>
    <row r="3109" spans="1:16" x14ac:dyDescent="0.4">
      <c r="A3109" s="1">
        <v>3108</v>
      </c>
      <c r="B3109" s="21">
        <v>42921</v>
      </c>
      <c r="C3109" s="43">
        <v>4</v>
      </c>
      <c r="D3109" s="23">
        <v>28421</v>
      </c>
      <c r="E3109" s="25">
        <f t="shared" si="587"/>
        <v>18523.5</v>
      </c>
      <c r="F3109" s="25">
        <f t="shared" si="588"/>
        <v>19990</v>
      </c>
      <c r="G3109" s="25">
        <f t="shared" si="577"/>
        <v>1.4217608804402202</v>
      </c>
      <c r="H3109" s="25">
        <f t="shared" si="584"/>
        <v>0.99887394017609554</v>
      </c>
      <c r="I3109" s="4">
        <f t="shared" si="578"/>
        <v>28453.039825014901</v>
      </c>
      <c r="J3109" s="25">
        <f t="shared" si="585"/>
        <v>15353.681562022448</v>
      </c>
      <c r="K3109" s="15">
        <f t="shared" si="579"/>
        <v>15336.392398066431</v>
      </c>
      <c r="L3109" s="36">
        <f t="shared" si="580"/>
        <v>13084.607601933569</v>
      </c>
      <c r="M3109" s="36">
        <f t="shared" si="581"/>
        <v>13084.607601933569</v>
      </c>
      <c r="N3109" s="36">
        <f t="shared" si="582"/>
        <v>0.46038519411468876</v>
      </c>
      <c r="O3109" s="36">
        <f t="shared" si="583"/>
        <v>171206956.09657773</v>
      </c>
      <c r="P3109" s="35">
        <f t="shared" si="586"/>
        <v>171206956.09657773</v>
      </c>
    </row>
    <row r="3110" spans="1:16" x14ac:dyDescent="0.4">
      <c r="A3110" s="1">
        <v>3109</v>
      </c>
      <c r="B3110" s="21">
        <v>42922</v>
      </c>
      <c r="C3110" s="43">
        <v>1</v>
      </c>
      <c r="D3110" s="23">
        <v>13304</v>
      </c>
      <c r="E3110" s="25">
        <f t="shared" si="587"/>
        <v>21456.5</v>
      </c>
      <c r="F3110" s="25">
        <f t="shared" si="588"/>
        <v>22511.625</v>
      </c>
      <c r="G3110" s="25">
        <f t="shared" si="577"/>
        <v>0.5909835473894044</v>
      </c>
      <c r="H3110" s="25">
        <f t="shared" si="584"/>
        <v>1.0002606409424328</v>
      </c>
      <c r="I3110" s="4">
        <f t="shared" si="578"/>
        <v>13300.533336456327</v>
      </c>
      <c r="J3110" s="25">
        <f t="shared" si="585"/>
        <v>15354.050416563641</v>
      </c>
      <c r="K3110" s="15">
        <f t="shared" si="579"/>
        <v>15358.052310734376</v>
      </c>
      <c r="L3110" s="36">
        <f t="shared" si="580"/>
        <v>-2054.0523107343761</v>
      </c>
      <c r="M3110" s="36">
        <f t="shared" si="581"/>
        <v>2054.0523107343761</v>
      </c>
      <c r="N3110" s="36">
        <f t="shared" si="582"/>
        <v>0.15439358920132112</v>
      </c>
      <c r="O3110" s="36">
        <f t="shared" si="583"/>
        <v>4219130.8952332297</v>
      </c>
      <c r="P3110" s="35">
        <f t="shared" si="586"/>
        <v>4219130.8952332297</v>
      </c>
    </row>
    <row r="3111" spans="1:16" x14ac:dyDescent="0.4">
      <c r="A3111" s="1">
        <v>3110</v>
      </c>
      <c r="B3111" s="21">
        <v>42923</v>
      </c>
      <c r="C3111" s="43">
        <v>2</v>
      </c>
      <c r="D3111" s="23">
        <v>27576</v>
      </c>
      <c r="E3111" s="25">
        <f t="shared" si="587"/>
        <v>23566.75</v>
      </c>
      <c r="F3111" s="25">
        <f t="shared" si="588"/>
        <v>22849.75</v>
      </c>
      <c r="G3111" s="25">
        <f t="shared" si="577"/>
        <v>1.2068403374216348</v>
      </c>
      <c r="H3111" s="25">
        <f t="shared" si="584"/>
        <v>1.0009863906666931</v>
      </c>
      <c r="I3111" s="4">
        <f t="shared" si="578"/>
        <v>27548.826095061479</v>
      </c>
      <c r="J3111" s="25">
        <f t="shared" si="585"/>
        <v>15354.419271104834</v>
      </c>
      <c r="K3111" s="15">
        <f t="shared" si="579"/>
        <v>15369.564726966346</v>
      </c>
      <c r="L3111" s="36">
        <f t="shared" si="580"/>
        <v>12206.435273033654</v>
      </c>
      <c r="M3111" s="36">
        <f t="shared" si="581"/>
        <v>12206.435273033654</v>
      </c>
      <c r="N3111" s="36">
        <f t="shared" si="582"/>
        <v>0.44264705805895177</v>
      </c>
      <c r="O3111" s="36">
        <f t="shared" si="583"/>
        <v>148997062.07476017</v>
      </c>
      <c r="P3111" s="35">
        <f t="shared" si="586"/>
        <v>148997062.07476017</v>
      </c>
    </row>
    <row r="3112" spans="1:16" x14ac:dyDescent="0.4">
      <c r="A3112" s="1">
        <v>3111</v>
      </c>
      <c r="B3112" s="21">
        <v>42924</v>
      </c>
      <c r="C3112" s="43">
        <v>3</v>
      </c>
      <c r="D3112" s="23">
        <v>24966</v>
      </c>
      <c r="E3112" s="25">
        <f t="shared" si="587"/>
        <v>22132.75</v>
      </c>
      <c r="F3112" s="25">
        <f t="shared" si="588"/>
        <v>22509.375</v>
      </c>
      <c r="G3112" s="25">
        <f t="shared" si="577"/>
        <v>1.1091378592253227</v>
      </c>
      <c r="H3112" s="25">
        <f t="shared" si="584"/>
        <v>0.99987902821477848</v>
      </c>
      <c r="I3112" s="4">
        <f t="shared" si="578"/>
        <v>24969.020546990803</v>
      </c>
      <c r="J3112" s="25">
        <f t="shared" si="585"/>
        <v>15354.788125646028</v>
      </c>
      <c r="K3112" s="15">
        <f t="shared" si="579"/>
        <v>15352.930629514771</v>
      </c>
      <c r="L3112" s="36">
        <f t="shared" si="580"/>
        <v>9613.0693704852292</v>
      </c>
      <c r="M3112" s="36">
        <f t="shared" si="581"/>
        <v>9613.0693704852292</v>
      </c>
      <c r="N3112" s="36">
        <f t="shared" si="582"/>
        <v>0.38504643797505522</v>
      </c>
      <c r="O3112" s="36">
        <f t="shared" si="583"/>
        <v>92411102.721761286</v>
      </c>
      <c r="P3112" s="35">
        <f t="shared" si="586"/>
        <v>92411102.721761286</v>
      </c>
    </row>
    <row r="3113" spans="1:16" x14ac:dyDescent="0.4">
      <c r="A3113" s="1">
        <v>3112</v>
      </c>
      <c r="B3113" s="21">
        <v>42925</v>
      </c>
      <c r="C3113" s="43">
        <v>4</v>
      </c>
      <c r="D3113" s="23">
        <v>22685</v>
      </c>
      <c r="E3113" s="25">
        <f t="shared" si="587"/>
        <v>22886</v>
      </c>
      <c r="F3113" s="25">
        <f t="shared" si="588"/>
        <v>21536.625</v>
      </c>
      <c r="G3113" s="25">
        <f t="shared" si="577"/>
        <v>1.0533219573633288</v>
      </c>
      <c r="H3113" s="25">
        <f t="shared" si="584"/>
        <v>0.99887394017609554</v>
      </c>
      <c r="I3113" s="4">
        <f t="shared" si="578"/>
        <v>22710.573464356043</v>
      </c>
      <c r="J3113" s="25">
        <f t="shared" si="585"/>
        <v>15355.156980187219</v>
      </c>
      <c r="K3113" s="15">
        <f t="shared" si="579"/>
        <v>15337.866154822084</v>
      </c>
      <c r="L3113" s="36">
        <f t="shared" si="580"/>
        <v>7347.1338451779156</v>
      </c>
      <c r="M3113" s="36">
        <f t="shared" si="581"/>
        <v>7347.1338451779156</v>
      </c>
      <c r="N3113" s="36">
        <f t="shared" si="582"/>
        <v>0.32387629910416205</v>
      </c>
      <c r="O3113" s="36">
        <f t="shared" si="583"/>
        <v>53980375.738958821</v>
      </c>
      <c r="P3113" s="35">
        <f t="shared" si="586"/>
        <v>53980375.738958821</v>
      </c>
    </row>
    <row r="3114" spans="1:16" x14ac:dyDescent="0.4">
      <c r="A3114" s="1">
        <v>3113</v>
      </c>
      <c r="B3114" s="21">
        <v>42926</v>
      </c>
      <c r="C3114" s="43">
        <v>1</v>
      </c>
      <c r="D3114" s="23">
        <v>16317</v>
      </c>
      <c r="E3114" s="25">
        <f t="shared" si="587"/>
        <v>20187.25</v>
      </c>
      <c r="F3114" s="25">
        <f t="shared" si="588"/>
        <v>19164.75</v>
      </c>
      <c r="G3114" s="25">
        <f t="shared" si="577"/>
        <v>0.85140687981841667</v>
      </c>
      <c r="H3114" s="25">
        <f t="shared" si="584"/>
        <v>1.0002606409424328</v>
      </c>
      <c r="I3114" s="4">
        <f t="shared" si="578"/>
        <v>16312.748229927682</v>
      </c>
      <c r="J3114" s="25">
        <f t="shared" si="585"/>
        <v>15355.525834728413</v>
      </c>
      <c r="K3114" s="15">
        <f t="shared" si="579"/>
        <v>15359.528113453527</v>
      </c>
      <c r="L3114" s="36">
        <f t="shared" si="580"/>
        <v>957.47188654647289</v>
      </c>
      <c r="M3114" s="36">
        <f t="shared" si="581"/>
        <v>957.47188654647289</v>
      </c>
      <c r="N3114" s="36">
        <f t="shared" si="582"/>
        <v>5.8679407154898139E-2</v>
      </c>
      <c r="O3114" s="36">
        <f t="shared" si="583"/>
        <v>916752.41352686181</v>
      </c>
      <c r="P3114" s="35">
        <f t="shared" si="586"/>
        <v>916752.41352686181</v>
      </c>
    </row>
    <row r="3115" spans="1:16" x14ac:dyDescent="0.4">
      <c r="A3115" s="1">
        <v>3114</v>
      </c>
      <c r="B3115" s="21">
        <v>42927</v>
      </c>
      <c r="C3115" s="43">
        <v>2</v>
      </c>
      <c r="D3115" s="23">
        <v>16781</v>
      </c>
      <c r="E3115" s="25">
        <f t="shared" si="587"/>
        <v>18142.25</v>
      </c>
      <c r="F3115" s="25">
        <f t="shared" si="588"/>
        <v>16989.375</v>
      </c>
      <c r="G3115" s="25">
        <f t="shared" si="577"/>
        <v>0.98773498142221239</v>
      </c>
      <c r="H3115" s="25">
        <f t="shared" si="584"/>
        <v>1.0009863906666931</v>
      </c>
      <c r="I3115" s="4">
        <f t="shared" si="578"/>
        <v>16764.463689484575</v>
      </c>
      <c r="J3115" s="25">
        <f t="shared" si="585"/>
        <v>15355.894689269606</v>
      </c>
      <c r="K3115" s="15">
        <f t="shared" si="579"/>
        <v>15371.041600469824</v>
      </c>
      <c r="L3115" s="36">
        <f t="shared" si="580"/>
        <v>1409.9583995301764</v>
      </c>
      <c r="M3115" s="36">
        <f t="shared" si="581"/>
        <v>1409.9583995301764</v>
      </c>
      <c r="N3115" s="36">
        <f t="shared" si="582"/>
        <v>8.4021119094820115E-2</v>
      </c>
      <c r="O3115" s="36">
        <f t="shared" si="583"/>
        <v>1987982.6884056965</v>
      </c>
      <c r="P3115" s="35">
        <f t="shared" si="586"/>
        <v>1987982.6884056965</v>
      </c>
    </row>
    <row r="3116" spans="1:16" x14ac:dyDescent="0.4">
      <c r="A3116" s="1">
        <v>3115</v>
      </c>
      <c r="B3116" s="21">
        <v>42928</v>
      </c>
      <c r="C3116" s="43">
        <v>3</v>
      </c>
      <c r="D3116" s="23">
        <v>16786</v>
      </c>
      <c r="E3116" s="25">
        <f t="shared" si="587"/>
        <v>15836.5</v>
      </c>
      <c r="F3116" s="25">
        <f t="shared" si="588"/>
        <v>17436.125</v>
      </c>
      <c r="G3116" s="25">
        <f t="shared" si="577"/>
        <v>0.96271390575600946</v>
      </c>
      <c r="H3116" s="25">
        <f t="shared" si="584"/>
        <v>0.99987902821477848</v>
      </c>
      <c r="I3116" s="4">
        <f t="shared" si="578"/>
        <v>16788.030878065674</v>
      </c>
      <c r="J3116" s="25">
        <f t="shared" si="585"/>
        <v>15356.263543810799</v>
      </c>
      <c r="K3116" s="15">
        <f t="shared" si="579"/>
        <v>15354.405869195572</v>
      </c>
      <c r="L3116" s="36">
        <f t="shared" si="580"/>
        <v>1431.5941308044276</v>
      </c>
      <c r="M3116" s="36">
        <f t="shared" si="581"/>
        <v>1431.5941308044276</v>
      </c>
      <c r="N3116" s="36">
        <f t="shared" si="582"/>
        <v>8.5285007196737012E-2</v>
      </c>
      <c r="O3116" s="36">
        <f t="shared" si="583"/>
        <v>2049461.7553536843</v>
      </c>
      <c r="P3116" s="35">
        <f t="shared" si="586"/>
        <v>2049461.7553536843</v>
      </c>
    </row>
    <row r="3117" spans="1:16" x14ac:dyDescent="0.4">
      <c r="A3117" s="1">
        <v>3116</v>
      </c>
      <c r="B3117" s="21">
        <v>42929</v>
      </c>
      <c r="C3117" s="43">
        <v>4</v>
      </c>
      <c r="D3117" s="23">
        <v>13462</v>
      </c>
      <c r="E3117" s="25">
        <f t="shared" si="587"/>
        <v>19035.75</v>
      </c>
      <c r="F3117" s="25">
        <f t="shared" si="588"/>
        <v>18813.875</v>
      </c>
      <c r="G3117" s="25">
        <f t="shared" ref="G3117:G3180" si="589">D3117/F3117</f>
        <v>0.71553574157370559</v>
      </c>
      <c r="H3117" s="25">
        <f t="shared" si="584"/>
        <v>0.99887394017609554</v>
      </c>
      <c r="I3117" s="4">
        <f t="shared" ref="I3117:I3180" si="590">D3117/H3117</f>
        <v>13477.176106553276</v>
      </c>
      <c r="J3117" s="25">
        <f t="shared" si="585"/>
        <v>15356.632398351991</v>
      </c>
      <c r="K3117" s="15">
        <f t="shared" ref="K3117:K3180" si="591">H3117*J3117</f>
        <v>15339.339911577737</v>
      </c>
      <c r="L3117" s="36">
        <f t="shared" ref="L3117:L3180" si="592">D3117-K3117</f>
        <v>-1877.3399115777374</v>
      </c>
      <c r="M3117" s="36">
        <f t="shared" ref="M3117:M3180" si="593">ABS(L3117)</f>
        <v>1877.3399115777374</v>
      </c>
      <c r="N3117" s="36">
        <f t="shared" ref="N3117:N3180" si="594">M3117/D3117</f>
        <v>0.13945475498274681</v>
      </c>
      <c r="O3117" s="36">
        <f t="shared" ref="O3117:O3180" si="595">L3117^2</f>
        <v>3524405.143602707</v>
      </c>
      <c r="P3117" s="35">
        <f t="shared" si="586"/>
        <v>3524405.143602707</v>
      </c>
    </row>
    <row r="3118" spans="1:16" x14ac:dyDescent="0.4">
      <c r="A3118" s="1">
        <v>3117</v>
      </c>
      <c r="B3118" s="21">
        <v>42930</v>
      </c>
      <c r="C3118" s="43">
        <v>1</v>
      </c>
      <c r="D3118" s="23">
        <v>29114</v>
      </c>
      <c r="E3118" s="25">
        <f t="shared" si="587"/>
        <v>18592</v>
      </c>
      <c r="F3118" s="25">
        <f t="shared" si="588"/>
        <v>19320.375</v>
      </c>
      <c r="G3118" s="25">
        <f t="shared" si="589"/>
        <v>1.5069065688424785</v>
      </c>
      <c r="H3118" s="25">
        <f t="shared" si="584"/>
        <v>1.0002606409424328</v>
      </c>
      <c r="I3118" s="4">
        <f t="shared" si="590"/>
        <v>29106.413676908411</v>
      </c>
      <c r="J3118" s="25">
        <f t="shared" si="585"/>
        <v>15357.001252893184</v>
      </c>
      <c r="K3118" s="15">
        <f t="shared" si="591"/>
        <v>15361.00391617268</v>
      </c>
      <c r="L3118" s="36">
        <f t="shared" si="592"/>
        <v>13752.99608382732</v>
      </c>
      <c r="M3118" s="36">
        <f t="shared" si="593"/>
        <v>13752.99608382732</v>
      </c>
      <c r="N3118" s="36">
        <f t="shared" si="594"/>
        <v>0.47238428535506355</v>
      </c>
      <c r="O3118" s="36">
        <f t="shared" si="595"/>
        <v>189144901.2817696</v>
      </c>
      <c r="P3118" s="35">
        <f t="shared" si="586"/>
        <v>189144901.2817696</v>
      </c>
    </row>
    <row r="3119" spans="1:16" x14ac:dyDescent="0.4">
      <c r="A3119" s="1">
        <v>3118</v>
      </c>
      <c r="B3119" s="21">
        <v>42931</v>
      </c>
      <c r="C3119" s="43">
        <v>2</v>
      </c>
      <c r="D3119" s="23">
        <v>15006</v>
      </c>
      <c r="E3119" s="25">
        <f t="shared" si="587"/>
        <v>20048.75</v>
      </c>
      <c r="F3119" s="25">
        <f t="shared" si="588"/>
        <v>20390</v>
      </c>
      <c r="G3119" s="25">
        <f t="shared" si="589"/>
        <v>0.73594899460519858</v>
      </c>
      <c r="H3119" s="25">
        <f t="shared" si="584"/>
        <v>1.0009863906666931</v>
      </c>
      <c r="I3119" s="4">
        <f t="shared" si="590"/>
        <v>14991.212807604168</v>
      </c>
      <c r="J3119" s="25">
        <f t="shared" si="585"/>
        <v>15357.370107434377</v>
      </c>
      <c r="K3119" s="15">
        <f t="shared" si="591"/>
        <v>15372.518473973303</v>
      </c>
      <c r="L3119" s="36">
        <f t="shared" si="592"/>
        <v>-366.51847397330312</v>
      </c>
      <c r="M3119" s="36">
        <f t="shared" si="593"/>
        <v>366.51847397330312</v>
      </c>
      <c r="N3119" s="36">
        <f t="shared" si="594"/>
        <v>2.4424795013548124E-2</v>
      </c>
      <c r="O3119" s="36">
        <f t="shared" si="595"/>
        <v>134335.79176371888</v>
      </c>
      <c r="P3119" s="35">
        <f t="shared" si="586"/>
        <v>134335.79176371888</v>
      </c>
    </row>
    <row r="3120" spans="1:16" x14ac:dyDescent="0.4">
      <c r="A3120" s="1">
        <v>3119</v>
      </c>
      <c r="B3120" s="21">
        <v>42932</v>
      </c>
      <c r="C3120" s="43">
        <v>3</v>
      </c>
      <c r="D3120" s="23">
        <v>22613</v>
      </c>
      <c r="E3120" s="25">
        <f t="shared" si="587"/>
        <v>20731.25</v>
      </c>
      <c r="F3120" s="25">
        <f t="shared" si="588"/>
        <v>20713.375</v>
      </c>
      <c r="G3120" s="25">
        <f t="shared" si="589"/>
        <v>1.0917100665632713</v>
      </c>
      <c r="H3120" s="25">
        <f t="shared" si="584"/>
        <v>0.99987902821477848</v>
      </c>
      <c r="I3120" s="4">
        <f t="shared" si="590"/>
        <v>22615.735865941802</v>
      </c>
      <c r="J3120" s="25">
        <f t="shared" si="585"/>
        <v>15357.73896197557</v>
      </c>
      <c r="K3120" s="15">
        <f t="shared" si="591"/>
        <v>15355.881108876374</v>
      </c>
      <c r="L3120" s="36">
        <f t="shared" si="592"/>
        <v>7257.1188911236259</v>
      </c>
      <c r="M3120" s="36">
        <f t="shared" si="593"/>
        <v>7257.1188911236259</v>
      </c>
      <c r="N3120" s="36">
        <f t="shared" si="594"/>
        <v>0.32092685141837113</v>
      </c>
      <c r="O3120" s="36">
        <f t="shared" si="595"/>
        <v>52665774.599903405</v>
      </c>
      <c r="P3120" s="35">
        <f t="shared" si="586"/>
        <v>52665774.599903405</v>
      </c>
    </row>
    <row r="3121" spans="1:16" x14ac:dyDescent="0.4">
      <c r="A3121" s="1">
        <v>3120</v>
      </c>
      <c r="B3121" s="21">
        <v>42933</v>
      </c>
      <c r="C3121" s="43">
        <v>4</v>
      </c>
      <c r="D3121" s="23">
        <v>16192</v>
      </c>
      <c r="E3121" s="25">
        <f t="shared" si="587"/>
        <v>20695.5</v>
      </c>
      <c r="F3121" s="25">
        <f t="shared" si="588"/>
        <v>22522</v>
      </c>
      <c r="G3121" s="25">
        <f t="shared" si="589"/>
        <v>0.71894147944232312</v>
      </c>
      <c r="H3121" s="25">
        <f t="shared" si="584"/>
        <v>0.99887394017609554</v>
      </c>
      <c r="I3121" s="4">
        <f t="shared" si="590"/>
        <v>16210.25371544426</v>
      </c>
      <c r="J3121" s="25">
        <f t="shared" si="585"/>
        <v>15358.107816516764</v>
      </c>
      <c r="K3121" s="15">
        <f t="shared" si="591"/>
        <v>15340.813668333391</v>
      </c>
      <c r="L3121" s="36">
        <f t="shared" si="592"/>
        <v>851.18633166660948</v>
      </c>
      <c r="M3121" s="36">
        <f t="shared" si="593"/>
        <v>851.18633166660948</v>
      </c>
      <c r="N3121" s="36">
        <f t="shared" si="594"/>
        <v>5.2568325819331116E-2</v>
      </c>
      <c r="O3121" s="36">
        <f t="shared" si="595"/>
        <v>724518.17121605936</v>
      </c>
      <c r="P3121" s="35">
        <f t="shared" si="586"/>
        <v>724518.17121605936</v>
      </c>
    </row>
    <row r="3122" spans="1:16" x14ac:dyDescent="0.4">
      <c r="A3122" s="1">
        <v>3121</v>
      </c>
      <c r="B3122" s="21">
        <v>42934</v>
      </c>
      <c r="C3122" s="43">
        <v>1</v>
      </c>
      <c r="D3122" s="23">
        <v>28971</v>
      </c>
      <c r="E3122" s="25">
        <f t="shared" si="587"/>
        <v>24348.5</v>
      </c>
      <c r="F3122" s="25">
        <f t="shared" si="588"/>
        <v>24501.75</v>
      </c>
      <c r="G3122" s="25">
        <f t="shared" si="589"/>
        <v>1.1824053383941964</v>
      </c>
      <c r="H3122" s="25">
        <f t="shared" si="584"/>
        <v>1.0002606409424328</v>
      </c>
      <c r="I3122" s="4">
        <f t="shared" si="590"/>
        <v>28963.450938851191</v>
      </c>
      <c r="J3122" s="25">
        <f t="shared" si="585"/>
        <v>15358.476671057955</v>
      </c>
      <c r="K3122" s="15">
        <f t="shared" si="591"/>
        <v>15362.479718891833</v>
      </c>
      <c r="L3122" s="36">
        <f t="shared" si="592"/>
        <v>13608.520281108167</v>
      </c>
      <c r="M3122" s="36">
        <f t="shared" si="593"/>
        <v>13608.520281108167</v>
      </c>
      <c r="N3122" s="36">
        <f t="shared" si="594"/>
        <v>0.46972904908729995</v>
      </c>
      <c r="O3122" s="36">
        <f t="shared" si="595"/>
        <v>185191824.24133232</v>
      </c>
      <c r="P3122" s="35">
        <f t="shared" si="586"/>
        <v>185191824.24133232</v>
      </c>
    </row>
    <row r="3123" spans="1:16" x14ac:dyDescent="0.4">
      <c r="A3123" s="1">
        <v>3122</v>
      </c>
      <c r="B3123" s="21">
        <v>42935</v>
      </c>
      <c r="C3123" s="43">
        <v>2</v>
      </c>
      <c r="D3123" s="23">
        <v>29618</v>
      </c>
      <c r="E3123" s="25">
        <f t="shared" si="587"/>
        <v>24655</v>
      </c>
      <c r="F3123" s="25">
        <f t="shared" si="588"/>
        <v>24805.125</v>
      </c>
      <c r="G3123" s="25">
        <f t="shared" si="589"/>
        <v>1.1940274439253984</v>
      </c>
      <c r="H3123" s="25">
        <f t="shared" si="584"/>
        <v>1.0009863906666931</v>
      </c>
      <c r="I3123" s="4">
        <f t="shared" si="590"/>
        <v>29588.813870159953</v>
      </c>
      <c r="J3123" s="25">
        <f t="shared" si="585"/>
        <v>15358.845525599148</v>
      </c>
      <c r="K3123" s="15">
        <f t="shared" si="591"/>
        <v>15373.995347476781</v>
      </c>
      <c r="L3123" s="36">
        <f t="shared" si="592"/>
        <v>14244.004652523219</v>
      </c>
      <c r="M3123" s="36">
        <f t="shared" si="593"/>
        <v>14244.004652523219</v>
      </c>
      <c r="N3123" s="36">
        <f t="shared" si="594"/>
        <v>0.48092391966112563</v>
      </c>
      <c r="O3123" s="36">
        <f t="shared" si="595"/>
        <v>202891668.54110312</v>
      </c>
      <c r="P3123" s="35">
        <f t="shared" si="586"/>
        <v>202891668.54110312</v>
      </c>
    </row>
    <row r="3124" spans="1:16" x14ac:dyDescent="0.4">
      <c r="A3124" s="1">
        <v>3123</v>
      </c>
      <c r="B3124" s="21">
        <v>42936</v>
      </c>
      <c r="C3124" s="43">
        <v>3</v>
      </c>
      <c r="D3124" s="23">
        <v>23839</v>
      </c>
      <c r="E3124" s="25">
        <f t="shared" si="587"/>
        <v>24955.25</v>
      </c>
      <c r="F3124" s="25">
        <f t="shared" si="588"/>
        <v>24578.875</v>
      </c>
      <c r="G3124" s="25">
        <f t="shared" si="589"/>
        <v>0.96989793064165875</v>
      </c>
      <c r="H3124" s="25">
        <f t="shared" si="584"/>
        <v>0.99987902821477848</v>
      </c>
      <c r="I3124" s="4">
        <f t="shared" si="590"/>
        <v>23841.884195294151</v>
      </c>
      <c r="J3124" s="25">
        <f t="shared" si="585"/>
        <v>15359.214380140342</v>
      </c>
      <c r="K3124" s="15">
        <f t="shared" si="591"/>
        <v>15357.356348557176</v>
      </c>
      <c r="L3124" s="36">
        <f t="shared" si="592"/>
        <v>8481.6436514428242</v>
      </c>
      <c r="M3124" s="36">
        <f t="shared" si="593"/>
        <v>8481.6436514428242</v>
      </c>
      <c r="N3124" s="36">
        <f t="shared" si="594"/>
        <v>0.35578856711451085</v>
      </c>
      <c r="O3124" s="36">
        <f t="shared" si="595"/>
        <v>71938279.030060366</v>
      </c>
      <c r="P3124" s="35">
        <f t="shared" si="586"/>
        <v>71938279.030060366</v>
      </c>
    </row>
    <row r="3125" spans="1:16" x14ac:dyDescent="0.4">
      <c r="A3125" s="1">
        <v>3124</v>
      </c>
      <c r="B3125" s="21">
        <v>42937</v>
      </c>
      <c r="C3125" s="43">
        <v>4</v>
      </c>
      <c r="D3125" s="23">
        <v>17393</v>
      </c>
      <c r="E3125" s="25">
        <f t="shared" si="587"/>
        <v>24202.5</v>
      </c>
      <c r="F3125" s="25">
        <f t="shared" si="588"/>
        <v>22239</v>
      </c>
      <c r="G3125" s="25">
        <f t="shared" si="589"/>
        <v>0.78209451863842794</v>
      </c>
      <c r="H3125" s="25">
        <f t="shared" si="584"/>
        <v>0.99887394017609554</v>
      </c>
      <c r="I3125" s="4">
        <f t="shared" si="590"/>
        <v>17412.60763789044</v>
      </c>
      <c r="J3125" s="25">
        <f t="shared" si="585"/>
        <v>15359.583234681533</v>
      </c>
      <c r="K3125" s="15">
        <f t="shared" si="591"/>
        <v>15342.287425089042</v>
      </c>
      <c r="L3125" s="36">
        <f t="shared" si="592"/>
        <v>2050.7125749109582</v>
      </c>
      <c r="M3125" s="36">
        <f t="shared" si="593"/>
        <v>2050.7125749109582</v>
      </c>
      <c r="N3125" s="36">
        <f t="shared" si="594"/>
        <v>0.11790447737083644</v>
      </c>
      <c r="O3125" s="36">
        <f t="shared" si="595"/>
        <v>4205422.0648979321</v>
      </c>
      <c r="P3125" s="35">
        <f t="shared" si="586"/>
        <v>4205422.0648979321</v>
      </c>
    </row>
    <row r="3126" spans="1:16" x14ac:dyDescent="0.4">
      <c r="A3126" s="1">
        <v>3125</v>
      </c>
      <c r="B3126" s="21">
        <v>42938</v>
      </c>
      <c r="C3126" s="43">
        <v>1</v>
      </c>
      <c r="D3126" s="23">
        <v>25960</v>
      </c>
      <c r="E3126" s="25">
        <f t="shared" si="587"/>
        <v>20275.5</v>
      </c>
      <c r="F3126" s="25">
        <f t="shared" si="588"/>
        <v>19537.375</v>
      </c>
      <c r="G3126" s="25">
        <f t="shared" si="589"/>
        <v>1.3287353086072207</v>
      </c>
      <c r="H3126" s="25">
        <f t="shared" si="584"/>
        <v>1.0002606409424328</v>
      </c>
      <c r="I3126" s="4">
        <f t="shared" si="590"/>
        <v>25953.235524233784</v>
      </c>
      <c r="J3126" s="25">
        <f t="shared" si="585"/>
        <v>15359.952089222726</v>
      </c>
      <c r="K3126" s="15">
        <f t="shared" si="591"/>
        <v>15363.955521610984</v>
      </c>
      <c r="L3126" s="36">
        <f t="shared" si="592"/>
        <v>10596.044478389016</v>
      </c>
      <c r="M3126" s="36">
        <f t="shared" si="593"/>
        <v>10596.044478389016</v>
      </c>
      <c r="N3126" s="36">
        <f t="shared" si="594"/>
        <v>0.40816812320450757</v>
      </c>
      <c r="O3126" s="36">
        <f t="shared" si="595"/>
        <v>112276158.58799836</v>
      </c>
      <c r="P3126" s="35">
        <f t="shared" si="586"/>
        <v>112276158.58799836</v>
      </c>
    </row>
    <row r="3127" spans="1:16" x14ac:dyDescent="0.4">
      <c r="A3127" s="1">
        <v>3126</v>
      </c>
      <c r="B3127" s="21">
        <v>42939</v>
      </c>
      <c r="C3127" s="43">
        <v>2</v>
      </c>
      <c r="D3127" s="23">
        <v>13910</v>
      </c>
      <c r="E3127" s="25">
        <f t="shared" si="587"/>
        <v>18799.25</v>
      </c>
      <c r="F3127" s="25">
        <f t="shared" si="588"/>
        <v>19066.25</v>
      </c>
      <c r="G3127" s="25">
        <f t="shared" si="589"/>
        <v>0.72956139775781814</v>
      </c>
      <c r="H3127" s="25">
        <f t="shared" si="584"/>
        <v>1.0009863906666931</v>
      </c>
      <c r="I3127" s="4">
        <f t="shared" si="590"/>
        <v>13896.29282645435</v>
      </c>
      <c r="J3127" s="25">
        <f t="shared" si="585"/>
        <v>15360.32094376392</v>
      </c>
      <c r="K3127" s="15">
        <f t="shared" si="591"/>
        <v>15375.47222098026</v>
      </c>
      <c r="L3127" s="36">
        <f t="shared" si="592"/>
        <v>-1465.4722209802603</v>
      </c>
      <c r="M3127" s="36">
        <f t="shared" si="593"/>
        <v>1465.4722209802603</v>
      </c>
      <c r="N3127" s="36">
        <f t="shared" si="594"/>
        <v>0.10535386204027752</v>
      </c>
      <c r="O3127" s="36">
        <f t="shared" si="595"/>
        <v>2147608.8304648171</v>
      </c>
      <c r="P3127" s="35">
        <f t="shared" si="586"/>
        <v>2147608.8304648171</v>
      </c>
    </row>
    <row r="3128" spans="1:16" x14ac:dyDescent="0.4">
      <c r="A3128" s="1">
        <v>3127</v>
      </c>
      <c r="B3128" s="21">
        <v>42940</v>
      </c>
      <c r="C3128" s="43">
        <v>3</v>
      </c>
      <c r="D3128" s="23">
        <v>17934</v>
      </c>
      <c r="E3128" s="25">
        <f t="shared" si="587"/>
        <v>19333.25</v>
      </c>
      <c r="F3128" s="25">
        <f t="shared" si="588"/>
        <v>17864.25</v>
      </c>
      <c r="G3128" s="25">
        <f t="shared" si="589"/>
        <v>1.0039044460304798</v>
      </c>
      <c r="H3128" s="25">
        <f t="shared" si="584"/>
        <v>0.99987902821477848</v>
      </c>
      <c r="I3128" s="4">
        <f t="shared" si="590"/>
        <v>17936.169770477172</v>
      </c>
      <c r="J3128" s="25">
        <f t="shared" si="585"/>
        <v>15360.689798305113</v>
      </c>
      <c r="K3128" s="15">
        <f t="shared" si="591"/>
        <v>15358.831588237977</v>
      </c>
      <c r="L3128" s="36">
        <f t="shared" si="592"/>
        <v>2575.1684117620225</v>
      </c>
      <c r="M3128" s="36">
        <f t="shared" si="593"/>
        <v>2575.1684117620225</v>
      </c>
      <c r="N3128" s="36">
        <f t="shared" si="594"/>
        <v>0.14359141361447655</v>
      </c>
      <c r="O3128" s="36">
        <f t="shared" si="595"/>
        <v>6631492.3489369377</v>
      </c>
      <c r="P3128" s="35">
        <f t="shared" si="586"/>
        <v>6631492.3489369377</v>
      </c>
    </row>
    <row r="3129" spans="1:16" x14ac:dyDescent="0.4">
      <c r="A3129" s="1">
        <v>3128</v>
      </c>
      <c r="B3129" s="21">
        <v>42941</v>
      </c>
      <c r="C3129" s="43">
        <v>4</v>
      </c>
      <c r="D3129" s="23">
        <v>19529</v>
      </c>
      <c r="E3129" s="25">
        <f t="shared" si="587"/>
        <v>16395.25</v>
      </c>
      <c r="F3129" s="25">
        <f t="shared" si="588"/>
        <v>16519.5</v>
      </c>
      <c r="G3129" s="25">
        <f t="shared" si="589"/>
        <v>1.182178637367959</v>
      </c>
      <c r="H3129" s="25">
        <f t="shared" si="584"/>
        <v>0.99887394017609554</v>
      </c>
      <c r="I3129" s="4">
        <f t="shared" si="590"/>
        <v>19551.015613198553</v>
      </c>
      <c r="J3129" s="25">
        <f t="shared" si="585"/>
        <v>15361.058652846306</v>
      </c>
      <c r="K3129" s="15">
        <f t="shared" si="591"/>
        <v>15343.761181844697</v>
      </c>
      <c r="L3129" s="36">
        <f t="shared" si="592"/>
        <v>4185.2388181553033</v>
      </c>
      <c r="M3129" s="36">
        <f t="shared" si="593"/>
        <v>4185.2388181553033</v>
      </c>
      <c r="N3129" s="36">
        <f t="shared" si="594"/>
        <v>0.21430891587666051</v>
      </c>
      <c r="O3129" s="36">
        <f t="shared" si="595"/>
        <v>17516223.964993998</v>
      </c>
      <c r="P3129" s="35">
        <f t="shared" si="586"/>
        <v>17516223.964993998</v>
      </c>
    </row>
    <row r="3130" spans="1:16" x14ac:dyDescent="0.4">
      <c r="A3130" s="1">
        <v>3129</v>
      </c>
      <c r="B3130" s="21">
        <v>42942</v>
      </c>
      <c r="C3130" s="43">
        <v>1</v>
      </c>
      <c r="D3130" s="23">
        <v>14208</v>
      </c>
      <c r="E3130" s="25">
        <f t="shared" si="587"/>
        <v>16643.75</v>
      </c>
      <c r="F3130" s="25">
        <f t="shared" si="588"/>
        <v>16520.125</v>
      </c>
      <c r="G3130" s="25">
        <f t="shared" si="589"/>
        <v>0.86004191856901813</v>
      </c>
      <c r="H3130" s="25">
        <f t="shared" si="584"/>
        <v>1.0002606409424328</v>
      </c>
      <c r="I3130" s="4">
        <f t="shared" si="590"/>
        <v>14204.29777844043</v>
      </c>
      <c r="J3130" s="25">
        <f t="shared" si="585"/>
        <v>15361.427507387498</v>
      </c>
      <c r="K3130" s="15">
        <f t="shared" si="591"/>
        <v>15365.431324330137</v>
      </c>
      <c r="L3130" s="36">
        <f t="shared" si="592"/>
        <v>-1157.4313243301367</v>
      </c>
      <c r="M3130" s="36">
        <f t="shared" si="593"/>
        <v>1157.4313243301367</v>
      </c>
      <c r="N3130" s="36">
        <f t="shared" si="594"/>
        <v>8.1463353345308048E-2</v>
      </c>
      <c r="O3130" s="36">
        <f t="shared" si="595"/>
        <v>1339647.2705406141</v>
      </c>
      <c r="P3130" s="35">
        <f t="shared" si="586"/>
        <v>1339647.2705406141</v>
      </c>
    </row>
    <row r="3131" spans="1:16" x14ac:dyDescent="0.4">
      <c r="A3131" s="1">
        <v>3130</v>
      </c>
      <c r="B3131" s="21">
        <v>42943</v>
      </c>
      <c r="C3131" s="43">
        <v>2</v>
      </c>
      <c r="D3131" s="23">
        <v>14904</v>
      </c>
      <c r="E3131" s="25">
        <f t="shared" si="587"/>
        <v>16396.5</v>
      </c>
      <c r="F3131" s="25">
        <f t="shared" si="588"/>
        <v>15660.375</v>
      </c>
      <c r="G3131" s="25">
        <f t="shared" si="589"/>
        <v>0.95170134814779339</v>
      </c>
      <c r="H3131" s="25">
        <f t="shared" si="584"/>
        <v>1.0009863906666931</v>
      </c>
      <c r="I3131" s="4">
        <f t="shared" si="590"/>
        <v>14889.313320307379</v>
      </c>
      <c r="J3131" s="25">
        <f t="shared" si="585"/>
        <v>15361.796361928691</v>
      </c>
      <c r="K3131" s="15">
        <f t="shared" si="591"/>
        <v>15376.949094483738</v>
      </c>
      <c r="L3131" s="36">
        <f t="shared" si="592"/>
        <v>-472.94909448373801</v>
      </c>
      <c r="M3131" s="36">
        <f t="shared" si="593"/>
        <v>472.94909448373801</v>
      </c>
      <c r="N3131" s="36">
        <f t="shared" si="594"/>
        <v>3.1733031030846619E-2</v>
      </c>
      <c r="O3131" s="36">
        <f t="shared" si="595"/>
        <v>223680.84597298774</v>
      </c>
      <c r="P3131" s="35">
        <f t="shared" si="586"/>
        <v>223680.84597298774</v>
      </c>
    </row>
    <row r="3132" spans="1:16" x14ac:dyDescent="0.4">
      <c r="A3132" s="1">
        <v>3131</v>
      </c>
      <c r="B3132" s="21">
        <v>42944</v>
      </c>
      <c r="C3132" s="43">
        <v>3</v>
      </c>
      <c r="D3132" s="23">
        <v>16945</v>
      </c>
      <c r="E3132" s="25">
        <f t="shared" si="587"/>
        <v>14924.25</v>
      </c>
      <c r="F3132" s="25">
        <f t="shared" si="588"/>
        <v>14874.75</v>
      </c>
      <c r="G3132" s="25">
        <f t="shared" si="589"/>
        <v>1.1391788097278945</v>
      </c>
      <c r="H3132" s="25">
        <f t="shared" si="584"/>
        <v>0.99987902821477848</v>
      </c>
      <c r="I3132" s="4">
        <f t="shared" si="590"/>
        <v>16947.05011490664</v>
      </c>
      <c r="J3132" s="25">
        <f t="shared" si="585"/>
        <v>15362.165216469884</v>
      </c>
      <c r="K3132" s="15">
        <f t="shared" si="591"/>
        <v>15360.306827918779</v>
      </c>
      <c r="L3132" s="36">
        <f t="shared" si="592"/>
        <v>1584.6931720812208</v>
      </c>
      <c r="M3132" s="36">
        <f t="shared" si="593"/>
        <v>1584.6931720812208</v>
      </c>
      <c r="N3132" s="36">
        <f t="shared" si="594"/>
        <v>9.3519809506121029E-2</v>
      </c>
      <c r="O3132" s="36">
        <f t="shared" si="595"/>
        <v>2511252.4496408417</v>
      </c>
      <c r="P3132" s="35">
        <f t="shared" si="586"/>
        <v>2511252.4496408417</v>
      </c>
    </row>
    <row r="3133" spans="1:16" x14ac:dyDescent="0.4">
      <c r="A3133" s="1">
        <v>3132</v>
      </c>
      <c r="B3133" s="21">
        <v>42945</v>
      </c>
      <c r="C3133" s="43">
        <v>4</v>
      </c>
      <c r="D3133" s="23">
        <v>13640</v>
      </c>
      <c r="E3133" s="25">
        <f t="shared" si="587"/>
        <v>14825.25</v>
      </c>
      <c r="F3133" s="25">
        <f t="shared" si="588"/>
        <v>14502.5</v>
      </c>
      <c r="G3133" s="25">
        <f t="shared" si="589"/>
        <v>0.94052749525943802</v>
      </c>
      <c r="H3133" s="25">
        <f t="shared" si="584"/>
        <v>0.99887394017609554</v>
      </c>
      <c r="I3133" s="4">
        <f t="shared" si="590"/>
        <v>13655.376771162284</v>
      </c>
      <c r="J3133" s="25">
        <f t="shared" si="585"/>
        <v>15362.534071011078</v>
      </c>
      <c r="K3133" s="15">
        <f t="shared" si="591"/>
        <v>15345.234938600348</v>
      </c>
      <c r="L3133" s="36">
        <f t="shared" si="592"/>
        <v>-1705.234938600348</v>
      </c>
      <c r="M3133" s="36">
        <f t="shared" si="593"/>
        <v>1705.234938600348</v>
      </c>
      <c r="N3133" s="36">
        <f t="shared" si="594"/>
        <v>0.12501722423756217</v>
      </c>
      <c r="O3133" s="36">
        <f t="shared" si="595"/>
        <v>2907826.1958233323</v>
      </c>
      <c r="P3133" s="35">
        <f t="shared" si="586"/>
        <v>2907826.1958233323</v>
      </c>
    </row>
    <row r="3134" spans="1:16" x14ac:dyDescent="0.4">
      <c r="A3134" s="1">
        <v>3133</v>
      </c>
      <c r="B3134" s="21">
        <v>42946</v>
      </c>
      <c r="C3134" s="43">
        <v>1</v>
      </c>
      <c r="D3134" s="23">
        <v>13812</v>
      </c>
      <c r="E3134" s="25">
        <f t="shared" si="587"/>
        <v>14179.75</v>
      </c>
      <c r="F3134" s="25">
        <f t="shared" si="588"/>
        <v>13819.125</v>
      </c>
      <c r="G3134" s="25">
        <f t="shared" si="589"/>
        <v>0.99948441019239642</v>
      </c>
      <c r="H3134" s="25">
        <f t="shared" si="584"/>
        <v>1.0002606409424328</v>
      </c>
      <c r="I3134" s="4">
        <f t="shared" si="590"/>
        <v>13808.400965358898</v>
      </c>
      <c r="J3134" s="25">
        <f t="shared" si="585"/>
        <v>15362.902925552269</v>
      </c>
      <c r="K3134" s="15">
        <f t="shared" si="591"/>
        <v>15366.90712704929</v>
      </c>
      <c r="L3134" s="36">
        <f t="shared" si="592"/>
        <v>-1554.9071270492896</v>
      </c>
      <c r="M3134" s="36">
        <f t="shared" si="593"/>
        <v>1554.9071270492896</v>
      </c>
      <c r="N3134" s="36">
        <f t="shared" si="594"/>
        <v>0.11257653685558135</v>
      </c>
      <c r="O3134" s="36">
        <f t="shared" si="595"/>
        <v>2417736.1737486753</v>
      </c>
      <c r="P3134" s="35">
        <f t="shared" si="586"/>
        <v>2417736.1737486753</v>
      </c>
    </row>
    <row r="3135" spans="1:16" x14ac:dyDescent="0.4">
      <c r="A3135" s="1">
        <v>3134</v>
      </c>
      <c r="B3135" s="21">
        <v>42947</v>
      </c>
      <c r="C3135" s="43">
        <v>2</v>
      </c>
      <c r="D3135" s="23">
        <v>12322</v>
      </c>
      <c r="E3135" s="25">
        <f t="shared" si="587"/>
        <v>13458.5</v>
      </c>
      <c r="F3135" s="25">
        <f t="shared" si="588"/>
        <v>14080</v>
      </c>
      <c r="G3135" s="25">
        <f t="shared" si="589"/>
        <v>0.87514204545454544</v>
      </c>
      <c r="H3135" s="25">
        <f t="shared" si="584"/>
        <v>1.0009863906666931</v>
      </c>
      <c r="I3135" s="4">
        <f t="shared" si="590"/>
        <v>12309.857671284724</v>
      </c>
      <c r="J3135" s="25">
        <f t="shared" si="585"/>
        <v>15363.271780093462</v>
      </c>
      <c r="K3135" s="15">
        <f t="shared" si="591"/>
        <v>15378.425967987218</v>
      </c>
      <c r="L3135" s="36">
        <f t="shared" si="592"/>
        <v>-3056.4259679872175</v>
      </c>
      <c r="M3135" s="36">
        <f t="shared" si="593"/>
        <v>3056.4259679872175</v>
      </c>
      <c r="N3135" s="36">
        <f t="shared" si="594"/>
        <v>0.2480462561262147</v>
      </c>
      <c r="O3135" s="36">
        <f t="shared" si="595"/>
        <v>9341739.6977865994</v>
      </c>
      <c r="P3135" s="35">
        <f t="shared" si="586"/>
        <v>9341739.6977865994</v>
      </c>
    </row>
    <row r="3136" spans="1:16" x14ac:dyDescent="0.4">
      <c r="A3136" s="1">
        <v>3135</v>
      </c>
      <c r="B3136" s="21">
        <v>42948</v>
      </c>
      <c r="C3136" s="43">
        <v>3</v>
      </c>
      <c r="D3136" s="23">
        <v>14060</v>
      </c>
      <c r="E3136" s="25">
        <f t="shared" si="587"/>
        <v>14701.5</v>
      </c>
      <c r="F3136" s="25">
        <f t="shared" si="588"/>
        <v>14698</v>
      </c>
      <c r="G3136" s="25">
        <f t="shared" si="589"/>
        <v>0.95659273370526599</v>
      </c>
      <c r="H3136" s="25">
        <f t="shared" si="584"/>
        <v>0.99987902821477848</v>
      </c>
      <c r="I3136" s="4">
        <f t="shared" si="590"/>
        <v>14061.701069081579</v>
      </c>
      <c r="J3136" s="25">
        <f t="shared" si="585"/>
        <v>15363.640634634656</v>
      </c>
      <c r="K3136" s="15">
        <f t="shared" si="591"/>
        <v>15361.782067599583</v>
      </c>
      <c r="L3136" s="36">
        <f t="shared" si="592"/>
        <v>-1301.7820675995827</v>
      </c>
      <c r="M3136" s="36">
        <f t="shared" si="593"/>
        <v>1301.7820675995827</v>
      </c>
      <c r="N3136" s="36">
        <f t="shared" si="594"/>
        <v>9.2587629274508018E-2</v>
      </c>
      <c r="O3136" s="36">
        <f t="shared" si="595"/>
        <v>1694636.5515238445</v>
      </c>
      <c r="P3136" s="35">
        <f t="shared" si="586"/>
        <v>1694636.5515238445</v>
      </c>
    </row>
    <row r="3137" spans="1:16" x14ac:dyDescent="0.4">
      <c r="A3137" s="1">
        <v>3136</v>
      </c>
      <c r="B3137" s="21">
        <v>42949</v>
      </c>
      <c r="C3137" s="43">
        <v>4</v>
      </c>
      <c r="D3137" s="23">
        <v>18612</v>
      </c>
      <c r="E3137" s="25">
        <f t="shared" si="587"/>
        <v>14694.5</v>
      </c>
      <c r="F3137" s="25">
        <f t="shared" si="588"/>
        <v>15070.75</v>
      </c>
      <c r="G3137" s="25">
        <f t="shared" si="589"/>
        <v>1.2349750344209811</v>
      </c>
      <c r="H3137" s="25">
        <f t="shared" si="584"/>
        <v>0.99887394017609554</v>
      </c>
      <c r="I3137" s="4">
        <f t="shared" si="590"/>
        <v>18632.981852263376</v>
      </c>
      <c r="J3137" s="25">
        <f t="shared" si="585"/>
        <v>15364.009489175849</v>
      </c>
      <c r="K3137" s="15">
        <f t="shared" si="591"/>
        <v>15346.708695356001</v>
      </c>
      <c r="L3137" s="36">
        <f t="shared" si="592"/>
        <v>3265.291304643999</v>
      </c>
      <c r="M3137" s="36">
        <f t="shared" si="593"/>
        <v>3265.291304643999</v>
      </c>
      <c r="N3137" s="36">
        <f t="shared" si="594"/>
        <v>0.1754401087816462</v>
      </c>
      <c r="O3137" s="36">
        <f t="shared" si="595"/>
        <v>10662127.304183709</v>
      </c>
      <c r="P3137" s="35">
        <f t="shared" si="586"/>
        <v>10662127.304183709</v>
      </c>
    </row>
    <row r="3138" spans="1:16" x14ac:dyDescent="0.4">
      <c r="A3138" s="1">
        <v>3137</v>
      </c>
      <c r="B3138" s="21">
        <v>42950</v>
      </c>
      <c r="C3138" s="43">
        <v>1</v>
      </c>
      <c r="D3138" s="23">
        <v>13784</v>
      </c>
      <c r="E3138" s="25">
        <f t="shared" si="587"/>
        <v>15447</v>
      </c>
      <c r="F3138" s="25">
        <f t="shared" si="588"/>
        <v>15584.5</v>
      </c>
      <c r="G3138" s="25">
        <f t="shared" si="589"/>
        <v>0.88446854246206164</v>
      </c>
      <c r="H3138" s="25">
        <f t="shared" ref="H3138:H3201" si="596">VLOOKUP(C3138,$Q$38:$S$42,3,FALSE)</f>
        <v>1.0002606409424328</v>
      </c>
      <c r="I3138" s="4">
        <f t="shared" si="590"/>
        <v>13780.408261403638</v>
      </c>
      <c r="J3138" s="25">
        <f t="shared" si="585"/>
        <v>15364.37834371704</v>
      </c>
      <c r="K3138" s="15">
        <f t="shared" si="591"/>
        <v>15368.382929768441</v>
      </c>
      <c r="L3138" s="36">
        <f t="shared" si="592"/>
        <v>-1584.3829297684406</v>
      </c>
      <c r="M3138" s="36">
        <f t="shared" si="593"/>
        <v>1584.3829297684406</v>
      </c>
      <c r="N3138" s="36">
        <f t="shared" si="594"/>
        <v>0.1149436252008445</v>
      </c>
      <c r="O3138" s="36">
        <f t="shared" si="595"/>
        <v>2510269.2681416273</v>
      </c>
      <c r="P3138" s="35">
        <f t="shared" si="586"/>
        <v>2510269.2681416273</v>
      </c>
    </row>
    <row r="3139" spans="1:16" x14ac:dyDescent="0.4">
      <c r="A3139" s="1">
        <v>3138</v>
      </c>
      <c r="B3139" s="21">
        <v>42951</v>
      </c>
      <c r="C3139" s="43">
        <v>2</v>
      </c>
      <c r="D3139" s="23">
        <v>15332</v>
      </c>
      <c r="E3139" s="25">
        <f t="shared" si="587"/>
        <v>15722</v>
      </c>
      <c r="F3139" s="25">
        <f t="shared" si="588"/>
        <v>14788.875</v>
      </c>
      <c r="G3139" s="25">
        <f t="shared" si="589"/>
        <v>1.0367252411018417</v>
      </c>
      <c r="H3139" s="25">
        <f t="shared" si="596"/>
        <v>1.0009863906666931</v>
      </c>
      <c r="I3139" s="4">
        <f t="shared" si="590"/>
        <v>15316.89156112136</v>
      </c>
      <c r="J3139" s="25">
        <f t="shared" ref="J3139:J3202" si="597">INTERCEPT($I$2:$I$3896,$A$2:$A$3896)+SLOPE($I$2:$I$3896,$A$2:$A$3896)*A3139</f>
        <v>15364.747198258234</v>
      </c>
      <c r="K3139" s="15">
        <f t="shared" si="591"/>
        <v>15379.902841490695</v>
      </c>
      <c r="L3139" s="36">
        <f t="shared" si="592"/>
        <v>-47.902841490695209</v>
      </c>
      <c r="M3139" s="36">
        <f t="shared" si="593"/>
        <v>47.902841490695209</v>
      </c>
      <c r="N3139" s="36">
        <f t="shared" si="594"/>
        <v>3.1243700424403347E-3</v>
      </c>
      <c r="O3139" s="36">
        <f t="shared" si="595"/>
        <v>2294.6822228826704</v>
      </c>
      <c r="P3139" s="35">
        <f t="shared" ref="P3139:P3202" si="598">(D3139-K3139)^2</f>
        <v>2294.6822228826704</v>
      </c>
    </row>
    <row r="3140" spans="1:16" x14ac:dyDescent="0.4">
      <c r="A3140" s="1">
        <v>3139</v>
      </c>
      <c r="B3140" s="21">
        <v>42952</v>
      </c>
      <c r="C3140" s="43">
        <v>3</v>
      </c>
      <c r="D3140" s="23">
        <v>15160</v>
      </c>
      <c r="E3140" s="25">
        <f t="shared" si="587"/>
        <v>13855.75</v>
      </c>
      <c r="F3140" s="25">
        <f t="shared" si="588"/>
        <v>14212.625</v>
      </c>
      <c r="G3140" s="25">
        <f t="shared" si="589"/>
        <v>1.0666572853361009</v>
      </c>
      <c r="H3140" s="25">
        <f t="shared" si="596"/>
        <v>0.99987902821477848</v>
      </c>
      <c r="I3140" s="4">
        <f t="shared" si="590"/>
        <v>15161.834154144859</v>
      </c>
      <c r="J3140" s="25">
        <f t="shared" si="597"/>
        <v>15365.116052799427</v>
      </c>
      <c r="K3140" s="15">
        <f t="shared" si="591"/>
        <v>15363.257307280384</v>
      </c>
      <c r="L3140" s="36">
        <f t="shared" si="592"/>
        <v>-203.25730728038434</v>
      </c>
      <c r="M3140" s="36">
        <f t="shared" si="593"/>
        <v>203.25730728038434</v>
      </c>
      <c r="N3140" s="36">
        <f t="shared" si="594"/>
        <v>1.3407474095012159E-2</v>
      </c>
      <c r="O3140" s="36">
        <f t="shared" si="595"/>
        <v>41313.532962872581</v>
      </c>
      <c r="P3140" s="35">
        <f t="shared" si="598"/>
        <v>41313.532962872581</v>
      </c>
    </row>
    <row r="3141" spans="1:16" x14ac:dyDescent="0.4">
      <c r="A3141" s="1">
        <v>3140</v>
      </c>
      <c r="B3141" s="21">
        <v>42953</v>
      </c>
      <c r="C3141" s="43">
        <v>4</v>
      </c>
      <c r="D3141" s="23">
        <v>11147</v>
      </c>
      <c r="E3141" s="25">
        <f t="shared" ref="E3141:E3204" si="599">AVERAGE(D3139:D3142)</f>
        <v>14569.5</v>
      </c>
      <c r="F3141" s="25">
        <f t="shared" ref="F3141:F3204" si="600">AVERAGE(E3141:E3142)</f>
        <v>14640</v>
      </c>
      <c r="G3141" s="25">
        <f t="shared" si="589"/>
        <v>0.76140710382513666</v>
      </c>
      <c r="H3141" s="25">
        <f t="shared" si="596"/>
        <v>0.99887394017609554</v>
      </c>
      <c r="I3141" s="4">
        <f t="shared" si="590"/>
        <v>11159.56633930689</v>
      </c>
      <c r="J3141" s="25">
        <f t="shared" si="597"/>
        <v>15365.48490734062</v>
      </c>
      <c r="K3141" s="15">
        <f t="shared" si="591"/>
        <v>15348.182452111654</v>
      </c>
      <c r="L3141" s="36">
        <f t="shared" si="592"/>
        <v>-4201.1824521116541</v>
      </c>
      <c r="M3141" s="36">
        <f t="shared" si="593"/>
        <v>4201.1824521116541</v>
      </c>
      <c r="N3141" s="36">
        <f t="shared" si="594"/>
        <v>0.37688906899718794</v>
      </c>
      <c r="O3141" s="36">
        <f t="shared" si="595"/>
        <v>17649933.995930891</v>
      </c>
      <c r="P3141" s="35">
        <f t="shared" si="598"/>
        <v>17649933.995930891</v>
      </c>
    </row>
    <row r="3142" spans="1:16" x14ac:dyDescent="0.4">
      <c r="A3142" s="1">
        <v>3141</v>
      </c>
      <c r="B3142" s="21">
        <v>42954</v>
      </c>
      <c r="C3142" s="43">
        <v>1</v>
      </c>
      <c r="D3142" s="23">
        <v>16639</v>
      </c>
      <c r="E3142" s="25">
        <f t="shared" si="599"/>
        <v>14710.5</v>
      </c>
      <c r="F3142" s="25">
        <f t="shared" si="600"/>
        <v>14680.625</v>
      </c>
      <c r="G3142" s="25">
        <f t="shared" si="589"/>
        <v>1.1333986121163098</v>
      </c>
      <c r="H3142" s="25">
        <f t="shared" si="596"/>
        <v>1.0002606409424328</v>
      </c>
      <c r="I3142" s="4">
        <f t="shared" si="590"/>
        <v>16634.66432541317</v>
      </c>
      <c r="J3142" s="25">
        <f t="shared" si="597"/>
        <v>15365.853761881812</v>
      </c>
      <c r="K3142" s="15">
        <f t="shared" si="591"/>
        <v>15369.858732487593</v>
      </c>
      <c r="L3142" s="36">
        <f t="shared" si="592"/>
        <v>1269.1412675124066</v>
      </c>
      <c r="M3142" s="36">
        <f t="shared" si="593"/>
        <v>1269.1412675124066</v>
      </c>
      <c r="N3142" s="36">
        <f t="shared" si="594"/>
        <v>7.627509270463409E-2</v>
      </c>
      <c r="O3142" s="36">
        <f t="shared" si="595"/>
        <v>1610719.5569029979</v>
      </c>
      <c r="P3142" s="35">
        <f t="shared" si="598"/>
        <v>1610719.5569029979</v>
      </c>
    </row>
    <row r="3143" spans="1:16" x14ac:dyDescent="0.4">
      <c r="A3143" s="1">
        <v>3142</v>
      </c>
      <c r="B3143" s="21">
        <v>42955</v>
      </c>
      <c r="C3143" s="43">
        <v>2</v>
      </c>
      <c r="D3143" s="23">
        <v>15896</v>
      </c>
      <c r="E3143" s="25">
        <f t="shared" si="599"/>
        <v>14650.75</v>
      </c>
      <c r="F3143" s="25">
        <f t="shared" si="600"/>
        <v>14992.875</v>
      </c>
      <c r="G3143" s="25">
        <f t="shared" si="589"/>
        <v>1.0602369458826275</v>
      </c>
      <c r="H3143" s="25">
        <f t="shared" si="596"/>
        <v>1.0009863906666931</v>
      </c>
      <c r="I3143" s="4">
        <f t="shared" si="590"/>
        <v>15880.335784997726</v>
      </c>
      <c r="J3143" s="25">
        <f t="shared" si="597"/>
        <v>15366.222616423005</v>
      </c>
      <c r="K3143" s="15">
        <f t="shared" si="591"/>
        <v>15381.379714994175</v>
      </c>
      <c r="L3143" s="36">
        <f t="shared" si="592"/>
        <v>514.62028500582528</v>
      </c>
      <c r="M3143" s="36">
        <f t="shared" si="593"/>
        <v>514.62028500582528</v>
      </c>
      <c r="N3143" s="36">
        <f t="shared" si="594"/>
        <v>3.2374200113602494E-2</v>
      </c>
      <c r="O3143" s="36">
        <f t="shared" si="595"/>
        <v>264834.03773947683</v>
      </c>
      <c r="P3143" s="35">
        <f t="shared" si="598"/>
        <v>264834.03773947683</v>
      </c>
    </row>
    <row r="3144" spans="1:16" x14ac:dyDescent="0.4">
      <c r="A3144" s="1">
        <v>3143</v>
      </c>
      <c r="B3144" s="21">
        <v>42956</v>
      </c>
      <c r="C3144" s="43">
        <v>3</v>
      </c>
      <c r="D3144" s="23">
        <v>14921</v>
      </c>
      <c r="E3144" s="25">
        <f t="shared" si="599"/>
        <v>15335</v>
      </c>
      <c r="F3144" s="25">
        <f t="shared" si="600"/>
        <v>15425.125</v>
      </c>
      <c r="G3144" s="25">
        <f t="shared" si="589"/>
        <v>0.96731793097300667</v>
      </c>
      <c r="H3144" s="25">
        <f t="shared" si="596"/>
        <v>0.99987902821477848</v>
      </c>
      <c r="I3144" s="4">
        <f t="shared" si="590"/>
        <v>14922.805238390201</v>
      </c>
      <c r="J3144" s="25">
        <f t="shared" si="597"/>
        <v>15366.591470964198</v>
      </c>
      <c r="K3144" s="15">
        <f t="shared" si="591"/>
        <v>15364.732546961186</v>
      </c>
      <c r="L3144" s="36">
        <f t="shared" si="592"/>
        <v>-443.73254696118602</v>
      </c>
      <c r="M3144" s="36">
        <f t="shared" si="593"/>
        <v>443.73254696118602</v>
      </c>
      <c r="N3144" s="36">
        <f t="shared" si="594"/>
        <v>2.9738794113074594E-2</v>
      </c>
      <c r="O3144" s="36">
        <f t="shared" si="595"/>
        <v>196898.57323266115</v>
      </c>
      <c r="P3144" s="35">
        <f t="shared" si="598"/>
        <v>196898.57323266115</v>
      </c>
    </row>
    <row r="3145" spans="1:16" x14ac:dyDescent="0.4">
      <c r="A3145" s="1">
        <v>3144</v>
      </c>
      <c r="B3145" s="21">
        <v>42957</v>
      </c>
      <c r="C3145" s="43">
        <v>4</v>
      </c>
      <c r="D3145" s="23">
        <v>13884</v>
      </c>
      <c r="E3145" s="25">
        <f t="shared" si="599"/>
        <v>15515.25</v>
      </c>
      <c r="F3145" s="25">
        <f t="shared" si="600"/>
        <v>15310.875</v>
      </c>
      <c r="G3145" s="25">
        <f t="shared" si="589"/>
        <v>0.90680643660143523</v>
      </c>
      <c r="H3145" s="25">
        <f t="shared" si="596"/>
        <v>0.99887394017609554</v>
      </c>
      <c r="I3145" s="4">
        <f t="shared" si="590"/>
        <v>13899.651839502723</v>
      </c>
      <c r="J3145" s="25">
        <f t="shared" si="597"/>
        <v>15366.960325505392</v>
      </c>
      <c r="K3145" s="15">
        <f t="shared" si="591"/>
        <v>15349.656208867305</v>
      </c>
      <c r="L3145" s="36">
        <f t="shared" si="592"/>
        <v>-1465.6562088673054</v>
      </c>
      <c r="M3145" s="36">
        <f t="shared" si="593"/>
        <v>1465.6562088673054</v>
      </c>
      <c r="N3145" s="36">
        <f t="shared" si="594"/>
        <v>0.10556440570925564</v>
      </c>
      <c r="O3145" s="36">
        <f t="shared" si="595"/>
        <v>2148148.1225912822</v>
      </c>
      <c r="P3145" s="35">
        <f t="shared" si="598"/>
        <v>2148148.1225912822</v>
      </c>
    </row>
    <row r="3146" spans="1:16" x14ac:dyDescent="0.4">
      <c r="A3146" s="1">
        <v>3145</v>
      </c>
      <c r="B3146" s="21">
        <v>42958</v>
      </c>
      <c r="C3146" s="43">
        <v>1</v>
      </c>
      <c r="D3146" s="23">
        <v>17360</v>
      </c>
      <c r="E3146" s="25">
        <f t="shared" si="599"/>
        <v>15106.5</v>
      </c>
      <c r="F3146" s="25">
        <f t="shared" si="600"/>
        <v>14992.5</v>
      </c>
      <c r="G3146" s="25">
        <f t="shared" si="589"/>
        <v>1.1579122894780725</v>
      </c>
      <c r="H3146" s="25">
        <f t="shared" si="596"/>
        <v>1.0002606409424328</v>
      </c>
      <c r="I3146" s="4">
        <f t="shared" si="590"/>
        <v>17355.476452261111</v>
      </c>
      <c r="J3146" s="25">
        <f t="shared" si="597"/>
        <v>15367.329180046585</v>
      </c>
      <c r="K3146" s="15">
        <f t="shared" si="591"/>
        <v>15371.334535206748</v>
      </c>
      <c r="L3146" s="36">
        <f t="shared" si="592"/>
        <v>1988.6654647932519</v>
      </c>
      <c r="M3146" s="36">
        <f t="shared" si="593"/>
        <v>1988.6654647932519</v>
      </c>
      <c r="N3146" s="36">
        <f t="shared" si="594"/>
        <v>0.11455446225767579</v>
      </c>
      <c r="O3146" s="36">
        <f t="shared" si="595"/>
        <v>3954790.3308613608</v>
      </c>
      <c r="P3146" s="35">
        <f t="shared" si="598"/>
        <v>3954790.3308613608</v>
      </c>
    </row>
    <row r="3147" spans="1:16" x14ac:dyDescent="0.4">
      <c r="A3147" s="1">
        <v>3146</v>
      </c>
      <c r="B3147" s="21">
        <v>42959</v>
      </c>
      <c r="C3147" s="43">
        <v>2</v>
      </c>
      <c r="D3147" s="23">
        <v>14261</v>
      </c>
      <c r="E3147" s="25">
        <f t="shared" si="599"/>
        <v>14878.5</v>
      </c>
      <c r="F3147" s="25">
        <f t="shared" si="600"/>
        <v>15272.25</v>
      </c>
      <c r="G3147" s="25">
        <f t="shared" si="589"/>
        <v>0.9337851331663638</v>
      </c>
      <c r="H3147" s="25">
        <f t="shared" si="596"/>
        <v>1.0009863906666931</v>
      </c>
      <c r="I3147" s="4">
        <f t="shared" si="590"/>
        <v>14246.946944505067</v>
      </c>
      <c r="J3147" s="25">
        <f t="shared" si="597"/>
        <v>15367.698034587776</v>
      </c>
      <c r="K3147" s="15">
        <f t="shared" si="591"/>
        <v>15382.856588497652</v>
      </c>
      <c r="L3147" s="36">
        <f t="shared" si="592"/>
        <v>-1121.8565884976524</v>
      </c>
      <c r="M3147" s="36">
        <f t="shared" si="593"/>
        <v>1121.8565884976524</v>
      </c>
      <c r="N3147" s="36">
        <f t="shared" si="594"/>
        <v>7.8666053467334157E-2</v>
      </c>
      <c r="O3147" s="36">
        <f t="shared" si="595"/>
        <v>1258562.205155591</v>
      </c>
      <c r="P3147" s="35">
        <f t="shared" si="598"/>
        <v>1258562.205155591</v>
      </c>
    </row>
    <row r="3148" spans="1:16" x14ac:dyDescent="0.4">
      <c r="A3148" s="1">
        <v>3147</v>
      </c>
      <c r="B3148" s="21">
        <v>42960</v>
      </c>
      <c r="C3148" s="43">
        <v>3</v>
      </c>
      <c r="D3148" s="23">
        <v>14009</v>
      </c>
      <c r="E3148" s="25">
        <f t="shared" si="599"/>
        <v>15666</v>
      </c>
      <c r="F3148" s="25">
        <f t="shared" si="600"/>
        <v>15501.75</v>
      </c>
      <c r="G3148" s="25">
        <f t="shared" si="589"/>
        <v>0.90370442046865673</v>
      </c>
      <c r="H3148" s="25">
        <f t="shared" si="596"/>
        <v>0.99987902821477848</v>
      </c>
      <c r="I3148" s="4">
        <f t="shared" si="590"/>
        <v>14010.694898774098</v>
      </c>
      <c r="J3148" s="25">
        <f t="shared" si="597"/>
        <v>15368.06688912897</v>
      </c>
      <c r="K3148" s="15">
        <f t="shared" si="591"/>
        <v>15366.207786641988</v>
      </c>
      <c r="L3148" s="36">
        <f t="shared" si="592"/>
        <v>-1357.2077866419877</v>
      </c>
      <c r="M3148" s="36">
        <f t="shared" si="593"/>
        <v>1357.2077866419877</v>
      </c>
      <c r="N3148" s="36">
        <f t="shared" si="594"/>
        <v>9.6881132603468326E-2</v>
      </c>
      <c r="O3148" s="36">
        <f t="shared" si="595"/>
        <v>1842012.9761216431</v>
      </c>
      <c r="P3148" s="35">
        <f t="shared" si="598"/>
        <v>1842012.9761216431</v>
      </c>
    </row>
    <row r="3149" spans="1:16" x14ac:dyDescent="0.4">
      <c r="A3149" s="1">
        <v>3148</v>
      </c>
      <c r="B3149" s="21">
        <v>42961</v>
      </c>
      <c r="C3149" s="43">
        <v>4</v>
      </c>
      <c r="D3149" s="23">
        <v>17034</v>
      </c>
      <c r="E3149" s="25">
        <f t="shared" si="599"/>
        <v>15337.5</v>
      </c>
      <c r="F3149" s="25">
        <f t="shared" si="600"/>
        <v>15139.375</v>
      </c>
      <c r="G3149" s="25">
        <f t="shared" si="589"/>
        <v>1.1251455228501837</v>
      </c>
      <c r="H3149" s="25">
        <f t="shared" si="596"/>
        <v>0.99887394017609554</v>
      </c>
      <c r="I3149" s="4">
        <f t="shared" si="590"/>
        <v>17053.202926684629</v>
      </c>
      <c r="J3149" s="25">
        <f t="shared" si="597"/>
        <v>15368.435743670163</v>
      </c>
      <c r="K3149" s="15">
        <f t="shared" si="591"/>
        <v>15351.129965622958</v>
      </c>
      <c r="L3149" s="36">
        <f t="shared" si="592"/>
        <v>1682.8700343770415</v>
      </c>
      <c r="M3149" s="36">
        <f t="shared" si="593"/>
        <v>1682.8700343770415</v>
      </c>
      <c r="N3149" s="36">
        <f t="shared" si="594"/>
        <v>9.8794765432490397E-2</v>
      </c>
      <c r="O3149" s="36">
        <f t="shared" si="595"/>
        <v>2832051.552604185</v>
      </c>
      <c r="P3149" s="35">
        <f t="shared" si="598"/>
        <v>2832051.552604185</v>
      </c>
    </row>
    <row r="3150" spans="1:16" x14ac:dyDescent="0.4">
      <c r="A3150" s="1">
        <v>3149</v>
      </c>
      <c r="B3150" s="21">
        <v>42962</v>
      </c>
      <c r="C3150" s="43">
        <v>1</v>
      </c>
      <c r="D3150" s="23">
        <v>16046</v>
      </c>
      <c r="E3150" s="25">
        <f t="shared" si="599"/>
        <v>14941.25</v>
      </c>
      <c r="F3150" s="25">
        <f t="shared" si="600"/>
        <v>14797.75</v>
      </c>
      <c r="G3150" s="25">
        <f t="shared" si="589"/>
        <v>1.0843540403101823</v>
      </c>
      <c r="H3150" s="25">
        <f t="shared" si="596"/>
        <v>1.0002606409424328</v>
      </c>
      <c r="I3150" s="4">
        <f t="shared" si="590"/>
        <v>16041.818845217846</v>
      </c>
      <c r="J3150" s="25">
        <f t="shared" si="597"/>
        <v>15368.804598211354</v>
      </c>
      <c r="K3150" s="15">
        <f t="shared" si="591"/>
        <v>15372.810337925899</v>
      </c>
      <c r="L3150" s="36">
        <f t="shared" si="592"/>
        <v>673.18966207410085</v>
      </c>
      <c r="M3150" s="36">
        <f t="shared" si="593"/>
        <v>673.18966207410085</v>
      </c>
      <c r="N3150" s="36">
        <f t="shared" si="594"/>
        <v>4.1953736886083809E-2</v>
      </c>
      <c r="O3150" s="36">
        <f t="shared" si="595"/>
        <v>453184.32112344209</v>
      </c>
      <c r="P3150" s="35">
        <f t="shared" si="598"/>
        <v>453184.32112344209</v>
      </c>
    </row>
    <row r="3151" spans="1:16" x14ac:dyDescent="0.4">
      <c r="A3151" s="1">
        <v>3150</v>
      </c>
      <c r="B3151" s="21">
        <v>42963</v>
      </c>
      <c r="C3151" s="43">
        <v>2</v>
      </c>
      <c r="D3151" s="23">
        <v>12676</v>
      </c>
      <c r="E3151" s="25">
        <f t="shared" si="599"/>
        <v>14654.25</v>
      </c>
      <c r="F3151" s="25">
        <f t="shared" si="600"/>
        <v>14062.375</v>
      </c>
      <c r="G3151" s="25">
        <f t="shared" si="589"/>
        <v>0.90141245699961781</v>
      </c>
      <c r="H3151" s="25">
        <f t="shared" si="596"/>
        <v>1.0009863906666931</v>
      </c>
      <c r="I3151" s="4">
        <f t="shared" si="590"/>
        <v>12663.508833079464</v>
      </c>
      <c r="J3151" s="25">
        <f t="shared" si="597"/>
        <v>15369.173452752548</v>
      </c>
      <c r="K3151" s="15">
        <f t="shared" si="591"/>
        <v>15384.33346200113</v>
      </c>
      <c r="L3151" s="36">
        <f t="shared" si="592"/>
        <v>-2708.3334620011301</v>
      </c>
      <c r="M3151" s="36">
        <f t="shared" si="593"/>
        <v>2708.3334620011301</v>
      </c>
      <c r="N3151" s="36">
        <f t="shared" si="594"/>
        <v>0.21365836715060982</v>
      </c>
      <c r="O3151" s="36">
        <f t="shared" si="595"/>
        <v>7335070.1413950268</v>
      </c>
      <c r="P3151" s="35">
        <f t="shared" si="598"/>
        <v>7335070.1413950268</v>
      </c>
    </row>
    <row r="3152" spans="1:16" x14ac:dyDescent="0.4">
      <c r="A3152" s="1">
        <v>3151</v>
      </c>
      <c r="B3152" s="21">
        <v>42964</v>
      </c>
      <c r="C3152" s="43">
        <v>3</v>
      </c>
      <c r="D3152" s="23">
        <v>12861</v>
      </c>
      <c r="E3152" s="25">
        <f t="shared" si="599"/>
        <v>13470.5</v>
      </c>
      <c r="F3152" s="25">
        <f t="shared" si="600"/>
        <v>13052.25</v>
      </c>
      <c r="G3152" s="25">
        <f t="shared" si="589"/>
        <v>0.98534735390449923</v>
      </c>
      <c r="H3152" s="25">
        <f t="shared" si="596"/>
        <v>0.99987902821477848</v>
      </c>
      <c r="I3152" s="4">
        <f t="shared" si="590"/>
        <v>12862.556006362602</v>
      </c>
      <c r="J3152" s="25">
        <f t="shared" si="597"/>
        <v>15369.542307293741</v>
      </c>
      <c r="K3152" s="15">
        <f t="shared" si="591"/>
        <v>15367.683026322789</v>
      </c>
      <c r="L3152" s="36">
        <f t="shared" si="592"/>
        <v>-2506.6830263227894</v>
      </c>
      <c r="M3152" s="36">
        <f t="shared" si="593"/>
        <v>2506.6830263227894</v>
      </c>
      <c r="N3152" s="36">
        <f t="shared" si="594"/>
        <v>0.19490576365156592</v>
      </c>
      <c r="O3152" s="36">
        <f t="shared" si="595"/>
        <v>6283459.7944547776</v>
      </c>
      <c r="P3152" s="35">
        <f t="shared" si="598"/>
        <v>6283459.7944547776</v>
      </c>
    </row>
    <row r="3153" spans="1:16" x14ac:dyDescent="0.4">
      <c r="A3153" s="1">
        <v>3152</v>
      </c>
      <c r="B3153" s="21">
        <v>42965</v>
      </c>
      <c r="C3153" s="43">
        <v>4</v>
      </c>
      <c r="D3153" s="23">
        <v>12299</v>
      </c>
      <c r="E3153" s="25">
        <f t="shared" si="599"/>
        <v>12634</v>
      </c>
      <c r="F3153" s="25">
        <f t="shared" si="600"/>
        <v>12989.5</v>
      </c>
      <c r="G3153" s="25">
        <f t="shared" si="589"/>
        <v>0.9468416798183148</v>
      </c>
      <c r="H3153" s="25">
        <f t="shared" si="596"/>
        <v>0.99887394017609554</v>
      </c>
      <c r="I3153" s="4">
        <f t="shared" si="590"/>
        <v>12312.865022619129</v>
      </c>
      <c r="J3153" s="25">
        <f t="shared" si="597"/>
        <v>15369.911161834934</v>
      </c>
      <c r="K3153" s="15">
        <f t="shared" si="591"/>
        <v>15352.603722378612</v>
      </c>
      <c r="L3153" s="36">
        <f t="shared" si="592"/>
        <v>-3053.6037223786116</v>
      </c>
      <c r="M3153" s="36">
        <f t="shared" si="593"/>
        <v>3053.6037223786116</v>
      </c>
      <c r="N3153" s="36">
        <f t="shared" si="594"/>
        <v>0.24828065065278571</v>
      </c>
      <c r="O3153" s="36">
        <f t="shared" si="595"/>
        <v>9324495.6933245119</v>
      </c>
      <c r="P3153" s="35">
        <f t="shared" si="598"/>
        <v>9324495.6933245119</v>
      </c>
    </row>
    <row r="3154" spans="1:16" x14ac:dyDescent="0.4">
      <c r="A3154" s="1">
        <v>3153</v>
      </c>
      <c r="B3154" s="21">
        <v>42966</v>
      </c>
      <c r="C3154" s="43">
        <v>1</v>
      </c>
      <c r="D3154" s="23">
        <v>12700</v>
      </c>
      <c r="E3154" s="25">
        <f t="shared" si="599"/>
        <v>13345</v>
      </c>
      <c r="F3154" s="25">
        <f t="shared" si="600"/>
        <v>13901.375</v>
      </c>
      <c r="G3154" s="25">
        <f t="shared" si="589"/>
        <v>0.91357869275521308</v>
      </c>
      <c r="H3154" s="25">
        <f t="shared" si="596"/>
        <v>1.0002606409424328</v>
      </c>
      <c r="I3154" s="4">
        <f t="shared" si="590"/>
        <v>12696.690722564294</v>
      </c>
      <c r="J3154" s="25">
        <f t="shared" si="597"/>
        <v>15370.280016376128</v>
      </c>
      <c r="K3154" s="15">
        <f t="shared" si="591"/>
        <v>15374.286140645052</v>
      </c>
      <c r="L3154" s="36">
        <f t="shared" si="592"/>
        <v>-2674.286140645052</v>
      </c>
      <c r="M3154" s="36">
        <f t="shared" si="593"/>
        <v>2674.286140645052</v>
      </c>
      <c r="N3154" s="36">
        <f t="shared" si="594"/>
        <v>0.21057371186181512</v>
      </c>
      <c r="O3154" s="36">
        <f t="shared" si="595"/>
        <v>7151806.3620462073</v>
      </c>
      <c r="P3154" s="35">
        <f t="shared" si="598"/>
        <v>7151806.3620462073</v>
      </c>
    </row>
    <row r="3155" spans="1:16" x14ac:dyDescent="0.4">
      <c r="A3155" s="1">
        <v>3154</v>
      </c>
      <c r="B3155" s="21">
        <v>42967</v>
      </c>
      <c r="C3155" s="43">
        <v>2</v>
      </c>
      <c r="D3155" s="23">
        <v>15520</v>
      </c>
      <c r="E3155" s="25">
        <f t="shared" si="599"/>
        <v>14457.75</v>
      </c>
      <c r="F3155" s="25">
        <f t="shared" si="600"/>
        <v>14952.75</v>
      </c>
      <c r="G3155" s="25">
        <f t="shared" si="589"/>
        <v>1.0379361655882697</v>
      </c>
      <c r="H3155" s="25">
        <f t="shared" si="596"/>
        <v>1.0009863906666931</v>
      </c>
      <c r="I3155" s="4">
        <f t="shared" si="590"/>
        <v>15504.70630241348</v>
      </c>
      <c r="J3155" s="25">
        <f t="shared" si="597"/>
        <v>15370.648870917319</v>
      </c>
      <c r="K3155" s="15">
        <f t="shared" si="591"/>
        <v>15385.81033550461</v>
      </c>
      <c r="L3155" s="36">
        <f t="shared" si="592"/>
        <v>134.18966449539039</v>
      </c>
      <c r="M3155" s="36">
        <f t="shared" si="593"/>
        <v>134.18966449539039</v>
      </c>
      <c r="N3155" s="36">
        <f t="shared" si="594"/>
        <v>8.6462412690328852E-3</v>
      </c>
      <c r="O3155" s="36">
        <f t="shared" si="595"/>
        <v>18006.866057385436</v>
      </c>
      <c r="P3155" s="35">
        <f t="shared" si="598"/>
        <v>18006.866057385436</v>
      </c>
    </row>
    <row r="3156" spans="1:16" x14ac:dyDescent="0.4">
      <c r="A3156" s="1">
        <v>3155</v>
      </c>
      <c r="B3156" s="21">
        <v>42968</v>
      </c>
      <c r="C3156" s="43">
        <v>3</v>
      </c>
      <c r="D3156" s="23">
        <v>17312</v>
      </c>
      <c r="E3156" s="25">
        <f t="shared" si="599"/>
        <v>15447.75</v>
      </c>
      <c r="F3156" s="25">
        <f t="shared" si="600"/>
        <v>16136.75</v>
      </c>
      <c r="G3156" s="25">
        <f t="shared" si="589"/>
        <v>1.0728306505337195</v>
      </c>
      <c r="H3156" s="25">
        <f t="shared" si="596"/>
        <v>0.99987902821477848</v>
      </c>
      <c r="I3156" s="4">
        <f t="shared" si="590"/>
        <v>17314.094516923207</v>
      </c>
      <c r="J3156" s="25">
        <f t="shared" si="597"/>
        <v>15371.017725458512</v>
      </c>
      <c r="K3156" s="15">
        <f t="shared" si="591"/>
        <v>15369.158266003591</v>
      </c>
      <c r="L3156" s="36">
        <f t="shared" si="592"/>
        <v>1942.8417339964089</v>
      </c>
      <c r="M3156" s="36">
        <f t="shared" si="593"/>
        <v>1942.8417339964089</v>
      </c>
      <c r="N3156" s="36">
        <f t="shared" si="594"/>
        <v>0.11222514637225098</v>
      </c>
      <c r="O3156" s="36">
        <f t="shared" si="595"/>
        <v>3774634.0033581732</v>
      </c>
      <c r="P3156" s="35">
        <f t="shared" si="598"/>
        <v>3774634.0033581732</v>
      </c>
    </row>
    <row r="3157" spans="1:16" x14ac:dyDescent="0.4">
      <c r="A3157" s="1">
        <v>3156</v>
      </c>
      <c r="B3157" s="21">
        <v>42969</v>
      </c>
      <c r="C3157" s="43">
        <v>4</v>
      </c>
      <c r="D3157" s="23">
        <v>16259</v>
      </c>
      <c r="E3157" s="25">
        <f t="shared" si="599"/>
        <v>16825.75</v>
      </c>
      <c r="F3157" s="25">
        <f t="shared" si="600"/>
        <v>16347.375</v>
      </c>
      <c r="G3157" s="25">
        <f t="shared" si="589"/>
        <v>0.99459393327674928</v>
      </c>
      <c r="H3157" s="25">
        <f t="shared" si="596"/>
        <v>0.99887394017609554</v>
      </c>
      <c r="I3157" s="4">
        <f t="shared" si="590"/>
        <v>16277.329246504954</v>
      </c>
      <c r="J3157" s="25">
        <f t="shared" si="597"/>
        <v>15371.386579999706</v>
      </c>
      <c r="K3157" s="15">
        <f t="shared" si="591"/>
        <v>15354.077479134265</v>
      </c>
      <c r="L3157" s="36">
        <f t="shared" si="592"/>
        <v>904.92252086573535</v>
      </c>
      <c r="M3157" s="36">
        <f t="shared" si="593"/>
        <v>904.92252086573535</v>
      </c>
      <c r="N3157" s="36">
        <f t="shared" si="594"/>
        <v>5.5656714488328637E-2</v>
      </c>
      <c r="O3157" s="36">
        <f t="shared" si="595"/>
        <v>818884.76876999729</v>
      </c>
      <c r="P3157" s="35">
        <f t="shared" si="598"/>
        <v>818884.76876999729</v>
      </c>
    </row>
    <row r="3158" spans="1:16" x14ac:dyDescent="0.4">
      <c r="A3158" s="1">
        <v>3157</v>
      </c>
      <c r="B3158" s="21">
        <v>42970</v>
      </c>
      <c r="C3158" s="43">
        <v>1</v>
      </c>
      <c r="D3158" s="23">
        <v>18212</v>
      </c>
      <c r="E3158" s="25">
        <f t="shared" si="599"/>
        <v>15869</v>
      </c>
      <c r="F3158" s="25">
        <f t="shared" si="600"/>
        <v>15839.375</v>
      </c>
      <c r="G3158" s="25">
        <f t="shared" si="589"/>
        <v>1.1497928422049482</v>
      </c>
      <c r="H3158" s="25">
        <f t="shared" si="596"/>
        <v>1.0002606409424328</v>
      </c>
      <c r="I3158" s="4">
        <f t="shared" si="590"/>
        <v>18207.254444042592</v>
      </c>
      <c r="J3158" s="25">
        <f t="shared" si="597"/>
        <v>15371.755434540899</v>
      </c>
      <c r="K3158" s="15">
        <f t="shared" si="591"/>
        <v>15375.761943364205</v>
      </c>
      <c r="L3158" s="36">
        <f t="shared" si="592"/>
        <v>2836.2380566357951</v>
      </c>
      <c r="M3158" s="36">
        <f t="shared" si="593"/>
        <v>2836.2380566357951</v>
      </c>
      <c r="N3158" s="36">
        <f t="shared" si="594"/>
        <v>0.15573457372258923</v>
      </c>
      <c r="O3158" s="36">
        <f t="shared" si="595"/>
        <v>8044246.3139091916</v>
      </c>
      <c r="P3158" s="35">
        <f t="shared" si="598"/>
        <v>8044246.3139091916</v>
      </c>
    </row>
    <row r="3159" spans="1:16" x14ac:dyDescent="0.4">
      <c r="A3159" s="1">
        <v>3158</v>
      </c>
      <c r="B3159" s="21">
        <v>42971</v>
      </c>
      <c r="C3159" s="43">
        <v>2</v>
      </c>
      <c r="D3159" s="23">
        <v>11693</v>
      </c>
      <c r="E3159" s="25">
        <f t="shared" si="599"/>
        <v>15809.75</v>
      </c>
      <c r="F3159" s="25">
        <f t="shared" si="600"/>
        <v>15510.375</v>
      </c>
      <c r="G3159" s="25">
        <f t="shared" si="589"/>
        <v>0.75388248188712392</v>
      </c>
      <c r="H3159" s="25">
        <f t="shared" si="596"/>
        <v>1.0009863906666931</v>
      </c>
      <c r="I3159" s="4">
        <f t="shared" si="590"/>
        <v>11681.477499621187</v>
      </c>
      <c r="J3159" s="25">
        <f t="shared" si="597"/>
        <v>15372.12428908209</v>
      </c>
      <c r="K3159" s="15">
        <f t="shared" si="591"/>
        <v>15387.287209008087</v>
      </c>
      <c r="L3159" s="36">
        <f t="shared" si="592"/>
        <v>-3694.2872090080873</v>
      </c>
      <c r="M3159" s="36">
        <f t="shared" si="593"/>
        <v>3694.2872090080873</v>
      </c>
      <c r="N3159" s="36">
        <f t="shared" si="594"/>
        <v>0.31594006747695946</v>
      </c>
      <c r="O3159" s="36">
        <f t="shared" si="595"/>
        <v>13647757.982640764</v>
      </c>
      <c r="P3159" s="35">
        <f t="shared" si="598"/>
        <v>13647757.982640764</v>
      </c>
    </row>
    <row r="3160" spans="1:16" x14ac:dyDescent="0.4">
      <c r="A3160" s="1">
        <v>3159</v>
      </c>
      <c r="B3160" s="21">
        <v>42972</v>
      </c>
      <c r="C3160" s="43">
        <v>3</v>
      </c>
      <c r="D3160" s="23">
        <v>17075</v>
      </c>
      <c r="E3160" s="25">
        <f t="shared" si="599"/>
        <v>15211</v>
      </c>
      <c r="F3160" s="25">
        <f t="shared" si="600"/>
        <v>14693</v>
      </c>
      <c r="G3160" s="25">
        <f t="shared" si="589"/>
        <v>1.1621180153814741</v>
      </c>
      <c r="H3160" s="25">
        <f t="shared" si="596"/>
        <v>0.99987902821477848</v>
      </c>
      <c r="I3160" s="4">
        <f t="shared" si="590"/>
        <v>17077.06584314139</v>
      </c>
      <c r="J3160" s="25">
        <f t="shared" si="597"/>
        <v>15372.493143623284</v>
      </c>
      <c r="K3160" s="15">
        <f t="shared" si="591"/>
        <v>15370.633505684395</v>
      </c>
      <c r="L3160" s="36">
        <f t="shared" si="592"/>
        <v>1704.3664943156055</v>
      </c>
      <c r="M3160" s="36">
        <f t="shared" si="593"/>
        <v>1704.3664943156055</v>
      </c>
      <c r="N3160" s="36">
        <f t="shared" si="594"/>
        <v>9.9816485757868542E-2</v>
      </c>
      <c r="O3160" s="36">
        <f t="shared" si="595"/>
        <v>2904865.1469456665</v>
      </c>
      <c r="P3160" s="35">
        <f t="shared" si="598"/>
        <v>2904865.1469456665</v>
      </c>
    </row>
    <row r="3161" spans="1:16" x14ac:dyDescent="0.4">
      <c r="A3161" s="1">
        <v>3160</v>
      </c>
      <c r="B3161" s="21">
        <v>42973</v>
      </c>
      <c r="C3161" s="43">
        <v>4</v>
      </c>
      <c r="D3161" s="23">
        <v>13864</v>
      </c>
      <c r="E3161" s="25">
        <f t="shared" si="599"/>
        <v>14175</v>
      </c>
      <c r="F3161" s="25">
        <f t="shared" si="600"/>
        <v>14821.25</v>
      </c>
      <c r="G3161" s="25">
        <f t="shared" si="589"/>
        <v>0.9354136796828878</v>
      </c>
      <c r="H3161" s="25">
        <f t="shared" si="596"/>
        <v>0.99887394017609554</v>
      </c>
      <c r="I3161" s="4">
        <f t="shared" si="590"/>
        <v>13879.629292917441</v>
      </c>
      <c r="J3161" s="25">
        <f t="shared" si="597"/>
        <v>15372.861998164477</v>
      </c>
      <c r="K3161" s="15">
        <f t="shared" si="591"/>
        <v>15355.551235889916</v>
      </c>
      <c r="L3161" s="36">
        <f t="shared" si="592"/>
        <v>-1491.5512358899159</v>
      </c>
      <c r="M3161" s="36">
        <f t="shared" si="593"/>
        <v>1491.5512358899159</v>
      </c>
      <c r="N3161" s="36">
        <f t="shared" si="594"/>
        <v>0.10758448037290219</v>
      </c>
      <c r="O3161" s="36">
        <f t="shared" si="595"/>
        <v>2224725.0892847357</v>
      </c>
      <c r="P3161" s="35">
        <f t="shared" si="598"/>
        <v>2224725.0892847357</v>
      </c>
    </row>
    <row r="3162" spans="1:16" x14ac:dyDescent="0.4">
      <c r="A3162" s="1">
        <v>3161</v>
      </c>
      <c r="B3162" s="21">
        <v>42974</v>
      </c>
      <c r="C3162" s="43">
        <v>1</v>
      </c>
      <c r="D3162" s="23">
        <v>14068</v>
      </c>
      <c r="E3162" s="25">
        <f t="shared" si="599"/>
        <v>15467.5</v>
      </c>
      <c r="F3162" s="25">
        <f t="shared" si="600"/>
        <v>15304.5</v>
      </c>
      <c r="G3162" s="25">
        <f t="shared" si="589"/>
        <v>0.91920676925087397</v>
      </c>
      <c r="H3162" s="25">
        <f t="shared" si="596"/>
        <v>1.0002606409424328</v>
      </c>
      <c r="I3162" s="4">
        <f t="shared" si="590"/>
        <v>14064.334258664132</v>
      </c>
      <c r="J3162" s="25">
        <f t="shared" si="597"/>
        <v>15373.23085270567</v>
      </c>
      <c r="K3162" s="15">
        <f t="shared" si="591"/>
        <v>15377.237746083358</v>
      </c>
      <c r="L3162" s="36">
        <f t="shared" si="592"/>
        <v>-1309.2377460833577</v>
      </c>
      <c r="M3162" s="36">
        <f t="shared" si="593"/>
        <v>1309.2377460833577</v>
      </c>
      <c r="N3162" s="36">
        <f t="shared" si="594"/>
        <v>9.3064952095774645E-2</v>
      </c>
      <c r="O3162" s="36">
        <f t="shared" si="595"/>
        <v>1714103.4757694306</v>
      </c>
      <c r="P3162" s="35">
        <f t="shared" si="598"/>
        <v>1714103.4757694306</v>
      </c>
    </row>
    <row r="3163" spans="1:16" x14ac:dyDescent="0.4">
      <c r="A3163" s="1">
        <v>3162</v>
      </c>
      <c r="B3163" s="21">
        <v>42975</v>
      </c>
      <c r="C3163" s="43">
        <v>2</v>
      </c>
      <c r="D3163" s="23">
        <v>16863</v>
      </c>
      <c r="E3163" s="25">
        <f t="shared" si="599"/>
        <v>15141.5</v>
      </c>
      <c r="F3163" s="25">
        <f t="shared" si="600"/>
        <v>15623.5</v>
      </c>
      <c r="G3163" s="25">
        <f t="shared" si="589"/>
        <v>1.079335616219157</v>
      </c>
      <c r="H3163" s="25">
        <f t="shared" si="596"/>
        <v>1.0009863906666931</v>
      </c>
      <c r="I3163" s="4">
        <f t="shared" si="590"/>
        <v>16846.382885154544</v>
      </c>
      <c r="J3163" s="25">
        <f t="shared" si="597"/>
        <v>15373.599707246864</v>
      </c>
      <c r="K3163" s="15">
        <f t="shared" si="591"/>
        <v>15388.764082511569</v>
      </c>
      <c r="L3163" s="36">
        <f t="shared" si="592"/>
        <v>1474.2359174884314</v>
      </c>
      <c r="M3163" s="36">
        <f t="shared" si="593"/>
        <v>1474.2359174884314</v>
      </c>
      <c r="N3163" s="36">
        <f t="shared" si="594"/>
        <v>8.742429683261764E-2</v>
      </c>
      <c r="O3163" s="36">
        <f t="shared" si="595"/>
        <v>2173371.5404129568</v>
      </c>
      <c r="P3163" s="35">
        <f t="shared" si="598"/>
        <v>2173371.5404129568</v>
      </c>
    </row>
    <row r="3164" spans="1:16" x14ac:dyDescent="0.4">
      <c r="A3164" s="1">
        <v>3163</v>
      </c>
      <c r="B3164" s="21">
        <v>42976</v>
      </c>
      <c r="C3164" s="43">
        <v>3</v>
      </c>
      <c r="D3164" s="23">
        <v>15771</v>
      </c>
      <c r="E3164" s="25">
        <f t="shared" si="599"/>
        <v>16105.5</v>
      </c>
      <c r="F3164" s="25">
        <f t="shared" si="600"/>
        <v>15625.875</v>
      </c>
      <c r="G3164" s="25">
        <f t="shared" si="589"/>
        <v>1.0092874799011256</v>
      </c>
      <c r="H3164" s="25">
        <f t="shared" si="596"/>
        <v>0.99987902821477848</v>
      </c>
      <c r="I3164" s="4">
        <f t="shared" si="590"/>
        <v>15772.908076848191</v>
      </c>
      <c r="J3164" s="25">
        <f t="shared" si="597"/>
        <v>15373.968561788055</v>
      </c>
      <c r="K3164" s="15">
        <f t="shared" si="591"/>
        <v>15372.108745365196</v>
      </c>
      <c r="L3164" s="36">
        <f t="shared" si="592"/>
        <v>398.89125463480377</v>
      </c>
      <c r="M3164" s="36">
        <f t="shared" si="593"/>
        <v>398.89125463480377</v>
      </c>
      <c r="N3164" s="36">
        <f t="shared" si="594"/>
        <v>2.5292705258690241E-2</v>
      </c>
      <c r="O3164" s="36">
        <f t="shared" si="595"/>
        <v>159114.23302412787</v>
      </c>
      <c r="P3164" s="35">
        <f t="shared" si="598"/>
        <v>159114.23302412787</v>
      </c>
    </row>
    <row r="3165" spans="1:16" x14ac:dyDescent="0.4">
      <c r="A3165" s="1">
        <v>3164</v>
      </c>
      <c r="B3165" s="21">
        <v>42977</v>
      </c>
      <c r="C3165" s="43">
        <v>4</v>
      </c>
      <c r="D3165" s="23">
        <v>17720</v>
      </c>
      <c r="E3165" s="25">
        <f t="shared" si="599"/>
        <v>15146.25</v>
      </c>
      <c r="F3165" s="25">
        <f t="shared" si="600"/>
        <v>14737.125</v>
      </c>
      <c r="G3165" s="25">
        <f t="shared" si="589"/>
        <v>1.2024054895374776</v>
      </c>
      <c r="H3165" s="25">
        <f t="shared" si="596"/>
        <v>0.99887394017609554</v>
      </c>
      <c r="I3165" s="4">
        <f t="shared" si="590"/>
        <v>17739.976274559802</v>
      </c>
      <c r="J3165" s="25">
        <f t="shared" si="597"/>
        <v>15374.337416329248</v>
      </c>
      <c r="K3165" s="15">
        <f t="shared" si="591"/>
        <v>15357.024992645569</v>
      </c>
      <c r="L3165" s="36">
        <f t="shared" si="592"/>
        <v>2362.975007354431</v>
      </c>
      <c r="M3165" s="36">
        <f t="shared" si="593"/>
        <v>2362.975007354431</v>
      </c>
      <c r="N3165" s="36">
        <f t="shared" si="594"/>
        <v>0.13335073404934711</v>
      </c>
      <c r="O3165" s="36">
        <f t="shared" si="595"/>
        <v>5583650.8853816735</v>
      </c>
      <c r="P3165" s="35">
        <f t="shared" si="598"/>
        <v>5583650.8853816735</v>
      </c>
    </row>
    <row r="3166" spans="1:16" x14ac:dyDescent="0.4">
      <c r="A3166" s="1">
        <v>3165</v>
      </c>
      <c r="B3166" s="21">
        <v>42978</v>
      </c>
      <c r="C3166" s="43">
        <v>1</v>
      </c>
      <c r="D3166" s="23">
        <v>10231</v>
      </c>
      <c r="E3166" s="25">
        <f t="shared" si="599"/>
        <v>14328</v>
      </c>
      <c r="F3166" s="25">
        <f t="shared" si="600"/>
        <v>14301.5</v>
      </c>
      <c r="G3166" s="25">
        <f t="shared" si="589"/>
        <v>0.71537950564626085</v>
      </c>
      <c r="H3166" s="25">
        <f t="shared" si="596"/>
        <v>1.0002606409424328</v>
      </c>
      <c r="I3166" s="4">
        <f t="shared" si="590"/>
        <v>10228.334077366557</v>
      </c>
      <c r="J3166" s="25">
        <f t="shared" si="597"/>
        <v>15374.706270870442</v>
      </c>
      <c r="K3166" s="15">
        <f t="shared" si="591"/>
        <v>15378.713548802509</v>
      </c>
      <c r="L3166" s="36">
        <f t="shared" si="592"/>
        <v>-5147.7135488025087</v>
      </c>
      <c r="M3166" s="36">
        <f t="shared" si="593"/>
        <v>5147.7135488025087</v>
      </c>
      <c r="N3166" s="36">
        <f t="shared" si="594"/>
        <v>0.50314862171855235</v>
      </c>
      <c r="O3166" s="36">
        <f t="shared" si="595"/>
        <v>26498954.780524917</v>
      </c>
      <c r="P3166" s="35">
        <f t="shared" si="598"/>
        <v>26498954.780524917</v>
      </c>
    </row>
    <row r="3167" spans="1:16" x14ac:dyDescent="0.4">
      <c r="A3167" s="1">
        <v>3166</v>
      </c>
      <c r="B3167" s="21">
        <v>42979</v>
      </c>
      <c r="C3167" s="43">
        <v>2</v>
      </c>
      <c r="D3167" s="23">
        <v>13590</v>
      </c>
      <c r="E3167" s="25">
        <f t="shared" si="599"/>
        <v>14275</v>
      </c>
      <c r="F3167" s="25">
        <f t="shared" si="600"/>
        <v>13708.625</v>
      </c>
      <c r="G3167" s="25">
        <f t="shared" si="589"/>
        <v>0.99134668867227749</v>
      </c>
      <c r="H3167" s="25">
        <f t="shared" si="596"/>
        <v>1.0009863906666931</v>
      </c>
      <c r="I3167" s="4">
        <f t="shared" si="590"/>
        <v>13576.608160425207</v>
      </c>
      <c r="J3167" s="25">
        <f t="shared" si="597"/>
        <v>15375.075125411633</v>
      </c>
      <c r="K3167" s="15">
        <f t="shared" si="591"/>
        <v>15390.240956015045</v>
      </c>
      <c r="L3167" s="36">
        <f t="shared" si="592"/>
        <v>-1800.2409560150445</v>
      </c>
      <c r="M3167" s="36">
        <f t="shared" si="593"/>
        <v>1800.2409560150445</v>
      </c>
      <c r="N3167" s="36">
        <f t="shared" si="594"/>
        <v>0.13246806151692747</v>
      </c>
      <c r="O3167" s="36">
        <f t="shared" si="595"/>
        <v>3240867.4997139615</v>
      </c>
      <c r="P3167" s="35">
        <f t="shared" si="598"/>
        <v>3240867.4997139615</v>
      </c>
    </row>
    <row r="3168" spans="1:16" x14ac:dyDescent="0.4">
      <c r="A3168" s="1">
        <v>3167</v>
      </c>
      <c r="B3168" s="21">
        <v>42980</v>
      </c>
      <c r="C3168" s="43">
        <v>3</v>
      </c>
      <c r="D3168" s="23">
        <v>15559</v>
      </c>
      <c r="E3168" s="25">
        <f t="shared" si="599"/>
        <v>13142.25</v>
      </c>
      <c r="F3168" s="25">
        <f t="shared" si="600"/>
        <v>13670.625</v>
      </c>
      <c r="G3168" s="25">
        <f t="shared" si="589"/>
        <v>1.138133772230604</v>
      </c>
      <c r="H3168" s="25">
        <f t="shared" si="596"/>
        <v>0.99987902821477848</v>
      </c>
      <c r="I3168" s="4">
        <f t="shared" si="590"/>
        <v>15560.882427726905</v>
      </c>
      <c r="J3168" s="25">
        <f t="shared" si="597"/>
        <v>15375.443979952826</v>
      </c>
      <c r="K3168" s="15">
        <f t="shared" si="591"/>
        <v>15373.583985045998</v>
      </c>
      <c r="L3168" s="36">
        <f t="shared" si="592"/>
        <v>185.41601495400209</v>
      </c>
      <c r="M3168" s="36">
        <f t="shared" si="593"/>
        <v>185.41601495400209</v>
      </c>
      <c r="N3168" s="36">
        <f t="shared" si="594"/>
        <v>1.1916962205411793E-2</v>
      </c>
      <c r="O3168" s="36">
        <f t="shared" si="595"/>
        <v>34379.098601422731</v>
      </c>
      <c r="P3168" s="35">
        <f t="shared" si="598"/>
        <v>34379.098601422731</v>
      </c>
    </row>
    <row r="3169" spans="1:16" x14ac:dyDescent="0.4">
      <c r="A3169" s="1">
        <v>3168</v>
      </c>
      <c r="B3169" s="21">
        <v>42981</v>
      </c>
      <c r="C3169" s="43">
        <v>4</v>
      </c>
      <c r="D3169" s="23">
        <v>13189</v>
      </c>
      <c r="E3169" s="25">
        <f t="shared" si="599"/>
        <v>14199</v>
      </c>
      <c r="F3169" s="25">
        <f t="shared" si="600"/>
        <v>14589.125</v>
      </c>
      <c r="G3169" s="25">
        <f t="shared" si="589"/>
        <v>0.90402954255310031</v>
      </c>
      <c r="H3169" s="25">
        <f t="shared" si="596"/>
        <v>0.99887394017609554</v>
      </c>
      <c r="I3169" s="4">
        <f t="shared" si="590"/>
        <v>13203.868345664176</v>
      </c>
      <c r="J3169" s="25">
        <f t="shared" si="597"/>
        <v>15375.81283449402</v>
      </c>
      <c r="K3169" s="15">
        <f t="shared" si="591"/>
        <v>15358.498749401222</v>
      </c>
      <c r="L3169" s="36">
        <f t="shared" si="592"/>
        <v>-2169.4987494012221</v>
      </c>
      <c r="M3169" s="36">
        <f t="shared" si="593"/>
        <v>2169.4987494012221</v>
      </c>
      <c r="N3169" s="36">
        <f t="shared" si="594"/>
        <v>0.16449304339989554</v>
      </c>
      <c r="O3169" s="36">
        <f t="shared" si="595"/>
        <v>4706724.823653467</v>
      </c>
      <c r="P3169" s="35">
        <f t="shared" si="598"/>
        <v>4706724.823653467</v>
      </c>
    </row>
    <row r="3170" spans="1:16" x14ac:dyDescent="0.4">
      <c r="A3170" s="1">
        <v>3169</v>
      </c>
      <c r="B3170" s="21">
        <v>42982</v>
      </c>
      <c r="C3170" s="43">
        <v>1</v>
      </c>
      <c r="D3170" s="23">
        <v>14458</v>
      </c>
      <c r="E3170" s="25">
        <f t="shared" si="599"/>
        <v>14979.25</v>
      </c>
      <c r="F3170" s="25">
        <f t="shared" si="600"/>
        <v>14774.25</v>
      </c>
      <c r="G3170" s="25">
        <f t="shared" si="589"/>
        <v>0.97859451410393083</v>
      </c>
      <c r="H3170" s="25">
        <f t="shared" si="596"/>
        <v>1.0002606409424328</v>
      </c>
      <c r="I3170" s="4">
        <f t="shared" si="590"/>
        <v>14454.232635183822</v>
      </c>
      <c r="J3170" s="25">
        <f t="shared" si="597"/>
        <v>15376.181689035213</v>
      </c>
      <c r="K3170" s="15">
        <f t="shared" si="591"/>
        <v>15380.189351521662</v>
      </c>
      <c r="L3170" s="36">
        <f t="shared" si="592"/>
        <v>-922.18935152166159</v>
      </c>
      <c r="M3170" s="36">
        <f t="shared" si="593"/>
        <v>922.18935152166159</v>
      </c>
      <c r="N3170" s="36">
        <f t="shared" si="594"/>
        <v>6.3784019333356035E-2</v>
      </c>
      <c r="O3170" s="36">
        <f t="shared" si="595"/>
        <v>850433.20005994278</v>
      </c>
      <c r="P3170" s="35">
        <f t="shared" si="598"/>
        <v>850433.20005994278</v>
      </c>
    </row>
    <row r="3171" spans="1:16" x14ac:dyDescent="0.4">
      <c r="A3171" s="1">
        <v>3170</v>
      </c>
      <c r="B3171" s="21">
        <v>42983</v>
      </c>
      <c r="C3171" s="43">
        <v>2</v>
      </c>
      <c r="D3171" s="23">
        <v>16711</v>
      </c>
      <c r="E3171" s="25">
        <f t="shared" si="599"/>
        <v>14569.25</v>
      </c>
      <c r="F3171" s="25">
        <f t="shared" si="600"/>
        <v>14605.75</v>
      </c>
      <c r="G3171" s="25">
        <f t="shared" si="589"/>
        <v>1.1441384386286222</v>
      </c>
      <c r="H3171" s="25">
        <f t="shared" si="596"/>
        <v>1.0009863906666931</v>
      </c>
      <c r="I3171" s="4">
        <f t="shared" si="590"/>
        <v>16694.5326687907</v>
      </c>
      <c r="J3171" s="25">
        <f t="shared" si="597"/>
        <v>15376.550543576406</v>
      </c>
      <c r="K3171" s="15">
        <f t="shared" si="591"/>
        <v>15391.717829518526</v>
      </c>
      <c r="L3171" s="36">
        <f t="shared" si="592"/>
        <v>1319.2821704814742</v>
      </c>
      <c r="M3171" s="36">
        <f t="shared" si="593"/>
        <v>1319.2821704814742</v>
      </c>
      <c r="N3171" s="36">
        <f t="shared" si="594"/>
        <v>7.8946931391387365E-2</v>
      </c>
      <c r="O3171" s="36">
        <f t="shared" si="595"/>
        <v>1740505.4453503094</v>
      </c>
      <c r="P3171" s="35">
        <f t="shared" si="598"/>
        <v>1740505.4453503094</v>
      </c>
    </row>
    <row r="3172" spans="1:16" x14ac:dyDescent="0.4">
      <c r="A3172" s="1">
        <v>3171</v>
      </c>
      <c r="B3172" s="21">
        <v>42984</v>
      </c>
      <c r="C3172" s="43">
        <v>3</v>
      </c>
      <c r="D3172" s="23">
        <v>13919</v>
      </c>
      <c r="E3172" s="25">
        <f t="shared" si="599"/>
        <v>14642.25</v>
      </c>
      <c r="F3172" s="25">
        <f t="shared" si="600"/>
        <v>14753.25</v>
      </c>
      <c r="G3172" s="25">
        <f t="shared" si="589"/>
        <v>0.94345313744429193</v>
      </c>
      <c r="H3172" s="25">
        <f t="shared" si="596"/>
        <v>0.99987902821477848</v>
      </c>
      <c r="I3172" s="4">
        <f t="shared" si="590"/>
        <v>13920.684009996194</v>
      </c>
      <c r="J3172" s="25">
        <f t="shared" si="597"/>
        <v>15376.919398117598</v>
      </c>
      <c r="K3172" s="15">
        <f t="shared" si="591"/>
        <v>15375.0592247268</v>
      </c>
      <c r="L3172" s="36">
        <f t="shared" si="592"/>
        <v>-1456.0592247267996</v>
      </c>
      <c r="M3172" s="36">
        <f t="shared" si="593"/>
        <v>1456.0592247267996</v>
      </c>
      <c r="N3172" s="36">
        <f t="shared" si="594"/>
        <v>0.10460947084753212</v>
      </c>
      <c r="O3172" s="36">
        <f t="shared" si="595"/>
        <v>2120108.4659120087</v>
      </c>
      <c r="P3172" s="35">
        <f t="shared" si="598"/>
        <v>2120108.4659120087</v>
      </c>
    </row>
    <row r="3173" spans="1:16" x14ac:dyDescent="0.4">
      <c r="A3173" s="1">
        <v>3172</v>
      </c>
      <c r="B3173" s="21">
        <v>42985</v>
      </c>
      <c r="C3173" s="43">
        <v>4</v>
      </c>
      <c r="D3173" s="23">
        <v>13481</v>
      </c>
      <c r="E3173" s="25">
        <f t="shared" si="599"/>
        <v>14864.25</v>
      </c>
      <c r="F3173" s="25">
        <f t="shared" si="600"/>
        <v>14669.25</v>
      </c>
      <c r="G3173" s="25">
        <f t="shared" si="589"/>
        <v>0.91899722208020174</v>
      </c>
      <c r="H3173" s="25">
        <f t="shared" si="596"/>
        <v>0.99887394017609554</v>
      </c>
      <c r="I3173" s="4">
        <f t="shared" si="590"/>
        <v>13496.197525809293</v>
      </c>
      <c r="J3173" s="25">
        <f t="shared" si="597"/>
        <v>15377.288252658791</v>
      </c>
      <c r="K3173" s="15">
        <f t="shared" si="591"/>
        <v>15359.972506156873</v>
      </c>
      <c r="L3173" s="36">
        <f t="shared" si="592"/>
        <v>-1878.9725061568734</v>
      </c>
      <c r="M3173" s="36">
        <f t="shared" si="593"/>
        <v>1878.9725061568734</v>
      </c>
      <c r="N3173" s="36">
        <f t="shared" si="594"/>
        <v>0.13937931208047424</v>
      </c>
      <c r="O3173" s="36">
        <f t="shared" si="595"/>
        <v>3530537.6788934413</v>
      </c>
      <c r="P3173" s="35">
        <f t="shared" si="598"/>
        <v>3530537.6788934413</v>
      </c>
    </row>
    <row r="3174" spans="1:16" x14ac:dyDescent="0.4">
      <c r="A3174" s="1">
        <v>3173</v>
      </c>
      <c r="B3174" s="21">
        <v>42986</v>
      </c>
      <c r="C3174" s="43">
        <v>1</v>
      </c>
      <c r="D3174" s="23">
        <v>15346</v>
      </c>
      <c r="E3174" s="25">
        <f t="shared" si="599"/>
        <v>14474.25</v>
      </c>
      <c r="F3174" s="25">
        <f t="shared" si="600"/>
        <v>14454.75</v>
      </c>
      <c r="G3174" s="25">
        <f t="shared" si="589"/>
        <v>1.0616579325135336</v>
      </c>
      <c r="H3174" s="25">
        <f t="shared" si="596"/>
        <v>1.0002606409424328</v>
      </c>
      <c r="I3174" s="4">
        <f t="shared" si="590"/>
        <v>15342.001246336349</v>
      </c>
      <c r="J3174" s="25">
        <f t="shared" si="597"/>
        <v>15377.657107199984</v>
      </c>
      <c r="K3174" s="15">
        <f t="shared" si="591"/>
        <v>15381.665154240814</v>
      </c>
      <c r="L3174" s="36">
        <f t="shared" si="592"/>
        <v>-35.665154240814445</v>
      </c>
      <c r="M3174" s="36">
        <f t="shared" si="593"/>
        <v>35.665154240814445</v>
      </c>
      <c r="N3174" s="36">
        <f t="shared" si="594"/>
        <v>2.3240684374308904E-3</v>
      </c>
      <c r="O3174" s="36">
        <f t="shared" si="595"/>
        <v>1272.0032270210845</v>
      </c>
      <c r="P3174" s="35">
        <f t="shared" si="598"/>
        <v>1272.0032270210845</v>
      </c>
    </row>
    <row r="3175" spans="1:16" x14ac:dyDescent="0.4">
      <c r="A3175" s="1">
        <v>3174</v>
      </c>
      <c r="B3175" s="21">
        <v>42987</v>
      </c>
      <c r="C3175" s="43">
        <v>2</v>
      </c>
      <c r="D3175" s="23">
        <v>15151</v>
      </c>
      <c r="E3175" s="25">
        <f t="shared" si="599"/>
        <v>14435.25</v>
      </c>
      <c r="F3175" s="25">
        <f t="shared" si="600"/>
        <v>14775.375</v>
      </c>
      <c r="G3175" s="25">
        <f t="shared" si="589"/>
        <v>1.0254223666066005</v>
      </c>
      <c r="H3175" s="25">
        <f t="shared" si="596"/>
        <v>1.0009863906666931</v>
      </c>
      <c r="I3175" s="4">
        <f t="shared" si="590"/>
        <v>15136.069921898625</v>
      </c>
      <c r="J3175" s="25">
        <f t="shared" si="597"/>
        <v>15378.025961741178</v>
      </c>
      <c r="K3175" s="15">
        <f t="shared" si="591"/>
        <v>15393.194703022004</v>
      </c>
      <c r="L3175" s="36">
        <f t="shared" si="592"/>
        <v>-242.19470302200352</v>
      </c>
      <c r="M3175" s="36">
        <f t="shared" si="593"/>
        <v>242.19470302200352</v>
      </c>
      <c r="N3175" s="36">
        <f t="shared" si="594"/>
        <v>1.5985393902844928E-2</v>
      </c>
      <c r="O3175" s="36">
        <f t="shared" si="595"/>
        <v>58658.274171916484</v>
      </c>
      <c r="P3175" s="35">
        <f t="shared" si="598"/>
        <v>58658.274171916484</v>
      </c>
    </row>
    <row r="3176" spans="1:16" x14ac:dyDescent="0.4">
      <c r="A3176" s="1">
        <v>3175</v>
      </c>
      <c r="B3176" s="21">
        <v>42988</v>
      </c>
      <c r="C3176" s="43">
        <v>3</v>
      </c>
      <c r="D3176" s="23">
        <v>13763</v>
      </c>
      <c r="E3176" s="25">
        <f t="shared" si="599"/>
        <v>15115.5</v>
      </c>
      <c r="F3176" s="25">
        <f t="shared" si="600"/>
        <v>15228.25</v>
      </c>
      <c r="G3176" s="25">
        <f t="shared" si="589"/>
        <v>0.90378080212762468</v>
      </c>
      <c r="H3176" s="25">
        <f t="shared" si="596"/>
        <v>0.99987902821477848</v>
      </c>
      <c r="I3176" s="4">
        <f t="shared" si="590"/>
        <v>13764.665136114492</v>
      </c>
      <c r="J3176" s="25">
        <f t="shared" si="597"/>
        <v>15378.394816282369</v>
      </c>
      <c r="K3176" s="15">
        <f t="shared" si="591"/>
        <v>15376.534464407601</v>
      </c>
      <c r="L3176" s="36">
        <f t="shared" si="592"/>
        <v>-1613.5344644076013</v>
      </c>
      <c r="M3176" s="36">
        <f t="shared" si="593"/>
        <v>1613.5344644076013</v>
      </c>
      <c r="N3176" s="36">
        <f t="shared" si="594"/>
        <v>0.11723711868107253</v>
      </c>
      <c r="O3176" s="36">
        <f t="shared" si="595"/>
        <v>2603493.4678311246</v>
      </c>
      <c r="P3176" s="35">
        <f t="shared" si="598"/>
        <v>2603493.4678311246</v>
      </c>
    </row>
    <row r="3177" spans="1:16" x14ac:dyDescent="0.4">
      <c r="A3177" s="1">
        <v>3176</v>
      </c>
      <c r="B3177" s="21">
        <v>42989</v>
      </c>
      <c r="C3177" s="43">
        <v>4</v>
      </c>
      <c r="D3177" s="23">
        <v>16202</v>
      </c>
      <c r="E3177" s="25">
        <f t="shared" si="599"/>
        <v>15341</v>
      </c>
      <c r="F3177" s="25">
        <f t="shared" si="600"/>
        <v>15582.25</v>
      </c>
      <c r="G3177" s="25">
        <f t="shared" si="589"/>
        <v>1.0397728184312278</v>
      </c>
      <c r="H3177" s="25">
        <f t="shared" si="596"/>
        <v>0.99887394017609554</v>
      </c>
      <c r="I3177" s="4">
        <f t="shared" si="590"/>
        <v>16220.264988736901</v>
      </c>
      <c r="J3177" s="25">
        <f t="shared" si="597"/>
        <v>15378.763670823562</v>
      </c>
      <c r="K3177" s="15">
        <f t="shared" si="591"/>
        <v>15361.446262912526</v>
      </c>
      <c r="L3177" s="36">
        <f t="shared" si="592"/>
        <v>840.55373708747356</v>
      </c>
      <c r="M3177" s="36">
        <f t="shared" si="593"/>
        <v>840.55373708747356</v>
      </c>
      <c r="N3177" s="36">
        <f t="shared" si="594"/>
        <v>5.1879628261169826E-2</v>
      </c>
      <c r="O3177" s="36">
        <f t="shared" si="595"/>
        <v>706530.5849317176</v>
      </c>
      <c r="P3177" s="35">
        <f t="shared" si="598"/>
        <v>706530.5849317176</v>
      </c>
    </row>
    <row r="3178" spans="1:16" x14ac:dyDescent="0.4">
      <c r="A3178" s="1">
        <v>3177</v>
      </c>
      <c r="B3178" s="21">
        <v>42990</v>
      </c>
      <c r="C3178" s="43">
        <v>1</v>
      </c>
      <c r="D3178" s="23">
        <v>16248</v>
      </c>
      <c r="E3178" s="25">
        <f t="shared" si="599"/>
        <v>15823.5</v>
      </c>
      <c r="F3178" s="25">
        <f t="shared" si="600"/>
        <v>15783.5</v>
      </c>
      <c r="G3178" s="25">
        <f t="shared" si="589"/>
        <v>1.029429467481864</v>
      </c>
      <c r="H3178" s="25">
        <f t="shared" si="596"/>
        <v>1.0002606409424328</v>
      </c>
      <c r="I3178" s="4">
        <f t="shared" si="590"/>
        <v>16243.766209466507</v>
      </c>
      <c r="J3178" s="25">
        <f t="shared" si="597"/>
        <v>15379.132525364756</v>
      </c>
      <c r="K3178" s="15">
        <f t="shared" si="591"/>
        <v>15383.140956959965</v>
      </c>
      <c r="L3178" s="36">
        <f t="shared" si="592"/>
        <v>864.85904304003452</v>
      </c>
      <c r="M3178" s="36">
        <f t="shared" si="593"/>
        <v>864.85904304003452</v>
      </c>
      <c r="N3178" s="36">
        <f t="shared" si="594"/>
        <v>5.3228646174300502E-2</v>
      </c>
      <c r="O3178" s="36">
        <f t="shared" si="595"/>
        <v>747981.16432812426</v>
      </c>
      <c r="P3178" s="35">
        <f t="shared" si="598"/>
        <v>747981.16432812426</v>
      </c>
    </row>
    <row r="3179" spans="1:16" x14ac:dyDescent="0.4">
      <c r="A3179" s="1">
        <v>3178</v>
      </c>
      <c r="B3179" s="21">
        <v>42991</v>
      </c>
      <c r="C3179" s="43">
        <v>2</v>
      </c>
      <c r="D3179" s="23">
        <v>17081</v>
      </c>
      <c r="E3179" s="25">
        <f t="shared" si="599"/>
        <v>15743.5</v>
      </c>
      <c r="F3179" s="25">
        <f t="shared" si="600"/>
        <v>15780.375</v>
      </c>
      <c r="G3179" s="25">
        <f t="shared" si="589"/>
        <v>1.0824204114287526</v>
      </c>
      <c r="H3179" s="25">
        <f t="shared" si="596"/>
        <v>1.0009863906666931</v>
      </c>
      <c r="I3179" s="4">
        <f t="shared" si="590"/>
        <v>17064.1680638869</v>
      </c>
      <c r="J3179" s="25">
        <f t="shared" si="597"/>
        <v>15379.501379905949</v>
      </c>
      <c r="K3179" s="15">
        <f t="shared" si="591"/>
        <v>15394.671576525483</v>
      </c>
      <c r="L3179" s="36">
        <f t="shared" si="592"/>
        <v>1686.328423474517</v>
      </c>
      <c r="M3179" s="36">
        <f t="shared" si="593"/>
        <v>1686.328423474517</v>
      </c>
      <c r="N3179" s="36">
        <f t="shared" si="594"/>
        <v>9.8725392159388622E-2</v>
      </c>
      <c r="O3179" s="36">
        <f t="shared" si="595"/>
        <v>2843703.55181805</v>
      </c>
      <c r="P3179" s="35">
        <f t="shared" si="598"/>
        <v>2843703.55181805</v>
      </c>
    </row>
    <row r="3180" spans="1:16" x14ac:dyDescent="0.4">
      <c r="A3180" s="1">
        <v>3179</v>
      </c>
      <c r="B3180" s="21">
        <v>42992</v>
      </c>
      <c r="C3180" s="43">
        <v>3</v>
      </c>
      <c r="D3180" s="23">
        <v>13443</v>
      </c>
      <c r="E3180" s="25">
        <f t="shared" si="599"/>
        <v>15817.25</v>
      </c>
      <c r="F3180" s="25">
        <f t="shared" si="600"/>
        <v>15622.625</v>
      </c>
      <c r="G3180" s="25">
        <f t="shared" si="589"/>
        <v>0.86048279338459444</v>
      </c>
      <c r="H3180" s="25">
        <f t="shared" si="596"/>
        <v>0.99987902821477848</v>
      </c>
      <c r="I3180" s="4">
        <f t="shared" si="590"/>
        <v>13444.626420459719</v>
      </c>
      <c r="J3180" s="25">
        <f t="shared" si="597"/>
        <v>15379.87023444714</v>
      </c>
      <c r="K3180" s="15">
        <f t="shared" si="591"/>
        <v>15378.009704088405</v>
      </c>
      <c r="L3180" s="36">
        <f t="shared" si="592"/>
        <v>-1935.0097040884048</v>
      </c>
      <c r="M3180" s="36">
        <f t="shared" si="593"/>
        <v>1935.0097040884048</v>
      </c>
      <c r="N3180" s="36">
        <f t="shared" si="594"/>
        <v>0.1439418064485907</v>
      </c>
      <c r="O3180" s="36">
        <f t="shared" si="595"/>
        <v>3744262.5549162957</v>
      </c>
      <c r="P3180" s="35">
        <f t="shared" si="598"/>
        <v>3744262.5549162957</v>
      </c>
    </row>
    <row r="3181" spans="1:16" x14ac:dyDescent="0.4">
      <c r="A3181" s="1">
        <v>3180</v>
      </c>
      <c r="B3181" s="21">
        <v>42993</v>
      </c>
      <c r="C3181" s="43">
        <v>4</v>
      </c>
      <c r="D3181" s="23">
        <v>16497</v>
      </c>
      <c r="E3181" s="25">
        <f t="shared" si="599"/>
        <v>15428</v>
      </c>
      <c r="F3181" s="25">
        <f t="shared" si="600"/>
        <v>14994.75</v>
      </c>
      <c r="G3181" s="25">
        <f t="shared" ref="G3181:G3244" si="601">D3181/F3181</f>
        <v>1.1001850647726705</v>
      </c>
      <c r="H3181" s="25">
        <f t="shared" si="596"/>
        <v>0.99887394017609554</v>
      </c>
      <c r="I3181" s="4">
        <f t="shared" ref="I3181:I3244" si="602">D3181/H3181</f>
        <v>16515.59755086981</v>
      </c>
      <c r="J3181" s="25">
        <f t="shared" si="597"/>
        <v>15380.239088988334</v>
      </c>
      <c r="K3181" s="15">
        <f t="shared" ref="K3181:K3244" si="603">H3181*J3181</f>
        <v>15362.92001966818</v>
      </c>
      <c r="L3181" s="36">
        <f t="shared" ref="L3181:L3244" si="604">D3181-K3181</f>
        <v>1134.0799803318205</v>
      </c>
      <c r="M3181" s="36">
        <f t="shared" ref="M3181:M3244" si="605">ABS(L3181)</f>
        <v>1134.0799803318205</v>
      </c>
      <c r="N3181" s="36">
        <f t="shared" ref="N3181:N3244" si="606">M3181/D3181</f>
        <v>6.8744619041754287E-2</v>
      </c>
      <c r="O3181" s="36">
        <f t="shared" ref="O3181:O3244" si="607">L3181^2</f>
        <v>1286137.4017894224</v>
      </c>
      <c r="P3181" s="35">
        <f t="shared" si="598"/>
        <v>1286137.4017894224</v>
      </c>
    </row>
    <row r="3182" spans="1:16" x14ac:dyDescent="0.4">
      <c r="A3182" s="1">
        <v>3181</v>
      </c>
      <c r="B3182" s="21">
        <v>42994</v>
      </c>
      <c r="C3182" s="43">
        <v>1</v>
      </c>
      <c r="D3182" s="23">
        <v>14691</v>
      </c>
      <c r="E3182" s="25">
        <f t="shared" si="599"/>
        <v>14561.5</v>
      </c>
      <c r="F3182" s="25">
        <f t="shared" si="600"/>
        <v>14933.875</v>
      </c>
      <c r="G3182" s="25">
        <f t="shared" si="601"/>
        <v>0.98373663901699993</v>
      </c>
      <c r="H3182" s="25">
        <f t="shared" si="596"/>
        <v>1.0002606409424328</v>
      </c>
      <c r="I3182" s="4">
        <f t="shared" si="602"/>
        <v>14687.171921668663</v>
      </c>
      <c r="J3182" s="25">
        <f t="shared" si="597"/>
        <v>15380.607943529527</v>
      </c>
      <c r="K3182" s="15">
        <f t="shared" si="603"/>
        <v>15384.616759679118</v>
      </c>
      <c r="L3182" s="36">
        <f t="shared" si="604"/>
        <v>-693.61675967911833</v>
      </c>
      <c r="M3182" s="36">
        <f t="shared" si="605"/>
        <v>693.61675967911833</v>
      </c>
      <c r="N3182" s="36">
        <f t="shared" si="606"/>
        <v>4.721371994276212E-2</v>
      </c>
      <c r="O3182" s="36">
        <f t="shared" si="607"/>
        <v>481104.20930775977</v>
      </c>
      <c r="P3182" s="35">
        <f t="shared" si="598"/>
        <v>481104.20930775977</v>
      </c>
    </row>
    <row r="3183" spans="1:16" x14ac:dyDescent="0.4">
      <c r="A3183" s="1">
        <v>3182</v>
      </c>
      <c r="B3183" s="21">
        <v>42995</v>
      </c>
      <c r="C3183" s="43">
        <v>2</v>
      </c>
      <c r="D3183" s="23">
        <v>13615</v>
      </c>
      <c r="E3183" s="25">
        <f t="shared" si="599"/>
        <v>15306.25</v>
      </c>
      <c r="F3183" s="25">
        <f t="shared" si="600"/>
        <v>15366.125</v>
      </c>
      <c r="G3183" s="25">
        <f t="shared" si="601"/>
        <v>0.88603990921588882</v>
      </c>
      <c r="H3183" s="25">
        <f t="shared" si="596"/>
        <v>1.0009863906666931</v>
      </c>
      <c r="I3183" s="4">
        <f t="shared" si="602"/>
        <v>13601.583524958733</v>
      </c>
      <c r="J3183" s="25">
        <f t="shared" si="597"/>
        <v>15380.97679807072</v>
      </c>
      <c r="K3183" s="15">
        <f t="shared" si="603"/>
        <v>15396.148450028961</v>
      </c>
      <c r="L3183" s="36">
        <f t="shared" si="604"/>
        <v>-1781.1484500289607</v>
      </c>
      <c r="M3183" s="36">
        <f t="shared" si="605"/>
        <v>1781.1484500289607</v>
      </c>
      <c r="N3183" s="36">
        <f t="shared" si="606"/>
        <v>0.13082250826507241</v>
      </c>
      <c r="O3183" s="36">
        <f t="shared" si="607"/>
        <v>3172489.8010405693</v>
      </c>
      <c r="P3183" s="35">
        <f t="shared" si="598"/>
        <v>3172489.8010405693</v>
      </c>
    </row>
    <row r="3184" spans="1:16" x14ac:dyDescent="0.4">
      <c r="A3184" s="1">
        <v>3183</v>
      </c>
      <c r="B3184" s="21">
        <v>42996</v>
      </c>
      <c r="C3184" s="43">
        <v>3</v>
      </c>
      <c r="D3184" s="23">
        <v>16422</v>
      </c>
      <c r="E3184" s="25">
        <f t="shared" si="599"/>
        <v>15426</v>
      </c>
      <c r="F3184" s="25">
        <f t="shared" si="600"/>
        <v>15711.625</v>
      </c>
      <c r="G3184" s="25">
        <f t="shared" si="601"/>
        <v>1.0452133372582404</v>
      </c>
      <c r="H3184" s="25">
        <f t="shared" si="596"/>
        <v>0.99987902821477848</v>
      </c>
      <c r="I3184" s="4">
        <f t="shared" si="602"/>
        <v>16423.986839008368</v>
      </c>
      <c r="J3184" s="25">
        <f t="shared" si="597"/>
        <v>15381.345652611912</v>
      </c>
      <c r="K3184" s="15">
        <f t="shared" si="603"/>
        <v>15379.484943769206</v>
      </c>
      <c r="L3184" s="36">
        <f t="shared" si="604"/>
        <v>1042.5150562307936</v>
      </c>
      <c r="M3184" s="36">
        <f t="shared" si="605"/>
        <v>1042.5150562307936</v>
      </c>
      <c r="N3184" s="36">
        <f t="shared" si="606"/>
        <v>6.3482831337887805E-2</v>
      </c>
      <c r="O3184" s="36">
        <f t="shared" si="607"/>
        <v>1086837.6424678946</v>
      </c>
      <c r="P3184" s="35">
        <f t="shared" si="598"/>
        <v>1086837.6424678946</v>
      </c>
    </row>
    <row r="3185" spans="1:16" x14ac:dyDescent="0.4">
      <c r="A3185" s="1">
        <v>3184</v>
      </c>
      <c r="B3185" s="21">
        <v>42997</v>
      </c>
      <c r="C3185" s="43">
        <v>4</v>
      </c>
      <c r="D3185" s="23">
        <v>16976</v>
      </c>
      <c r="E3185" s="25">
        <f t="shared" si="599"/>
        <v>15997.25</v>
      </c>
      <c r="F3185" s="25">
        <f t="shared" si="600"/>
        <v>15983.5</v>
      </c>
      <c r="G3185" s="25">
        <f t="shared" si="601"/>
        <v>1.0620952857634436</v>
      </c>
      <c r="H3185" s="25">
        <f t="shared" si="596"/>
        <v>0.99887394017609554</v>
      </c>
      <c r="I3185" s="4">
        <f t="shared" si="602"/>
        <v>16995.137541587312</v>
      </c>
      <c r="J3185" s="25">
        <f t="shared" si="597"/>
        <v>15381.714507153105</v>
      </c>
      <c r="K3185" s="15">
        <f t="shared" si="603"/>
        <v>15364.393776423831</v>
      </c>
      <c r="L3185" s="36">
        <f t="shared" si="604"/>
        <v>1611.6062235761692</v>
      </c>
      <c r="M3185" s="36">
        <f t="shared" si="605"/>
        <v>1611.6062235761692</v>
      </c>
      <c r="N3185" s="36">
        <f t="shared" si="606"/>
        <v>9.4934391115467087E-2</v>
      </c>
      <c r="O3185" s="36">
        <f t="shared" si="607"/>
        <v>2597274.6198694417</v>
      </c>
      <c r="P3185" s="35">
        <f t="shared" si="598"/>
        <v>2597274.6198694417</v>
      </c>
    </row>
    <row r="3186" spans="1:16" x14ac:dyDescent="0.4">
      <c r="A3186" s="1">
        <v>3185</v>
      </c>
      <c r="B3186" s="21">
        <v>42998</v>
      </c>
      <c r="C3186" s="43">
        <v>1</v>
      </c>
      <c r="D3186" s="23">
        <v>16976</v>
      </c>
      <c r="E3186" s="25">
        <f t="shared" si="599"/>
        <v>15969.75</v>
      </c>
      <c r="F3186" s="25">
        <f t="shared" si="600"/>
        <v>16011.75</v>
      </c>
      <c r="G3186" s="25">
        <f t="shared" si="601"/>
        <v>1.0602213999094414</v>
      </c>
      <c r="H3186" s="25">
        <f t="shared" si="596"/>
        <v>1.0002606409424328</v>
      </c>
      <c r="I3186" s="4">
        <f t="shared" si="602"/>
        <v>16971.576512303262</v>
      </c>
      <c r="J3186" s="25">
        <f t="shared" si="597"/>
        <v>15382.083361694298</v>
      </c>
      <c r="K3186" s="15">
        <f t="shared" si="603"/>
        <v>15386.092562398271</v>
      </c>
      <c r="L3186" s="36">
        <f t="shared" si="604"/>
        <v>1589.9074376017288</v>
      </c>
      <c r="M3186" s="36">
        <f t="shared" si="605"/>
        <v>1589.9074376017288</v>
      </c>
      <c r="N3186" s="36">
        <f t="shared" si="606"/>
        <v>9.3656187417632472E-2</v>
      </c>
      <c r="O3186" s="36">
        <f t="shared" si="607"/>
        <v>2527805.6601412953</v>
      </c>
      <c r="P3186" s="35">
        <f t="shared" si="598"/>
        <v>2527805.6601412953</v>
      </c>
    </row>
    <row r="3187" spans="1:16" x14ac:dyDescent="0.4">
      <c r="A3187" s="1">
        <v>3186</v>
      </c>
      <c r="B3187" s="21">
        <v>42999</v>
      </c>
      <c r="C3187" s="43">
        <v>2</v>
      </c>
      <c r="D3187" s="23">
        <v>13505</v>
      </c>
      <c r="E3187" s="25">
        <f t="shared" si="599"/>
        <v>16053.75</v>
      </c>
      <c r="F3187" s="25">
        <f t="shared" si="600"/>
        <v>15793.5</v>
      </c>
      <c r="G3187" s="25">
        <f t="shared" si="601"/>
        <v>0.85509861651945418</v>
      </c>
      <c r="H3187" s="25">
        <f t="shared" si="596"/>
        <v>1.0009863906666931</v>
      </c>
      <c r="I3187" s="4">
        <f t="shared" si="602"/>
        <v>13491.691921011216</v>
      </c>
      <c r="J3187" s="25">
        <f t="shared" si="597"/>
        <v>15382.452216235492</v>
      </c>
      <c r="K3187" s="15">
        <f t="shared" si="603"/>
        <v>15397.62532353244</v>
      </c>
      <c r="L3187" s="36">
        <f t="shared" si="604"/>
        <v>-1892.6253235324402</v>
      </c>
      <c r="M3187" s="36">
        <f t="shared" si="605"/>
        <v>1892.6253235324402</v>
      </c>
      <c r="N3187" s="36">
        <f t="shared" si="606"/>
        <v>0.14014256375656722</v>
      </c>
      <c r="O3187" s="36">
        <f t="shared" si="607"/>
        <v>3582030.6152762743</v>
      </c>
      <c r="P3187" s="35">
        <f t="shared" si="598"/>
        <v>3582030.6152762743</v>
      </c>
    </row>
    <row r="3188" spans="1:16" x14ac:dyDescent="0.4">
      <c r="A3188" s="1">
        <v>3187</v>
      </c>
      <c r="B3188" s="21">
        <v>43000</v>
      </c>
      <c r="C3188" s="43">
        <v>3</v>
      </c>
      <c r="D3188" s="23">
        <v>16758</v>
      </c>
      <c r="E3188" s="25">
        <f t="shared" si="599"/>
        <v>15533.25</v>
      </c>
      <c r="F3188" s="25">
        <f t="shared" si="600"/>
        <v>15098.875</v>
      </c>
      <c r="G3188" s="25">
        <f t="shared" si="601"/>
        <v>1.1098840145375068</v>
      </c>
      <c r="H3188" s="25">
        <f t="shared" si="596"/>
        <v>0.99987902821477848</v>
      </c>
      <c r="I3188" s="4">
        <f t="shared" si="602"/>
        <v>16760.027490445882</v>
      </c>
      <c r="J3188" s="25">
        <f t="shared" si="597"/>
        <v>15382.821070776685</v>
      </c>
      <c r="K3188" s="15">
        <f t="shared" si="603"/>
        <v>15380.96018345001</v>
      </c>
      <c r="L3188" s="36">
        <f t="shared" si="604"/>
        <v>1377.0398165499901</v>
      </c>
      <c r="M3188" s="36">
        <f t="shared" si="605"/>
        <v>1377.0398165499901</v>
      </c>
      <c r="N3188" s="36">
        <f t="shared" si="606"/>
        <v>8.2172085961928043E-2</v>
      </c>
      <c r="O3188" s="36">
        <f t="shared" si="607"/>
        <v>1896238.6563640302</v>
      </c>
      <c r="P3188" s="35">
        <f t="shared" si="598"/>
        <v>1896238.6563640302</v>
      </c>
    </row>
    <row r="3189" spans="1:16" x14ac:dyDescent="0.4">
      <c r="A3189" s="1">
        <v>3188</v>
      </c>
      <c r="B3189" s="21">
        <v>43001</v>
      </c>
      <c r="C3189" s="43">
        <v>4</v>
      </c>
      <c r="D3189" s="23">
        <v>14894</v>
      </c>
      <c r="E3189" s="25">
        <f t="shared" si="599"/>
        <v>14664.5</v>
      </c>
      <c r="F3189" s="25">
        <f t="shared" si="600"/>
        <v>14948.25</v>
      </c>
      <c r="G3189" s="25">
        <f t="shared" si="601"/>
        <v>0.99637081263693072</v>
      </c>
      <c r="H3189" s="25">
        <f t="shared" si="596"/>
        <v>0.99887394017609554</v>
      </c>
      <c r="I3189" s="4">
        <f t="shared" si="602"/>
        <v>14910.790442059462</v>
      </c>
      <c r="J3189" s="25">
        <f t="shared" si="597"/>
        <v>15383.189925317876</v>
      </c>
      <c r="K3189" s="15">
        <f t="shared" si="603"/>
        <v>15365.867533179484</v>
      </c>
      <c r="L3189" s="36">
        <f t="shared" si="604"/>
        <v>-471.86753317948387</v>
      </c>
      <c r="M3189" s="36">
        <f t="shared" si="605"/>
        <v>471.86753317948387</v>
      </c>
      <c r="N3189" s="36">
        <f t="shared" si="606"/>
        <v>3.1681719697830256E-2</v>
      </c>
      <c r="O3189" s="36">
        <f t="shared" si="607"/>
        <v>222658.9688688913</v>
      </c>
      <c r="P3189" s="35">
        <f t="shared" si="598"/>
        <v>222658.9688688913</v>
      </c>
    </row>
    <row r="3190" spans="1:16" x14ac:dyDescent="0.4">
      <c r="A3190" s="1">
        <v>3189</v>
      </c>
      <c r="B3190" s="21">
        <v>43002</v>
      </c>
      <c r="C3190" s="43">
        <v>1</v>
      </c>
      <c r="D3190" s="23">
        <v>13501</v>
      </c>
      <c r="E3190" s="25">
        <f t="shared" si="599"/>
        <v>15232</v>
      </c>
      <c r="F3190" s="25">
        <f t="shared" si="600"/>
        <v>15151.125</v>
      </c>
      <c r="G3190" s="25">
        <f t="shared" si="601"/>
        <v>0.89108894554034768</v>
      </c>
      <c r="H3190" s="25">
        <f t="shared" si="596"/>
        <v>1.0002606409424328</v>
      </c>
      <c r="I3190" s="4">
        <f t="shared" si="602"/>
        <v>13497.48200357012</v>
      </c>
      <c r="J3190" s="25">
        <f t="shared" si="597"/>
        <v>15383.55877985907</v>
      </c>
      <c r="K3190" s="15">
        <f t="shared" si="603"/>
        <v>15387.568365117422</v>
      </c>
      <c r="L3190" s="36">
        <f t="shared" si="604"/>
        <v>-1886.5683651174222</v>
      </c>
      <c r="M3190" s="36">
        <f t="shared" si="605"/>
        <v>1886.5683651174222</v>
      </c>
      <c r="N3190" s="36">
        <f t="shared" si="606"/>
        <v>0.13973545404913876</v>
      </c>
      <c r="O3190" s="36">
        <f t="shared" si="607"/>
        <v>3559140.1962618232</v>
      </c>
      <c r="P3190" s="35">
        <f t="shared" si="598"/>
        <v>3559140.1962618232</v>
      </c>
    </row>
    <row r="3191" spans="1:16" x14ac:dyDescent="0.4">
      <c r="A3191" s="1">
        <v>3190</v>
      </c>
      <c r="B3191" s="21">
        <v>43003</v>
      </c>
      <c r="C3191" s="43">
        <v>2</v>
      </c>
      <c r="D3191" s="23">
        <v>15775</v>
      </c>
      <c r="E3191" s="25">
        <f t="shared" si="599"/>
        <v>15070.25</v>
      </c>
      <c r="F3191" s="25">
        <f t="shared" si="600"/>
        <v>15165.75</v>
      </c>
      <c r="G3191" s="25">
        <f t="shared" si="601"/>
        <v>1.0401727576941464</v>
      </c>
      <c r="H3191" s="25">
        <f t="shared" si="596"/>
        <v>1.0009863906666931</v>
      </c>
      <c r="I3191" s="4">
        <f t="shared" si="602"/>
        <v>15759.455020655456</v>
      </c>
      <c r="J3191" s="25">
        <f t="shared" si="597"/>
        <v>15383.927634400263</v>
      </c>
      <c r="K3191" s="15">
        <f t="shared" si="603"/>
        <v>15399.102197035918</v>
      </c>
      <c r="L3191" s="36">
        <f t="shared" si="604"/>
        <v>375.89780296408208</v>
      </c>
      <c r="M3191" s="36">
        <f t="shared" si="605"/>
        <v>375.89780296408208</v>
      </c>
      <c r="N3191" s="36">
        <f t="shared" si="606"/>
        <v>2.3828703832905362E-2</v>
      </c>
      <c r="O3191" s="36">
        <f t="shared" si="607"/>
        <v>141299.15827322387</v>
      </c>
      <c r="P3191" s="35">
        <f t="shared" si="598"/>
        <v>141299.15827322387</v>
      </c>
    </row>
    <row r="3192" spans="1:16" x14ac:dyDescent="0.4">
      <c r="A3192" s="1">
        <v>3191</v>
      </c>
      <c r="B3192" s="21">
        <v>43004</v>
      </c>
      <c r="C3192" s="43">
        <v>3</v>
      </c>
      <c r="D3192" s="23">
        <v>16111</v>
      </c>
      <c r="E3192" s="25">
        <f t="shared" si="599"/>
        <v>15261.25</v>
      </c>
      <c r="F3192" s="25">
        <f t="shared" si="600"/>
        <v>15130.5</v>
      </c>
      <c r="G3192" s="25">
        <f t="shared" si="601"/>
        <v>1.0648028815967747</v>
      </c>
      <c r="H3192" s="25">
        <f t="shared" si="596"/>
        <v>0.99987902821477848</v>
      </c>
      <c r="I3192" s="4">
        <f t="shared" si="602"/>
        <v>16112.949212231388</v>
      </c>
      <c r="J3192" s="25">
        <f t="shared" si="597"/>
        <v>15384.296488941454</v>
      </c>
      <c r="K3192" s="15">
        <f t="shared" si="603"/>
        <v>15382.43542313081</v>
      </c>
      <c r="L3192" s="36">
        <f t="shared" si="604"/>
        <v>728.5645768691902</v>
      </c>
      <c r="M3192" s="36">
        <f t="shared" si="605"/>
        <v>728.5645768691902</v>
      </c>
      <c r="N3192" s="36">
        <f t="shared" si="606"/>
        <v>4.522156147161506E-2</v>
      </c>
      <c r="O3192" s="36">
        <f t="shared" si="607"/>
        <v>530806.34266858222</v>
      </c>
      <c r="P3192" s="35">
        <f t="shared" si="598"/>
        <v>530806.34266858222</v>
      </c>
    </row>
    <row r="3193" spans="1:16" x14ac:dyDescent="0.4">
      <c r="A3193" s="1">
        <v>3192</v>
      </c>
      <c r="B3193" s="21">
        <v>43005</v>
      </c>
      <c r="C3193" s="43">
        <v>4</v>
      </c>
      <c r="D3193" s="23">
        <v>15658</v>
      </c>
      <c r="E3193" s="25">
        <f t="shared" si="599"/>
        <v>14999.75</v>
      </c>
      <c r="F3193" s="25">
        <f t="shared" si="600"/>
        <v>14986.625</v>
      </c>
      <c r="G3193" s="25">
        <f t="shared" si="601"/>
        <v>1.0447982784649645</v>
      </c>
      <c r="H3193" s="25">
        <f t="shared" si="596"/>
        <v>0.99887394017609554</v>
      </c>
      <c r="I3193" s="4">
        <f t="shared" si="602"/>
        <v>15675.651721617232</v>
      </c>
      <c r="J3193" s="25">
        <f t="shared" si="597"/>
        <v>15384.665343482648</v>
      </c>
      <c r="K3193" s="15">
        <f t="shared" si="603"/>
        <v>15367.341289935137</v>
      </c>
      <c r="L3193" s="36">
        <f t="shared" si="604"/>
        <v>290.65871006486304</v>
      </c>
      <c r="M3193" s="36">
        <f t="shared" si="605"/>
        <v>290.65871006486304</v>
      </c>
      <c r="N3193" s="36">
        <f t="shared" si="606"/>
        <v>1.8562952488495533E-2</v>
      </c>
      <c r="O3193" s="36">
        <f t="shared" si="607"/>
        <v>84482.485736570117</v>
      </c>
      <c r="P3193" s="35">
        <f t="shared" si="598"/>
        <v>84482.485736570117</v>
      </c>
    </row>
    <row r="3194" spans="1:16" x14ac:dyDescent="0.4">
      <c r="A3194" s="1">
        <v>3193</v>
      </c>
      <c r="B3194" s="21">
        <v>43006</v>
      </c>
      <c r="C3194" s="43">
        <v>1</v>
      </c>
      <c r="D3194" s="23">
        <v>12455</v>
      </c>
      <c r="E3194" s="25">
        <f t="shared" si="599"/>
        <v>14973.5</v>
      </c>
      <c r="F3194" s="25">
        <f t="shared" si="600"/>
        <v>14692</v>
      </c>
      <c r="G3194" s="25">
        <f t="shared" si="601"/>
        <v>0.84774026681187042</v>
      </c>
      <c r="H3194" s="25">
        <f t="shared" si="596"/>
        <v>1.0002606409424328</v>
      </c>
      <c r="I3194" s="4">
        <f t="shared" si="602"/>
        <v>12451.754562955768</v>
      </c>
      <c r="J3194" s="25">
        <f t="shared" si="597"/>
        <v>15385.034198023841</v>
      </c>
      <c r="K3194" s="15">
        <f t="shared" si="603"/>
        <v>15389.044167836575</v>
      </c>
      <c r="L3194" s="36">
        <f t="shared" si="604"/>
        <v>-2934.0441678365751</v>
      </c>
      <c r="M3194" s="36">
        <f t="shared" si="605"/>
        <v>2934.0441678365751</v>
      </c>
      <c r="N3194" s="36">
        <f t="shared" si="606"/>
        <v>0.2355715911550843</v>
      </c>
      <c r="O3194" s="36">
        <f t="shared" si="607"/>
        <v>8608615.1788158212</v>
      </c>
      <c r="P3194" s="35">
        <f t="shared" si="598"/>
        <v>8608615.1788158212</v>
      </c>
    </row>
    <row r="3195" spans="1:16" x14ac:dyDescent="0.4">
      <c r="A3195" s="1">
        <v>3194</v>
      </c>
      <c r="B3195" s="21">
        <v>43007</v>
      </c>
      <c r="C3195" s="43">
        <v>2</v>
      </c>
      <c r="D3195" s="23">
        <v>15670</v>
      </c>
      <c r="E3195" s="25">
        <f t="shared" si="599"/>
        <v>14410.5</v>
      </c>
      <c r="F3195" s="25">
        <f t="shared" si="600"/>
        <v>14037.375</v>
      </c>
      <c r="G3195" s="25">
        <f t="shared" si="601"/>
        <v>1.1163055770754859</v>
      </c>
      <c r="H3195" s="25">
        <f t="shared" si="596"/>
        <v>1.0009863906666931</v>
      </c>
      <c r="I3195" s="4">
        <f t="shared" si="602"/>
        <v>15654.558489614643</v>
      </c>
      <c r="J3195" s="25">
        <f t="shared" si="597"/>
        <v>15385.403052565034</v>
      </c>
      <c r="K3195" s="15">
        <f t="shared" si="603"/>
        <v>15400.579070539397</v>
      </c>
      <c r="L3195" s="36">
        <f t="shared" si="604"/>
        <v>269.42092946060257</v>
      </c>
      <c r="M3195" s="36">
        <f t="shared" si="605"/>
        <v>269.42092946060257</v>
      </c>
      <c r="N3195" s="36">
        <f t="shared" si="606"/>
        <v>1.719342242888338E-2</v>
      </c>
      <c r="O3195" s="36">
        <f t="shared" si="607"/>
        <v>72587.637231414978</v>
      </c>
      <c r="P3195" s="35">
        <f t="shared" si="598"/>
        <v>72587.637231414978</v>
      </c>
    </row>
    <row r="3196" spans="1:16" x14ac:dyDescent="0.4">
      <c r="A3196" s="1">
        <v>3195</v>
      </c>
      <c r="B3196" s="21">
        <v>43008</v>
      </c>
      <c r="C3196" s="43">
        <v>3</v>
      </c>
      <c r="D3196" s="23">
        <v>13859</v>
      </c>
      <c r="E3196" s="25">
        <f t="shared" si="599"/>
        <v>13664.25</v>
      </c>
      <c r="F3196" s="25">
        <f t="shared" si="600"/>
        <v>14006.375</v>
      </c>
      <c r="G3196" s="25">
        <f t="shared" si="601"/>
        <v>0.9894780055510437</v>
      </c>
      <c r="H3196" s="25">
        <f t="shared" si="596"/>
        <v>0.99987902821477848</v>
      </c>
      <c r="I3196" s="4">
        <f t="shared" si="602"/>
        <v>13860.676750810924</v>
      </c>
      <c r="J3196" s="25">
        <f t="shared" si="597"/>
        <v>15385.771907106227</v>
      </c>
      <c r="K3196" s="15">
        <f t="shared" si="603"/>
        <v>15383.910662811613</v>
      </c>
      <c r="L3196" s="36">
        <f t="shared" si="604"/>
        <v>-1524.9106628116133</v>
      </c>
      <c r="M3196" s="36">
        <f t="shared" si="605"/>
        <v>1524.9106628116133</v>
      </c>
      <c r="N3196" s="36">
        <f t="shared" si="606"/>
        <v>0.11003035304218294</v>
      </c>
      <c r="O3196" s="36">
        <f t="shared" si="607"/>
        <v>2325352.5295565538</v>
      </c>
      <c r="P3196" s="35">
        <f t="shared" si="598"/>
        <v>2325352.5295565538</v>
      </c>
    </row>
    <row r="3197" spans="1:16" x14ac:dyDescent="0.4">
      <c r="A3197" s="1">
        <v>3196</v>
      </c>
      <c r="B3197" s="21">
        <v>43009</v>
      </c>
      <c r="C3197" s="43">
        <v>4</v>
      </c>
      <c r="D3197" s="23">
        <v>12673</v>
      </c>
      <c r="E3197" s="25">
        <f t="shared" si="599"/>
        <v>14348.5</v>
      </c>
      <c r="F3197" s="25">
        <f t="shared" si="600"/>
        <v>14366</v>
      </c>
      <c r="G3197" s="25">
        <f t="shared" si="601"/>
        <v>0.88215230405123213</v>
      </c>
      <c r="H3197" s="25">
        <f t="shared" si="596"/>
        <v>0.99887394017609554</v>
      </c>
      <c r="I3197" s="4">
        <f t="shared" si="602"/>
        <v>12687.286643763902</v>
      </c>
      <c r="J3197" s="25">
        <f t="shared" si="597"/>
        <v>15386.140761647419</v>
      </c>
      <c r="K3197" s="15">
        <f t="shared" si="603"/>
        <v>15368.815046690788</v>
      </c>
      <c r="L3197" s="36">
        <f t="shared" si="604"/>
        <v>-2695.8150466907882</v>
      </c>
      <c r="M3197" s="36">
        <f t="shared" si="605"/>
        <v>2695.8150466907882</v>
      </c>
      <c r="N3197" s="36">
        <f t="shared" si="606"/>
        <v>0.21272114311455759</v>
      </c>
      <c r="O3197" s="36">
        <f t="shared" si="607"/>
        <v>7267418.7659644568</v>
      </c>
      <c r="P3197" s="35">
        <f t="shared" si="598"/>
        <v>7267418.7659644568</v>
      </c>
    </row>
    <row r="3198" spans="1:16" x14ac:dyDescent="0.4">
      <c r="A3198" s="1">
        <v>3197</v>
      </c>
      <c r="B3198" s="21">
        <v>43010</v>
      </c>
      <c r="C3198" s="43">
        <v>1</v>
      </c>
      <c r="D3198" s="23">
        <v>15192</v>
      </c>
      <c r="E3198" s="25">
        <f t="shared" si="599"/>
        <v>14383.5</v>
      </c>
      <c r="F3198" s="25">
        <f t="shared" si="600"/>
        <v>14639.625</v>
      </c>
      <c r="G3198" s="25">
        <f t="shared" si="601"/>
        <v>1.0377314992699609</v>
      </c>
      <c r="H3198" s="25">
        <f t="shared" si="596"/>
        <v>1.0002606409424328</v>
      </c>
      <c r="I3198" s="4">
        <f t="shared" si="602"/>
        <v>15188.041374582421</v>
      </c>
      <c r="J3198" s="25">
        <f t="shared" si="597"/>
        <v>15386.509616188612</v>
      </c>
      <c r="K3198" s="15">
        <f t="shared" si="603"/>
        <v>15390.519970555728</v>
      </c>
      <c r="L3198" s="36">
        <f t="shared" si="604"/>
        <v>-198.51997055572792</v>
      </c>
      <c r="M3198" s="36">
        <f t="shared" si="605"/>
        <v>198.51997055572792</v>
      </c>
      <c r="N3198" s="36">
        <f t="shared" si="606"/>
        <v>1.3067401958644545E-2</v>
      </c>
      <c r="O3198" s="36">
        <f t="shared" si="607"/>
        <v>39410.178709447078</v>
      </c>
      <c r="P3198" s="35">
        <f t="shared" si="598"/>
        <v>39410.178709447078</v>
      </c>
    </row>
    <row r="3199" spans="1:16" x14ac:dyDescent="0.4">
      <c r="A3199" s="1">
        <v>3198</v>
      </c>
      <c r="B3199" s="21">
        <v>43011</v>
      </c>
      <c r="C3199" s="43">
        <v>2</v>
      </c>
      <c r="D3199" s="23">
        <v>15810</v>
      </c>
      <c r="E3199" s="25">
        <f t="shared" si="599"/>
        <v>14895.75</v>
      </c>
      <c r="F3199" s="25">
        <f t="shared" si="600"/>
        <v>14916.625</v>
      </c>
      <c r="G3199" s="25">
        <f t="shared" si="601"/>
        <v>1.059891228746449</v>
      </c>
      <c r="H3199" s="25">
        <f t="shared" si="596"/>
        <v>1.0009863906666931</v>
      </c>
      <c r="I3199" s="4">
        <f t="shared" si="602"/>
        <v>15794.420531002392</v>
      </c>
      <c r="J3199" s="25">
        <f t="shared" si="597"/>
        <v>15386.878470729805</v>
      </c>
      <c r="K3199" s="15">
        <f t="shared" si="603"/>
        <v>15402.055944042875</v>
      </c>
      <c r="L3199" s="36">
        <f t="shared" si="604"/>
        <v>407.94405595712487</v>
      </c>
      <c r="M3199" s="36">
        <f t="shared" si="605"/>
        <v>407.94405595712487</v>
      </c>
      <c r="N3199" s="36">
        <f t="shared" si="606"/>
        <v>2.5802913090267228E-2</v>
      </c>
      <c r="O3199" s="36">
        <f t="shared" si="607"/>
        <v>166418.35279074984</v>
      </c>
      <c r="P3199" s="35">
        <f t="shared" si="598"/>
        <v>166418.35279074984</v>
      </c>
    </row>
    <row r="3200" spans="1:16" x14ac:dyDescent="0.4">
      <c r="A3200" s="1">
        <v>3199</v>
      </c>
      <c r="B3200" s="21">
        <v>43012</v>
      </c>
      <c r="C3200" s="43">
        <v>3</v>
      </c>
      <c r="D3200" s="23">
        <v>15908</v>
      </c>
      <c r="E3200" s="25">
        <f t="shared" si="599"/>
        <v>14937.5</v>
      </c>
      <c r="F3200" s="25">
        <f t="shared" si="600"/>
        <v>15023</v>
      </c>
      <c r="G3200" s="25">
        <f t="shared" si="601"/>
        <v>1.0589096718365174</v>
      </c>
      <c r="H3200" s="25">
        <f t="shared" si="596"/>
        <v>0.99987902821477848</v>
      </c>
      <c r="I3200" s="4">
        <f t="shared" si="602"/>
        <v>15909.924651987891</v>
      </c>
      <c r="J3200" s="25">
        <f t="shared" si="597"/>
        <v>15387.247325270999</v>
      </c>
      <c r="K3200" s="15">
        <f t="shared" si="603"/>
        <v>15385.385902492415</v>
      </c>
      <c r="L3200" s="36">
        <f t="shared" si="604"/>
        <v>522.61409750758503</v>
      </c>
      <c r="M3200" s="36">
        <f t="shared" si="605"/>
        <v>522.61409750758503</v>
      </c>
      <c r="N3200" s="36">
        <f t="shared" si="606"/>
        <v>3.2852281714080021E-2</v>
      </c>
      <c r="O3200" s="36">
        <f t="shared" si="607"/>
        <v>273125.49491366762</v>
      </c>
      <c r="P3200" s="35">
        <f t="shared" si="598"/>
        <v>273125.49491366762</v>
      </c>
    </row>
    <row r="3201" spans="1:16" x14ac:dyDescent="0.4">
      <c r="A3201" s="1">
        <v>3200</v>
      </c>
      <c r="B3201" s="21">
        <v>43013</v>
      </c>
      <c r="C3201" s="43">
        <v>4</v>
      </c>
      <c r="D3201" s="23">
        <v>12840</v>
      </c>
      <c r="E3201" s="25">
        <f t="shared" si="599"/>
        <v>15108.5</v>
      </c>
      <c r="F3201" s="25">
        <f t="shared" si="600"/>
        <v>14895.625</v>
      </c>
      <c r="G3201" s="25">
        <f t="shared" si="601"/>
        <v>0.86199806990307559</v>
      </c>
      <c r="H3201" s="25">
        <f t="shared" si="596"/>
        <v>0.99887394017609554</v>
      </c>
      <c r="I3201" s="4">
        <f t="shared" si="602"/>
        <v>12854.474907751006</v>
      </c>
      <c r="J3201" s="25">
        <f t="shared" si="597"/>
        <v>15387.61617981219</v>
      </c>
      <c r="K3201" s="15">
        <f t="shared" si="603"/>
        <v>15370.288803446441</v>
      </c>
      <c r="L3201" s="36">
        <f t="shared" si="604"/>
        <v>-2530.2888034464413</v>
      </c>
      <c r="M3201" s="36">
        <f t="shared" si="605"/>
        <v>2530.2888034464413</v>
      </c>
      <c r="N3201" s="36">
        <f t="shared" si="606"/>
        <v>0.19706299092262003</v>
      </c>
      <c r="O3201" s="36">
        <f t="shared" si="607"/>
        <v>6402361.4288464235</v>
      </c>
      <c r="P3201" s="35">
        <f t="shared" si="598"/>
        <v>6402361.4288464235</v>
      </c>
    </row>
    <row r="3202" spans="1:16" x14ac:dyDescent="0.4">
      <c r="A3202" s="1">
        <v>3201</v>
      </c>
      <c r="B3202" s="21">
        <v>43014</v>
      </c>
      <c r="C3202" s="43">
        <v>1</v>
      </c>
      <c r="D3202" s="23">
        <v>15876</v>
      </c>
      <c r="E3202" s="25">
        <f t="shared" si="599"/>
        <v>14682.75</v>
      </c>
      <c r="F3202" s="25">
        <f t="shared" si="600"/>
        <v>14313.875</v>
      </c>
      <c r="G3202" s="25">
        <f t="shared" si="601"/>
        <v>1.1091336203508833</v>
      </c>
      <c r="H3202" s="25">
        <f t="shared" ref="H3202:H3265" si="608">VLOOKUP(C3202,$Q$38:$S$42,3,FALSE)</f>
        <v>1.0002606409424328</v>
      </c>
      <c r="I3202" s="4">
        <f t="shared" si="602"/>
        <v>15871.863142632339</v>
      </c>
      <c r="J3202" s="25">
        <f t="shared" si="597"/>
        <v>15387.985034353384</v>
      </c>
      <c r="K3202" s="15">
        <f t="shared" si="603"/>
        <v>15391.995773274879</v>
      </c>
      <c r="L3202" s="36">
        <f t="shared" si="604"/>
        <v>484.00422672512104</v>
      </c>
      <c r="M3202" s="36">
        <f t="shared" si="605"/>
        <v>484.00422672512104</v>
      </c>
      <c r="N3202" s="36">
        <f t="shared" si="606"/>
        <v>3.048653481513738E-2</v>
      </c>
      <c r="O3202" s="36">
        <f t="shared" si="607"/>
        <v>234260.09148778237</v>
      </c>
      <c r="P3202" s="35">
        <f t="shared" si="598"/>
        <v>234260.09148778237</v>
      </c>
    </row>
    <row r="3203" spans="1:16" x14ac:dyDescent="0.4">
      <c r="A3203" s="1">
        <v>3202</v>
      </c>
      <c r="B3203" s="21">
        <v>43015</v>
      </c>
      <c r="C3203" s="43">
        <v>2</v>
      </c>
      <c r="D3203" s="23">
        <v>14107</v>
      </c>
      <c r="E3203" s="25">
        <f t="shared" si="599"/>
        <v>13945</v>
      </c>
      <c r="F3203" s="25">
        <f t="shared" si="600"/>
        <v>14300</v>
      </c>
      <c r="G3203" s="25">
        <f t="shared" si="601"/>
        <v>0.98650349650349656</v>
      </c>
      <c r="H3203" s="25">
        <f t="shared" si="608"/>
        <v>1.0009863906666931</v>
      </c>
      <c r="I3203" s="4">
        <f t="shared" si="602"/>
        <v>14093.098698978542</v>
      </c>
      <c r="J3203" s="25">
        <f t="shared" ref="J3203:J3266" si="609">INTERCEPT($I$2:$I$3896,$A$2:$A$3896)+SLOPE($I$2:$I$3896,$A$2:$A$3896)*A3203</f>
        <v>15388.353888894577</v>
      </c>
      <c r="K3203" s="15">
        <f t="shared" si="603"/>
        <v>15403.532817546353</v>
      </c>
      <c r="L3203" s="36">
        <f t="shared" si="604"/>
        <v>-1296.5328175463528</v>
      </c>
      <c r="M3203" s="36">
        <f t="shared" si="605"/>
        <v>1296.5328175463528</v>
      </c>
      <c r="N3203" s="36">
        <f t="shared" si="606"/>
        <v>9.1907054479786837E-2</v>
      </c>
      <c r="O3203" s="36">
        <f t="shared" si="607"/>
        <v>1680997.3469746842</v>
      </c>
      <c r="P3203" s="35">
        <f t="shared" ref="P3203:P3266" si="610">(D3203-K3203)^2</f>
        <v>1680997.3469746842</v>
      </c>
    </row>
    <row r="3204" spans="1:16" x14ac:dyDescent="0.4">
      <c r="A3204" s="1">
        <v>3203</v>
      </c>
      <c r="B3204" s="21">
        <v>43016</v>
      </c>
      <c r="C3204" s="43">
        <v>3</v>
      </c>
      <c r="D3204" s="23">
        <v>12957</v>
      </c>
      <c r="E3204" s="25">
        <f t="shared" si="599"/>
        <v>14655</v>
      </c>
      <c r="F3204" s="25">
        <f t="shared" si="600"/>
        <v>14665.375</v>
      </c>
      <c r="G3204" s="25">
        <f t="shared" si="601"/>
        <v>0.88350962726831062</v>
      </c>
      <c r="H3204" s="25">
        <f t="shared" si="608"/>
        <v>0.99987902821477848</v>
      </c>
      <c r="I3204" s="4">
        <f t="shared" si="602"/>
        <v>12958.567621059034</v>
      </c>
      <c r="J3204" s="25">
        <f t="shared" si="609"/>
        <v>15388.72274343577</v>
      </c>
      <c r="K3204" s="15">
        <f t="shared" si="603"/>
        <v>15386.861142173218</v>
      </c>
      <c r="L3204" s="36">
        <f t="shared" si="604"/>
        <v>-2429.8611421732185</v>
      </c>
      <c r="M3204" s="36">
        <f t="shared" si="605"/>
        <v>2429.8611421732185</v>
      </c>
      <c r="N3204" s="36">
        <f t="shared" si="606"/>
        <v>0.18753269600781189</v>
      </c>
      <c r="O3204" s="36">
        <f t="shared" si="607"/>
        <v>5904225.1702433378</v>
      </c>
      <c r="P3204" s="35">
        <f t="shared" si="610"/>
        <v>5904225.1702433378</v>
      </c>
    </row>
    <row r="3205" spans="1:16" x14ac:dyDescent="0.4">
      <c r="A3205" s="1">
        <v>3204</v>
      </c>
      <c r="B3205" s="21">
        <v>43017</v>
      </c>
      <c r="C3205" s="43">
        <v>4</v>
      </c>
      <c r="D3205" s="23">
        <v>15680</v>
      </c>
      <c r="E3205" s="25">
        <f t="shared" ref="E3205:E3268" si="611">AVERAGE(D3203:D3206)</f>
        <v>14675.75</v>
      </c>
      <c r="F3205" s="25">
        <f t="shared" ref="F3205:F3268" si="612">AVERAGE(E3205:E3206)</f>
        <v>14954.25</v>
      </c>
      <c r="G3205" s="25">
        <f t="shared" si="601"/>
        <v>1.0485313539629202</v>
      </c>
      <c r="H3205" s="25">
        <f t="shared" si="608"/>
        <v>0.99887394017609554</v>
      </c>
      <c r="I3205" s="4">
        <f t="shared" si="602"/>
        <v>15697.676522861042</v>
      </c>
      <c r="J3205" s="25">
        <f t="shared" si="609"/>
        <v>15389.091597976963</v>
      </c>
      <c r="K3205" s="15">
        <f t="shared" si="603"/>
        <v>15371.762560202096</v>
      </c>
      <c r="L3205" s="36">
        <f t="shared" si="604"/>
        <v>308.23743979790379</v>
      </c>
      <c r="M3205" s="36">
        <f t="shared" si="605"/>
        <v>308.23743979790379</v>
      </c>
      <c r="N3205" s="36">
        <f t="shared" si="606"/>
        <v>1.9657999987111211E-2</v>
      </c>
      <c r="O3205" s="36">
        <f t="shared" si="607"/>
        <v>95010.319293166365</v>
      </c>
      <c r="P3205" s="35">
        <f t="shared" si="610"/>
        <v>95010.319293166365</v>
      </c>
    </row>
    <row r="3206" spans="1:16" x14ac:dyDescent="0.4">
      <c r="A3206" s="1">
        <v>3205</v>
      </c>
      <c r="B3206" s="21">
        <v>43018</v>
      </c>
      <c r="C3206" s="43">
        <v>1</v>
      </c>
      <c r="D3206" s="23">
        <v>15959</v>
      </c>
      <c r="E3206" s="25">
        <f t="shared" si="611"/>
        <v>15232.75</v>
      </c>
      <c r="F3206" s="25">
        <f t="shared" si="612"/>
        <v>15212</v>
      </c>
      <c r="G3206" s="25">
        <f t="shared" si="601"/>
        <v>1.0491059689718643</v>
      </c>
      <c r="H3206" s="25">
        <f t="shared" si="608"/>
        <v>1.0002606409424328</v>
      </c>
      <c r="I3206" s="4">
        <f t="shared" si="602"/>
        <v>15954.841515071146</v>
      </c>
      <c r="J3206" s="25">
        <f t="shared" si="609"/>
        <v>15389.460452518155</v>
      </c>
      <c r="K3206" s="15">
        <f t="shared" si="603"/>
        <v>15393.471575994032</v>
      </c>
      <c r="L3206" s="36">
        <f t="shared" si="604"/>
        <v>565.52842400596819</v>
      </c>
      <c r="M3206" s="36">
        <f t="shared" si="605"/>
        <v>565.52842400596819</v>
      </c>
      <c r="N3206" s="36">
        <f t="shared" si="606"/>
        <v>3.5436332101382806E-2</v>
      </c>
      <c r="O3206" s="36">
        <f t="shared" si="607"/>
        <v>319822.39835867414</v>
      </c>
      <c r="P3206" s="35">
        <f t="shared" si="610"/>
        <v>319822.39835867414</v>
      </c>
    </row>
    <row r="3207" spans="1:16" x14ac:dyDescent="0.4">
      <c r="A3207" s="1">
        <v>3206</v>
      </c>
      <c r="B3207" s="21">
        <v>43019</v>
      </c>
      <c r="C3207" s="43">
        <v>2</v>
      </c>
      <c r="D3207" s="23">
        <v>16335</v>
      </c>
      <c r="E3207" s="25">
        <f t="shared" si="611"/>
        <v>15191.25</v>
      </c>
      <c r="F3207" s="25">
        <f t="shared" si="612"/>
        <v>14877.5</v>
      </c>
      <c r="G3207" s="25">
        <f t="shared" si="601"/>
        <v>1.0979667282809611</v>
      </c>
      <c r="H3207" s="25">
        <f t="shared" si="608"/>
        <v>1.0009863906666931</v>
      </c>
      <c r="I3207" s="4">
        <f t="shared" si="602"/>
        <v>16318.903186206457</v>
      </c>
      <c r="J3207" s="25">
        <f t="shared" si="609"/>
        <v>15389.829307059348</v>
      </c>
      <c r="K3207" s="15">
        <f t="shared" si="603"/>
        <v>15405.009691049832</v>
      </c>
      <c r="L3207" s="36">
        <f t="shared" si="604"/>
        <v>929.99030895016767</v>
      </c>
      <c r="M3207" s="36">
        <f t="shared" si="605"/>
        <v>929.99030895016767</v>
      </c>
      <c r="N3207" s="36">
        <f t="shared" si="606"/>
        <v>5.6932372754831199E-2</v>
      </c>
      <c r="O3207" s="36">
        <f t="shared" si="607"/>
        <v>864881.97474122827</v>
      </c>
      <c r="P3207" s="35">
        <f t="shared" si="610"/>
        <v>864881.97474122827</v>
      </c>
    </row>
    <row r="3208" spans="1:16" x14ac:dyDescent="0.4">
      <c r="A3208" s="1">
        <v>3207</v>
      </c>
      <c r="B3208" s="21">
        <v>43020</v>
      </c>
      <c r="C3208" s="43">
        <v>3</v>
      </c>
      <c r="D3208" s="23">
        <v>12791</v>
      </c>
      <c r="E3208" s="25">
        <f t="shared" si="611"/>
        <v>14563.75</v>
      </c>
      <c r="F3208" s="25">
        <f t="shared" si="612"/>
        <v>14211.625</v>
      </c>
      <c r="G3208" s="25">
        <f t="shared" si="601"/>
        <v>0.90003782114993891</v>
      </c>
      <c r="H3208" s="25">
        <f t="shared" si="608"/>
        <v>0.99987902821477848</v>
      </c>
      <c r="I3208" s="4">
        <f t="shared" si="602"/>
        <v>12792.547537313119</v>
      </c>
      <c r="J3208" s="25">
        <f t="shared" si="609"/>
        <v>15390.198161600541</v>
      </c>
      <c r="K3208" s="15">
        <f t="shared" si="603"/>
        <v>15388.33638185402</v>
      </c>
      <c r="L3208" s="36">
        <f t="shared" si="604"/>
        <v>-2597.3363818540201</v>
      </c>
      <c r="M3208" s="36">
        <f t="shared" si="605"/>
        <v>2597.3363818540201</v>
      </c>
      <c r="N3208" s="36">
        <f t="shared" si="606"/>
        <v>0.20305968117066844</v>
      </c>
      <c r="O3208" s="36">
        <f t="shared" si="607"/>
        <v>6746156.2805025326</v>
      </c>
      <c r="P3208" s="35">
        <f t="shared" si="610"/>
        <v>6746156.2805025326</v>
      </c>
    </row>
    <row r="3209" spans="1:16" x14ac:dyDescent="0.4">
      <c r="A3209" s="1">
        <v>3208</v>
      </c>
      <c r="B3209" s="21">
        <v>43021</v>
      </c>
      <c r="C3209" s="43">
        <v>4</v>
      </c>
      <c r="D3209" s="23">
        <v>13170</v>
      </c>
      <c r="E3209" s="25">
        <f t="shared" si="611"/>
        <v>13859.5</v>
      </c>
      <c r="F3209" s="25">
        <f t="shared" si="612"/>
        <v>13387.125</v>
      </c>
      <c r="G3209" s="25">
        <f t="shared" si="601"/>
        <v>0.98378105829294937</v>
      </c>
      <c r="H3209" s="25">
        <f t="shared" si="608"/>
        <v>0.99887394017609554</v>
      </c>
      <c r="I3209" s="4">
        <f t="shared" si="602"/>
        <v>13184.846926408158</v>
      </c>
      <c r="J3209" s="25">
        <f t="shared" si="609"/>
        <v>15390.567016141733</v>
      </c>
      <c r="K3209" s="15">
        <f t="shared" si="603"/>
        <v>15373.236316957747</v>
      </c>
      <c r="L3209" s="36">
        <f t="shared" si="604"/>
        <v>-2203.2363169577475</v>
      </c>
      <c r="M3209" s="36">
        <f t="shared" si="605"/>
        <v>2203.2363169577475</v>
      </c>
      <c r="N3209" s="36">
        <f t="shared" si="606"/>
        <v>0.16729205140149944</v>
      </c>
      <c r="O3209" s="36">
        <f t="shared" si="607"/>
        <v>4854250.2683615396</v>
      </c>
      <c r="P3209" s="35">
        <f t="shared" si="610"/>
        <v>4854250.2683615396</v>
      </c>
    </row>
    <row r="3210" spans="1:16" x14ac:dyDescent="0.4">
      <c r="A3210" s="1">
        <v>3209</v>
      </c>
      <c r="B3210" s="21">
        <v>43022</v>
      </c>
      <c r="C3210" s="43">
        <v>1</v>
      </c>
      <c r="D3210" s="23">
        <v>13142</v>
      </c>
      <c r="E3210" s="25">
        <f t="shared" si="611"/>
        <v>12914.75</v>
      </c>
      <c r="F3210" s="25">
        <f t="shared" si="612"/>
        <v>13203.625</v>
      </c>
      <c r="G3210" s="25">
        <f t="shared" si="601"/>
        <v>0.99533272112772064</v>
      </c>
      <c r="H3210" s="25">
        <f t="shared" si="608"/>
        <v>1.0002606409424328</v>
      </c>
      <c r="I3210" s="4">
        <f t="shared" si="602"/>
        <v>13138.575549286608</v>
      </c>
      <c r="J3210" s="25">
        <f t="shared" si="609"/>
        <v>15390.935870682926</v>
      </c>
      <c r="K3210" s="15">
        <f t="shared" si="603"/>
        <v>15394.947378713185</v>
      </c>
      <c r="L3210" s="36">
        <f t="shared" si="604"/>
        <v>-2252.9473787131847</v>
      </c>
      <c r="M3210" s="36">
        <f t="shared" si="605"/>
        <v>2252.9473787131847</v>
      </c>
      <c r="N3210" s="36">
        <f t="shared" si="606"/>
        <v>0.17143108953836439</v>
      </c>
      <c r="O3210" s="36">
        <f t="shared" si="607"/>
        <v>5075771.8912506104</v>
      </c>
      <c r="P3210" s="35">
        <f t="shared" si="610"/>
        <v>5075771.8912506104</v>
      </c>
    </row>
    <row r="3211" spans="1:16" x14ac:dyDescent="0.4">
      <c r="A3211" s="1">
        <v>3210</v>
      </c>
      <c r="B3211" s="21">
        <v>43023</v>
      </c>
      <c r="C3211" s="43">
        <v>2</v>
      </c>
      <c r="D3211" s="23">
        <v>12556</v>
      </c>
      <c r="E3211" s="25">
        <f t="shared" si="611"/>
        <v>13492.5</v>
      </c>
      <c r="F3211" s="25">
        <f t="shared" si="612"/>
        <v>13801</v>
      </c>
      <c r="G3211" s="25">
        <f t="shared" si="601"/>
        <v>0.90978914571407865</v>
      </c>
      <c r="H3211" s="25">
        <f t="shared" si="608"/>
        <v>1.0009863906666931</v>
      </c>
      <c r="I3211" s="4">
        <f t="shared" si="602"/>
        <v>12543.627083318535</v>
      </c>
      <c r="J3211" s="25">
        <f t="shared" si="609"/>
        <v>15391.304725224119</v>
      </c>
      <c r="K3211" s="15">
        <f t="shared" si="603"/>
        <v>15406.48656455331</v>
      </c>
      <c r="L3211" s="36">
        <f t="shared" si="604"/>
        <v>-2850.48656455331</v>
      </c>
      <c r="M3211" s="36">
        <f t="shared" si="605"/>
        <v>2850.48656455331</v>
      </c>
      <c r="N3211" s="36">
        <f t="shared" si="606"/>
        <v>0.22702186719921233</v>
      </c>
      <c r="O3211" s="36">
        <f t="shared" si="607"/>
        <v>8125273.6546989316</v>
      </c>
      <c r="P3211" s="35">
        <f t="shared" si="610"/>
        <v>8125273.6546989316</v>
      </c>
    </row>
    <row r="3212" spans="1:16" x14ac:dyDescent="0.4">
      <c r="A3212" s="1">
        <v>3211</v>
      </c>
      <c r="B3212" s="21">
        <v>43024</v>
      </c>
      <c r="C3212" s="43">
        <v>3</v>
      </c>
      <c r="D3212" s="23">
        <v>15102</v>
      </c>
      <c r="E3212" s="25">
        <f t="shared" si="611"/>
        <v>14109.5</v>
      </c>
      <c r="F3212" s="25">
        <f t="shared" si="612"/>
        <v>14440.375</v>
      </c>
      <c r="G3212" s="25">
        <f t="shared" si="601"/>
        <v>1.0458177159526674</v>
      </c>
      <c r="H3212" s="25">
        <f t="shared" si="608"/>
        <v>0.99987902821477848</v>
      </c>
      <c r="I3212" s="4">
        <f t="shared" si="602"/>
        <v>15103.827136932432</v>
      </c>
      <c r="J3212" s="25">
        <f t="shared" si="609"/>
        <v>15391.673579765313</v>
      </c>
      <c r="K3212" s="15">
        <f t="shared" si="603"/>
        <v>15389.811621534822</v>
      </c>
      <c r="L3212" s="36">
        <f t="shared" si="604"/>
        <v>-287.81162153482182</v>
      </c>
      <c r="M3212" s="36">
        <f t="shared" si="605"/>
        <v>287.81162153482182</v>
      </c>
      <c r="N3212" s="36">
        <f t="shared" si="606"/>
        <v>1.9057848068787037E-2</v>
      </c>
      <c r="O3212" s="36">
        <f t="shared" si="607"/>
        <v>82835.529490503512</v>
      </c>
      <c r="P3212" s="35">
        <f t="shared" si="610"/>
        <v>82835.529490503512</v>
      </c>
    </row>
    <row r="3213" spans="1:16" x14ac:dyDescent="0.4">
      <c r="A3213" s="1">
        <v>3212</v>
      </c>
      <c r="B3213" s="21">
        <v>43025</v>
      </c>
      <c r="C3213" s="43">
        <v>4</v>
      </c>
      <c r="D3213" s="23">
        <v>15638</v>
      </c>
      <c r="E3213" s="25">
        <f t="shared" si="611"/>
        <v>14771.25</v>
      </c>
      <c r="F3213" s="25">
        <f t="shared" si="612"/>
        <v>14807.5</v>
      </c>
      <c r="G3213" s="25">
        <f t="shared" si="601"/>
        <v>1.0560864426810739</v>
      </c>
      <c r="H3213" s="25">
        <f t="shared" si="608"/>
        <v>0.99887394017609554</v>
      </c>
      <c r="I3213" s="4">
        <f t="shared" si="602"/>
        <v>15655.629175031951</v>
      </c>
      <c r="J3213" s="25">
        <f t="shared" si="609"/>
        <v>15392.042434306506</v>
      </c>
      <c r="K3213" s="15">
        <f t="shared" si="603"/>
        <v>15374.710073713401</v>
      </c>
      <c r="L3213" s="36">
        <f t="shared" si="604"/>
        <v>263.28992628659944</v>
      </c>
      <c r="M3213" s="36">
        <f t="shared" si="605"/>
        <v>263.28992628659944</v>
      </c>
      <c r="N3213" s="36">
        <f t="shared" si="606"/>
        <v>1.6836547275009557E-2</v>
      </c>
      <c r="O3213" s="36">
        <f t="shared" si="607"/>
        <v>69321.585284002969</v>
      </c>
      <c r="P3213" s="35">
        <f t="shared" si="610"/>
        <v>69321.585284002969</v>
      </c>
    </row>
    <row r="3214" spans="1:16" x14ac:dyDescent="0.4">
      <c r="A3214" s="1">
        <v>3213</v>
      </c>
      <c r="B3214" s="21">
        <v>43026</v>
      </c>
      <c r="C3214" s="43">
        <v>1</v>
      </c>
      <c r="D3214" s="23">
        <v>15789</v>
      </c>
      <c r="E3214" s="25">
        <f t="shared" si="611"/>
        <v>14843.75</v>
      </c>
      <c r="F3214" s="25">
        <f t="shared" si="612"/>
        <v>14954.375</v>
      </c>
      <c r="G3214" s="25">
        <f t="shared" si="601"/>
        <v>1.0558114264220337</v>
      </c>
      <c r="H3214" s="25">
        <f t="shared" si="608"/>
        <v>1.0002606409424328</v>
      </c>
      <c r="I3214" s="4">
        <f t="shared" si="602"/>
        <v>15784.88581248564</v>
      </c>
      <c r="J3214" s="25">
        <f t="shared" si="609"/>
        <v>15392.411288847698</v>
      </c>
      <c r="K3214" s="15">
        <f t="shared" si="603"/>
        <v>15396.423181432336</v>
      </c>
      <c r="L3214" s="36">
        <f t="shared" si="604"/>
        <v>392.5768185676643</v>
      </c>
      <c r="M3214" s="36">
        <f t="shared" si="605"/>
        <v>392.5768185676643</v>
      </c>
      <c r="N3214" s="36">
        <f t="shared" si="606"/>
        <v>2.4863944427618235E-2</v>
      </c>
      <c r="O3214" s="36">
        <f t="shared" si="607"/>
        <v>154116.55847670883</v>
      </c>
      <c r="P3214" s="35">
        <f t="shared" si="610"/>
        <v>154116.55847670883</v>
      </c>
    </row>
    <row r="3215" spans="1:16" x14ac:dyDescent="0.4">
      <c r="A3215" s="1">
        <v>3214</v>
      </c>
      <c r="B3215" s="21">
        <v>43027</v>
      </c>
      <c r="C3215" s="43">
        <v>2</v>
      </c>
      <c r="D3215" s="23">
        <v>12846</v>
      </c>
      <c r="E3215" s="25">
        <f t="shared" si="611"/>
        <v>15065</v>
      </c>
      <c r="F3215" s="25">
        <f t="shared" si="612"/>
        <v>14865.875</v>
      </c>
      <c r="G3215" s="25">
        <f t="shared" si="601"/>
        <v>0.86412673320608435</v>
      </c>
      <c r="H3215" s="25">
        <f t="shared" si="608"/>
        <v>1.0009863906666931</v>
      </c>
      <c r="I3215" s="4">
        <f t="shared" si="602"/>
        <v>12833.341311907447</v>
      </c>
      <c r="J3215" s="25">
        <f t="shared" si="609"/>
        <v>15392.780143388891</v>
      </c>
      <c r="K3215" s="15">
        <f t="shared" si="603"/>
        <v>15407.96343805679</v>
      </c>
      <c r="L3215" s="36">
        <f t="shared" si="604"/>
        <v>-2561.9634380567895</v>
      </c>
      <c r="M3215" s="36">
        <f t="shared" si="605"/>
        <v>2561.9634380567895</v>
      </c>
      <c r="N3215" s="36">
        <f t="shared" si="606"/>
        <v>0.19943666807230184</v>
      </c>
      <c r="O3215" s="36">
        <f t="shared" si="607"/>
        <v>6563656.6579397656</v>
      </c>
      <c r="P3215" s="35">
        <f t="shared" si="610"/>
        <v>6563656.6579397656</v>
      </c>
    </row>
    <row r="3216" spans="1:16" x14ac:dyDescent="0.4">
      <c r="A3216" s="1">
        <v>3215</v>
      </c>
      <c r="B3216" s="21">
        <v>43028</v>
      </c>
      <c r="C3216" s="43">
        <v>3</v>
      </c>
      <c r="D3216" s="23">
        <v>15987</v>
      </c>
      <c r="E3216" s="25">
        <f t="shared" si="611"/>
        <v>14666.75</v>
      </c>
      <c r="F3216" s="25">
        <f t="shared" si="612"/>
        <v>14290.75</v>
      </c>
      <c r="G3216" s="25">
        <f t="shared" si="601"/>
        <v>1.1186956597799276</v>
      </c>
      <c r="H3216" s="25">
        <f t="shared" si="608"/>
        <v>0.99987902821477848</v>
      </c>
      <c r="I3216" s="4">
        <f t="shared" si="602"/>
        <v>15988.934209915164</v>
      </c>
      <c r="J3216" s="25">
        <f t="shared" si="609"/>
        <v>15393.148997930084</v>
      </c>
      <c r="K3216" s="15">
        <f t="shared" si="603"/>
        <v>15391.286861215624</v>
      </c>
      <c r="L3216" s="36">
        <f t="shared" si="604"/>
        <v>595.7131387843765</v>
      </c>
      <c r="M3216" s="36">
        <f t="shared" si="605"/>
        <v>595.7131387843765</v>
      </c>
      <c r="N3216" s="36">
        <f t="shared" si="606"/>
        <v>3.7262346830823578E-2</v>
      </c>
      <c r="O3216" s="36">
        <f t="shared" si="607"/>
        <v>354874.14372033381</v>
      </c>
      <c r="P3216" s="35">
        <f t="shared" si="610"/>
        <v>354874.14372033381</v>
      </c>
    </row>
    <row r="3217" spans="1:16" x14ac:dyDescent="0.4">
      <c r="A3217" s="1">
        <v>3216</v>
      </c>
      <c r="B3217" s="21">
        <v>43029</v>
      </c>
      <c r="C3217" s="43">
        <v>4</v>
      </c>
      <c r="D3217" s="23">
        <v>14045</v>
      </c>
      <c r="E3217" s="25">
        <f t="shared" si="611"/>
        <v>13914.75</v>
      </c>
      <c r="F3217" s="25">
        <f t="shared" si="612"/>
        <v>14231.5</v>
      </c>
      <c r="G3217" s="25">
        <f t="shared" si="601"/>
        <v>0.98689526754031554</v>
      </c>
      <c r="H3217" s="25">
        <f t="shared" si="608"/>
        <v>0.99887394017609554</v>
      </c>
      <c r="I3217" s="4">
        <f t="shared" si="602"/>
        <v>14060.833339514244</v>
      </c>
      <c r="J3217" s="25">
        <f t="shared" si="609"/>
        <v>15393.517852471277</v>
      </c>
      <c r="K3217" s="15">
        <f t="shared" si="603"/>
        <v>15376.183830469054</v>
      </c>
      <c r="L3217" s="36">
        <f t="shared" si="604"/>
        <v>-1331.1838304690536</v>
      </c>
      <c r="M3217" s="36">
        <f t="shared" si="605"/>
        <v>1331.1838304690536</v>
      </c>
      <c r="N3217" s="36">
        <f t="shared" si="606"/>
        <v>9.4779909609758184E-2</v>
      </c>
      <c r="O3217" s="36">
        <f t="shared" si="607"/>
        <v>1772050.3905022622</v>
      </c>
      <c r="P3217" s="35">
        <f t="shared" si="610"/>
        <v>1772050.3905022622</v>
      </c>
    </row>
    <row r="3218" spans="1:16" x14ac:dyDescent="0.4">
      <c r="A3218" s="1">
        <v>3217</v>
      </c>
      <c r="B3218" s="21">
        <v>43030</v>
      </c>
      <c r="C3218" s="43">
        <v>1</v>
      </c>
      <c r="D3218" s="23">
        <v>12781</v>
      </c>
      <c r="E3218" s="25">
        <f t="shared" si="611"/>
        <v>14548.25</v>
      </c>
      <c r="F3218" s="25">
        <f t="shared" si="612"/>
        <v>14517.125</v>
      </c>
      <c r="G3218" s="25">
        <f t="shared" si="601"/>
        <v>0.88040848308463282</v>
      </c>
      <c r="H3218" s="25">
        <f t="shared" si="608"/>
        <v>1.0002606409424328</v>
      </c>
      <c r="I3218" s="4">
        <f t="shared" si="602"/>
        <v>12777.669616149151</v>
      </c>
      <c r="J3218" s="25">
        <f t="shared" si="609"/>
        <v>15393.886707012469</v>
      </c>
      <c r="K3218" s="15">
        <f t="shared" si="603"/>
        <v>15397.898984151489</v>
      </c>
      <c r="L3218" s="36">
        <f t="shared" si="604"/>
        <v>-2616.8989841514885</v>
      </c>
      <c r="M3218" s="36">
        <f t="shared" si="605"/>
        <v>2616.8989841514885</v>
      </c>
      <c r="N3218" s="36">
        <f t="shared" si="606"/>
        <v>0.20474915766774809</v>
      </c>
      <c r="O3218" s="36">
        <f t="shared" si="607"/>
        <v>6848160.293253093</v>
      </c>
      <c r="P3218" s="35">
        <f t="shared" si="610"/>
        <v>6848160.293253093</v>
      </c>
    </row>
    <row r="3219" spans="1:16" x14ac:dyDescent="0.4">
      <c r="A3219" s="1">
        <v>3218</v>
      </c>
      <c r="B3219" s="21">
        <v>43031</v>
      </c>
      <c r="C3219" s="43">
        <v>2</v>
      </c>
      <c r="D3219" s="23">
        <v>15380</v>
      </c>
      <c r="E3219" s="25">
        <f t="shared" si="611"/>
        <v>14486</v>
      </c>
      <c r="F3219" s="25">
        <f t="shared" si="612"/>
        <v>14708.5</v>
      </c>
      <c r="G3219" s="25">
        <f t="shared" si="601"/>
        <v>1.0456538736104974</v>
      </c>
      <c r="H3219" s="25">
        <f t="shared" si="608"/>
        <v>1.0009863906666931</v>
      </c>
      <c r="I3219" s="4">
        <f t="shared" si="602"/>
        <v>15364.84426102573</v>
      </c>
      <c r="J3219" s="25">
        <f t="shared" si="609"/>
        <v>15394.255561553662</v>
      </c>
      <c r="K3219" s="15">
        <f t="shared" si="603"/>
        <v>15409.440311560267</v>
      </c>
      <c r="L3219" s="36">
        <f t="shared" si="604"/>
        <v>-29.440311560267219</v>
      </c>
      <c r="M3219" s="36">
        <f t="shared" si="605"/>
        <v>29.440311560267219</v>
      </c>
      <c r="N3219" s="36">
        <f t="shared" si="606"/>
        <v>1.9141945097703003E-3</v>
      </c>
      <c r="O3219" s="36">
        <f t="shared" si="607"/>
        <v>866.73194476560366</v>
      </c>
      <c r="P3219" s="35">
        <f t="shared" si="610"/>
        <v>866.73194476560366</v>
      </c>
    </row>
    <row r="3220" spans="1:16" x14ac:dyDescent="0.4">
      <c r="A3220" s="1">
        <v>3219</v>
      </c>
      <c r="B3220" s="21">
        <v>43032</v>
      </c>
      <c r="C3220" s="43">
        <v>3</v>
      </c>
      <c r="D3220" s="23">
        <v>15738</v>
      </c>
      <c r="E3220" s="25">
        <f t="shared" si="611"/>
        <v>14931</v>
      </c>
      <c r="F3220" s="25">
        <f t="shared" si="612"/>
        <v>14894.25</v>
      </c>
      <c r="G3220" s="25">
        <f t="shared" si="601"/>
        <v>1.0566493781157158</v>
      </c>
      <c r="H3220" s="25">
        <f t="shared" si="608"/>
        <v>0.99987902821477848</v>
      </c>
      <c r="I3220" s="4">
        <f t="shared" si="602"/>
        <v>15739.904084296293</v>
      </c>
      <c r="J3220" s="25">
        <f t="shared" si="609"/>
        <v>15394.624416094855</v>
      </c>
      <c r="K3220" s="15">
        <f t="shared" si="603"/>
        <v>15392.762100896425</v>
      </c>
      <c r="L3220" s="36">
        <f t="shared" si="604"/>
        <v>345.23789910357482</v>
      </c>
      <c r="M3220" s="36">
        <f t="shared" si="605"/>
        <v>345.23789910357482</v>
      </c>
      <c r="N3220" s="36">
        <f t="shared" si="606"/>
        <v>2.1936580194661E-2</v>
      </c>
      <c r="O3220" s="36">
        <f t="shared" si="607"/>
        <v>119189.2069774501</v>
      </c>
      <c r="P3220" s="35">
        <f t="shared" si="610"/>
        <v>119189.2069774501</v>
      </c>
    </row>
    <row r="3221" spans="1:16" x14ac:dyDescent="0.4">
      <c r="A3221" s="1">
        <v>3220</v>
      </c>
      <c r="B3221" s="21">
        <v>43033</v>
      </c>
      <c r="C3221" s="43">
        <v>4</v>
      </c>
      <c r="D3221" s="23">
        <v>15825</v>
      </c>
      <c r="E3221" s="25">
        <f t="shared" si="611"/>
        <v>14857.5</v>
      </c>
      <c r="F3221" s="25">
        <f t="shared" si="612"/>
        <v>14850.5</v>
      </c>
      <c r="G3221" s="25">
        <f t="shared" si="601"/>
        <v>1.0656206861721829</v>
      </c>
      <c r="H3221" s="25">
        <f t="shared" si="608"/>
        <v>0.99887394017609554</v>
      </c>
      <c r="I3221" s="4">
        <f t="shared" si="602"/>
        <v>15842.839985604336</v>
      </c>
      <c r="J3221" s="25">
        <f t="shared" si="609"/>
        <v>15394.993270636049</v>
      </c>
      <c r="K3221" s="15">
        <f t="shared" si="603"/>
        <v>15377.657587224707</v>
      </c>
      <c r="L3221" s="36">
        <f t="shared" si="604"/>
        <v>447.34241277529327</v>
      </c>
      <c r="M3221" s="36">
        <f t="shared" si="605"/>
        <v>447.34241277529327</v>
      </c>
      <c r="N3221" s="36">
        <f t="shared" si="606"/>
        <v>2.8268082955784726E-2</v>
      </c>
      <c r="O3221" s="36">
        <f t="shared" si="607"/>
        <v>200115.23426762086</v>
      </c>
      <c r="P3221" s="35">
        <f t="shared" si="610"/>
        <v>200115.23426762086</v>
      </c>
    </row>
    <row r="3222" spans="1:16" x14ac:dyDescent="0.4">
      <c r="A3222" s="1">
        <v>3221</v>
      </c>
      <c r="B3222" s="21">
        <v>43034</v>
      </c>
      <c r="C3222" s="43">
        <v>1</v>
      </c>
      <c r="D3222" s="23">
        <v>12487</v>
      </c>
      <c r="E3222" s="25">
        <f t="shared" si="611"/>
        <v>14843.5</v>
      </c>
      <c r="F3222" s="25">
        <f t="shared" si="612"/>
        <v>14588.625</v>
      </c>
      <c r="G3222" s="25">
        <f t="shared" si="601"/>
        <v>0.85594084432220308</v>
      </c>
      <c r="H3222" s="25">
        <f t="shared" si="608"/>
        <v>1.0002606409424328</v>
      </c>
      <c r="I3222" s="4">
        <f t="shared" si="602"/>
        <v>12483.746224618922</v>
      </c>
      <c r="J3222" s="25">
        <f t="shared" si="609"/>
        <v>15395.36212517724</v>
      </c>
      <c r="K3222" s="15">
        <f t="shared" si="603"/>
        <v>15399.374786870641</v>
      </c>
      <c r="L3222" s="36">
        <f t="shared" si="604"/>
        <v>-2912.3747868706414</v>
      </c>
      <c r="M3222" s="36">
        <f t="shared" si="605"/>
        <v>2912.3747868706414</v>
      </c>
      <c r="N3222" s="36">
        <f t="shared" si="606"/>
        <v>0.23323254479623939</v>
      </c>
      <c r="O3222" s="36">
        <f t="shared" si="607"/>
        <v>8481926.8991998136</v>
      </c>
      <c r="P3222" s="35">
        <f t="shared" si="610"/>
        <v>8481926.8991998136</v>
      </c>
    </row>
    <row r="3223" spans="1:16" x14ac:dyDescent="0.4">
      <c r="A3223" s="1">
        <v>3222</v>
      </c>
      <c r="B3223" s="21">
        <v>43035</v>
      </c>
      <c r="C3223" s="43">
        <v>2</v>
      </c>
      <c r="D3223" s="23">
        <v>15324</v>
      </c>
      <c r="E3223" s="25">
        <f t="shared" si="611"/>
        <v>14333.75</v>
      </c>
      <c r="F3223" s="25">
        <f t="shared" si="612"/>
        <v>14012.375</v>
      </c>
      <c r="G3223" s="25">
        <f t="shared" si="601"/>
        <v>1.0936047600781451</v>
      </c>
      <c r="H3223" s="25">
        <f t="shared" si="608"/>
        <v>1.0009863906666931</v>
      </c>
      <c r="I3223" s="4">
        <f t="shared" si="602"/>
        <v>15308.89944447063</v>
      </c>
      <c r="J3223" s="25">
        <f t="shared" si="609"/>
        <v>15395.730979718433</v>
      </c>
      <c r="K3223" s="15">
        <f t="shared" si="603"/>
        <v>15410.917185063747</v>
      </c>
      <c r="L3223" s="36">
        <f t="shared" si="604"/>
        <v>-86.917185063746729</v>
      </c>
      <c r="M3223" s="36">
        <f t="shared" si="605"/>
        <v>86.917185063746729</v>
      </c>
      <c r="N3223" s="36">
        <f t="shared" si="606"/>
        <v>5.6719645695475548E-3</v>
      </c>
      <c r="O3223" s="36">
        <f t="shared" si="607"/>
        <v>7554.5970594055971</v>
      </c>
      <c r="P3223" s="35">
        <f t="shared" si="610"/>
        <v>7554.5970594055971</v>
      </c>
    </row>
    <row r="3224" spans="1:16" x14ac:dyDescent="0.4">
      <c r="A3224" s="1">
        <v>3223</v>
      </c>
      <c r="B3224" s="21">
        <v>43036</v>
      </c>
      <c r="C3224" s="43">
        <v>3</v>
      </c>
      <c r="D3224" s="23">
        <v>13699</v>
      </c>
      <c r="E3224" s="25">
        <f t="shared" si="611"/>
        <v>13691</v>
      </c>
      <c r="F3224" s="25">
        <f t="shared" si="612"/>
        <v>14094</v>
      </c>
      <c r="G3224" s="25">
        <f t="shared" si="601"/>
        <v>0.97197388959841069</v>
      </c>
      <c r="H3224" s="25">
        <f t="shared" si="608"/>
        <v>0.99987902821477848</v>
      </c>
      <c r="I3224" s="4">
        <f t="shared" si="602"/>
        <v>13700.657392983538</v>
      </c>
      <c r="J3224" s="25">
        <f t="shared" si="609"/>
        <v>15396.099834259627</v>
      </c>
      <c r="K3224" s="15">
        <f t="shared" si="603"/>
        <v>15394.237340577227</v>
      </c>
      <c r="L3224" s="36">
        <f t="shared" si="604"/>
        <v>-1695.2373405772269</v>
      </c>
      <c r="M3224" s="36">
        <f t="shared" si="605"/>
        <v>1695.2373405772269</v>
      </c>
      <c r="N3224" s="36">
        <f t="shared" si="606"/>
        <v>0.12374898463955229</v>
      </c>
      <c r="O3224" s="36">
        <f t="shared" si="607"/>
        <v>2873829.6408873484</v>
      </c>
      <c r="P3224" s="35">
        <f t="shared" si="610"/>
        <v>2873829.6408873484</v>
      </c>
    </row>
    <row r="3225" spans="1:16" x14ac:dyDescent="0.4">
      <c r="A3225" s="1">
        <v>3224</v>
      </c>
      <c r="B3225" s="21">
        <v>43037</v>
      </c>
      <c r="C3225" s="43">
        <v>4</v>
      </c>
      <c r="D3225" s="23">
        <v>13254</v>
      </c>
      <c r="E3225" s="25">
        <f t="shared" si="611"/>
        <v>14497</v>
      </c>
      <c r="F3225" s="25">
        <f t="shared" si="612"/>
        <v>14659.5</v>
      </c>
      <c r="G3225" s="25">
        <f t="shared" si="601"/>
        <v>0.90412360585285989</v>
      </c>
      <c r="H3225" s="25">
        <f t="shared" si="608"/>
        <v>0.99887394017609554</v>
      </c>
      <c r="I3225" s="4">
        <f t="shared" si="602"/>
        <v>13268.941622066342</v>
      </c>
      <c r="J3225" s="25">
        <f t="shared" si="609"/>
        <v>15396.46868880082</v>
      </c>
      <c r="K3225" s="15">
        <f t="shared" si="603"/>
        <v>15379.131343980358</v>
      </c>
      <c r="L3225" s="36">
        <f t="shared" si="604"/>
        <v>-2125.131343980358</v>
      </c>
      <c r="M3225" s="36">
        <f t="shared" si="605"/>
        <v>2125.131343980358</v>
      </c>
      <c r="N3225" s="36">
        <f t="shared" si="606"/>
        <v>0.1603388670575191</v>
      </c>
      <c r="O3225" s="36">
        <f t="shared" si="607"/>
        <v>4516183.2291677622</v>
      </c>
      <c r="P3225" s="35">
        <f t="shared" si="610"/>
        <v>4516183.2291677622</v>
      </c>
    </row>
    <row r="3226" spans="1:16" x14ac:dyDescent="0.4">
      <c r="A3226" s="1">
        <v>3225</v>
      </c>
      <c r="B3226" s="21">
        <v>43038</v>
      </c>
      <c r="C3226" s="43">
        <v>1</v>
      </c>
      <c r="D3226" s="23">
        <v>15711</v>
      </c>
      <c r="E3226" s="25">
        <f t="shared" si="611"/>
        <v>14822</v>
      </c>
      <c r="F3226" s="25">
        <f t="shared" si="612"/>
        <v>15166</v>
      </c>
      <c r="G3226" s="25">
        <f t="shared" si="601"/>
        <v>1.0359356455228801</v>
      </c>
      <c r="H3226" s="25">
        <f t="shared" si="608"/>
        <v>1.0002606409424328</v>
      </c>
      <c r="I3226" s="4">
        <f t="shared" si="602"/>
        <v>15706.906137181701</v>
      </c>
      <c r="J3226" s="25">
        <f t="shared" si="609"/>
        <v>15396.837543342011</v>
      </c>
      <c r="K3226" s="15">
        <f t="shared" si="603"/>
        <v>15400.850589589794</v>
      </c>
      <c r="L3226" s="36">
        <f t="shared" si="604"/>
        <v>310.14941041020575</v>
      </c>
      <c r="M3226" s="36">
        <f t="shared" si="605"/>
        <v>310.14941041020575</v>
      </c>
      <c r="N3226" s="36">
        <f t="shared" si="606"/>
        <v>1.9740908306931815E-2</v>
      </c>
      <c r="O3226" s="36">
        <f t="shared" si="607"/>
        <v>96192.656777798242</v>
      </c>
      <c r="P3226" s="35">
        <f t="shared" si="610"/>
        <v>96192.656777798242</v>
      </c>
    </row>
    <row r="3227" spans="1:16" x14ac:dyDescent="0.4">
      <c r="A3227" s="1">
        <v>3226</v>
      </c>
      <c r="B3227" s="21">
        <v>43039</v>
      </c>
      <c r="C3227" s="43">
        <v>2</v>
      </c>
      <c r="D3227" s="23">
        <v>16624</v>
      </c>
      <c r="E3227" s="25">
        <f t="shared" si="611"/>
        <v>15510</v>
      </c>
      <c r="F3227" s="25">
        <f t="shared" si="612"/>
        <v>15235.25</v>
      </c>
      <c r="G3227" s="25">
        <f t="shared" si="601"/>
        <v>1.0911537388621781</v>
      </c>
      <c r="H3227" s="25">
        <f t="shared" si="608"/>
        <v>1.0009863906666931</v>
      </c>
      <c r="I3227" s="4">
        <f t="shared" si="602"/>
        <v>16607.618400214029</v>
      </c>
      <c r="J3227" s="25">
        <f t="shared" si="609"/>
        <v>15397.206397883205</v>
      </c>
      <c r="K3227" s="15">
        <f t="shared" si="603"/>
        <v>15412.394058567224</v>
      </c>
      <c r="L3227" s="36">
        <f t="shared" si="604"/>
        <v>1211.6059414327756</v>
      </c>
      <c r="M3227" s="36">
        <f t="shared" si="605"/>
        <v>1211.6059414327756</v>
      </c>
      <c r="N3227" s="36">
        <f t="shared" si="606"/>
        <v>7.2882936804185255E-2</v>
      </c>
      <c r="O3227" s="36">
        <f t="shared" si="607"/>
        <v>1467988.9573152023</v>
      </c>
      <c r="P3227" s="35">
        <f t="shared" si="610"/>
        <v>1467988.9573152023</v>
      </c>
    </row>
    <row r="3228" spans="1:16" x14ac:dyDescent="0.4">
      <c r="A3228" s="1">
        <v>3227</v>
      </c>
      <c r="B3228" s="21">
        <v>43040</v>
      </c>
      <c r="C3228" s="43">
        <v>3</v>
      </c>
      <c r="D3228" s="23">
        <v>16451</v>
      </c>
      <c r="E3228" s="25">
        <f t="shared" si="611"/>
        <v>14960.5</v>
      </c>
      <c r="F3228" s="25">
        <f t="shared" si="612"/>
        <v>14827.125</v>
      </c>
      <c r="G3228" s="25">
        <f t="shared" si="601"/>
        <v>1.109520557761535</v>
      </c>
      <c r="H3228" s="25">
        <f t="shared" si="608"/>
        <v>0.99987902821477848</v>
      </c>
      <c r="I3228" s="4">
        <f t="shared" si="602"/>
        <v>16452.990347614585</v>
      </c>
      <c r="J3228" s="25">
        <f t="shared" si="609"/>
        <v>15397.575252424398</v>
      </c>
      <c r="K3228" s="15">
        <f t="shared" si="603"/>
        <v>15395.71258025803</v>
      </c>
      <c r="L3228" s="36">
        <f t="shared" si="604"/>
        <v>1055.2874197419696</v>
      </c>
      <c r="M3228" s="36">
        <f t="shared" si="605"/>
        <v>1055.2874197419696</v>
      </c>
      <c r="N3228" s="36">
        <f t="shared" si="606"/>
        <v>6.4147311393955964E-2</v>
      </c>
      <c r="O3228" s="36">
        <f t="shared" si="607"/>
        <v>1113631.5382656641</v>
      </c>
      <c r="P3228" s="35">
        <f t="shared" si="610"/>
        <v>1113631.5382656641</v>
      </c>
    </row>
    <row r="3229" spans="1:16" x14ac:dyDescent="0.4">
      <c r="A3229" s="1">
        <v>3228</v>
      </c>
      <c r="B3229" s="21">
        <v>43041</v>
      </c>
      <c r="C3229" s="43">
        <v>4</v>
      </c>
      <c r="D3229" s="23">
        <v>11056</v>
      </c>
      <c r="E3229" s="25">
        <f t="shared" si="611"/>
        <v>14693.75</v>
      </c>
      <c r="F3229" s="25">
        <f t="shared" si="612"/>
        <v>14377.75</v>
      </c>
      <c r="G3229" s="25">
        <f t="shared" si="601"/>
        <v>0.76896593695119198</v>
      </c>
      <c r="H3229" s="25">
        <f t="shared" si="608"/>
        <v>0.99887394017609554</v>
      </c>
      <c r="I3229" s="4">
        <f t="shared" si="602"/>
        <v>11068.463752343858</v>
      </c>
      <c r="J3229" s="25">
        <f t="shared" si="609"/>
        <v>15397.944106965591</v>
      </c>
      <c r="K3229" s="15">
        <f t="shared" si="603"/>
        <v>15380.605100736011</v>
      </c>
      <c r="L3229" s="36">
        <f t="shared" si="604"/>
        <v>-4324.6051007360111</v>
      </c>
      <c r="M3229" s="36">
        <f t="shared" si="605"/>
        <v>4324.6051007360111</v>
      </c>
      <c r="N3229" s="36">
        <f t="shared" si="606"/>
        <v>0.39115458581186785</v>
      </c>
      <c r="O3229" s="36">
        <f t="shared" si="607"/>
        <v>18702209.277311925</v>
      </c>
      <c r="P3229" s="35">
        <f t="shared" si="610"/>
        <v>18702209.277311925</v>
      </c>
    </row>
    <row r="3230" spans="1:16" x14ac:dyDescent="0.4">
      <c r="A3230" s="1">
        <v>3229</v>
      </c>
      <c r="B3230" s="21">
        <v>43042</v>
      </c>
      <c r="C3230" s="43">
        <v>1</v>
      </c>
      <c r="D3230" s="23">
        <v>14644</v>
      </c>
      <c r="E3230" s="25">
        <f t="shared" si="611"/>
        <v>14061.75</v>
      </c>
      <c r="F3230" s="25">
        <f t="shared" si="612"/>
        <v>13647.75</v>
      </c>
      <c r="G3230" s="25">
        <f t="shared" si="601"/>
        <v>1.0729973805205986</v>
      </c>
      <c r="H3230" s="25">
        <f t="shared" si="608"/>
        <v>1.0002606409424328</v>
      </c>
      <c r="I3230" s="4">
        <f t="shared" si="602"/>
        <v>14640.184168600905</v>
      </c>
      <c r="J3230" s="25">
        <f t="shared" si="609"/>
        <v>15398.312961506785</v>
      </c>
      <c r="K3230" s="15">
        <f t="shared" si="603"/>
        <v>15402.326392308947</v>
      </c>
      <c r="L3230" s="36">
        <f t="shared" si="604"/>
        <v>-758.32639230894711</v>
      </c>
      <c r="M3230" s="36">
        <f t="shared" si="605"/>
        <v>758.32639230894711</v>
      </c>
      <c r="N3230" s="36">
        <f t="shared" si="606"/>
        <v>5.178410217897754E-2</v>
      </c>
      <c r="O3230" s="36">
        <f t="shared" si="607"/>
        <v>575058.91727230314</v>
      </c>
      <c r="P3230" s="35">
        <f t="shared" si="610"/>
        <v>575058.91727230314</v>
      </c>
    </row>
    <row r="3231" spans="1:16" x14ac:dyDescent="0.4">
      <c r="A3231" s="1">
        <v>3230</v>
      </c>
      <c r="B3231" s="21">
        <v>43043</v>
      </c>
      <c r="C3231" s="43">
        <v>2</v>
      </c>
      <c r="D3231" s="23">
        <v>14096</v>
      </c>
      <c r="E3231" s="25">
        <f t="shared" si="611"/>
        <v>13233.75</v>
      </c>
      <c r="F3231" s="25">
        <f t="shared" si="612"/>
        <v>13816.375</v>
      </c>
      <c r="G3231" s="25">
        <f t="shared" si="601"/>
        <v>1.0202386660755807</v>
      </c>
      <c r="H3231" s="25">
        <f t="shared" si="608"/>
        <v>1.0009863906666931</v>
      </c>
      <c r="I3231" s="4">
        <f t="shared" si="602"/>
        <v>14082.109538583791</v>
      </c>
      <c r="J3231" s="25">
        <f t="shared" si="609"/>
        <v>15398.681816047976</v>
      </c>
      <c r="K3231" s="15">
        <f t="shared" si="603"/>
        <v>15413.870932070704</v>
      </c>
      <c r="L3231" s="36">
        <f t="shared" si="604"/>
        <v>-1317.8709320707039</v>
      </c>
      <c r="M3231" s="36">
        <f t="shared" si="605"/>
        <v>1317.8709320707039</v>
      </c>
      <c r="N3231" s="36">
        <f t="shared" si="606"/>
        <v>9.3492546259272419E-2</v>
      </c>
      <c r="O3231" s="36">
        <f t="shared" si="607"/>
        <v>1736783.7935969059</v>
      </c>
      <c r="P3231" s="35">
        <f t="shared" si="610"/>
        <v>1736783.7935969059</v>
      </c>
    </row>
    <row r="3232" spans="1:16" x14ac:dyDescent="0.4">
      <c r="A3232" s="1">
        <v>3231</v>
      </c>
      <c r="B3232" s="21">
        <v>43044</v>
      </c>
      <c r="C3232" s="43">
        <v>3</v>
      </c>
      <c r="D3232" s="23">
        <v>13139</v>
      </c>
      <c r="E3232" s="25">
        <f t="shared" si="611"/>
        <v>14399</v>
      </c>
      <c r="F3232" s="25">
        <f t="shared" si="612"/>
        <v>14638.375</v>
      </c>
      <c r="G3232" s="25">
        <f t="shared" si="601"/>
        <v>0.89757230566917434</v>
      </c>
      <c r="H3232" s="25">
        <f t="shared" si="608"/>
        <v>0.99987902821477848</v>
      </c>
      <c r="I3232" s="4">
        <f t="shared" si="602"/>
        <v>13140.589640587685</v>
      </c>
      <c r="J3232" s="25">
        <f t="shared" si="609"/>
        <v>15399.050670589169</v>
      </c>
      <c r="K3232" s="15">
        <f t="shared" si="603"/>
        <v>15397.187819938832</v>
      </c>
      <c r="L3232" s="36">
        <f t="shared" si="604"/>
        <v>-2258.187819938832</v>
      </c>
      <c r="M3232" s="36">
        <f t="shared" si="605"/>
        <v>2258.187819938832</v>
      </c>
      <c r="N3232" s="36">
        <f t="shared" si="606"/>
        <v>0.17186907831180698</v>
      </c>
      <c r="O3232" s="36">
        <f t="shared" si="607"/>
        <v>5099412.2301200945</v>
      </c>
      <c r="P3232" s="35">
        <f t="shared" si="610"/>
        <v>5099412.2301200945</v>
      </c>
    </row>
    <row r="3233" spans="1:16" x14ac:dyDescent="0.4">
      <c r="A3233" s="1">
        <v>3232</v>
      </c>
      <c r="B3233" s="21">
        <v>43045</v>
      </c>
      <c r="C3233" s="43">
        <v>4</v>
      </c>
      <c r="D3233" s="23">
        <v>15717</v>
      </c>
      <c r="E3233" s="25">
        <f t="shared" si="611"/>
        <v>14877.75</v>
      </c>
      <c r="F3233" s="25">
        <f t="shared" si="612"/>
        <v>15246.625</v>
      </c>
      <c r="G3233" s="25">
        <f t="shared" si="601"/>
        <v>1.0308510899953269</v>
      </c>
      <c r="H3233" s="25">
        <f t="shared" si="608"/>
        <v>0.99887394017609554</v>
      </c>
      <c r="I3233" s="4">
        <f t="shared" si="602"/>
        <v>15734.718234043814</v>
      </c>
      <c r="J3233" s="25">
        <f t="shared" si="609"/>
        <v>15399.419525130363</v>
      </c>
      <c r="K3233" s="15">
        <f t="shared" si="603"/>
        <v>15382.078857491664</v>
      </c>
      <c r="L3233" s="36">
        <f t="shared" si="604"/>
        <v>334.92114250833583</v>
      </c>
      <c r="M3233" s="36">
        <f t="shared" si="605"/>
        <v>334.92114250833583</v>
      </c>
      <c r="N3233" s="36">
        <f t="shared" si="606"/>
        <v>2.130948288530482E-2</v>
      </c>
      <c r="O3233" s="36">
        <f t="shared" si="607"/>
        <v>112172.171699089</v>
      </c>
      <c r="P3233" s="35">
        <f t="shared" si="610"/>
        <v>112172.171699089</v>
      </c>
    </row>
    <row r="3234" spans="1:16" x14ac:dyDescent="0.4">
      <c r="A3234" s="1">
        <v>3233</v>
      </c>
      <c r="B3234" s="21">
        <v>43046</v>
      </c>
      <c r="C3234" s="43">
        <v>1</v>
      </c>
      <c r="D3234" s="23">
        <v>16559</v>
      </c>
      <c r="E3234" s="25">
        <f t="shared" si="611"/>
        <v>15615.5</v>
      </c>
      <c r="F3234" s="25">
        <f t="shared" si="612"/>
        <v>15670.25</v>
      </c>
      <c r="G3234" s="25">
        <f t="shared" si="601"/>
        <v>1.0567157511845695</v>
      </c>
      <c r="H3234" s="25">
        <f t="shared" si="608"/>
        <v>1.0002606409424328</v>
      </c>
      <c r="I3234" s="4">
        <f t="shared" si="602"/>
        <v>16554.685171255285</v>
      </c>
      <c r="J3234" s="25">
        <f t="shared" si="609"/>
        <v>15399.788379671554</v>
      </c>
      <c r="K3234" s="15">
        <f t="shared" si="603"/>
        <v>15403.802195028098</v>
      </c>
      <c r="L3234" s="36">
        <f t="shared" si="604"/>
        <v>1155.1978049719019</v>
      </c>
      <c r="M3234" s="36">
        <f t="shared" si="605"/>
        <v>1155.1978049719019</v>
      </c>
      <c r="N3234" s="36">
        <f t="shared" si="606"/>
        <v>6.976253426969635E-2</v>
      </c>
      <c r="O3234" s="36">
        <f t="shared" si="607"/>
        <v>1334481.9686119002</v>
      </c>
      <c r="P3234" s="35">
        <f t="shared" si="610"/>
        <v>1334481.9686119002</v>
      </c>
    </row>
    <row r="3235" spans="1:16" x14ac:dyDescent="0.4">
      <c r="A3235" s="1">
        <v>3234</v>
      </c>
      <c r="B3235" s="21">
        <v>43047</v>
      </c>
      <c r="C3235" s="43">
        <v>2</v>
      </c>
      <c r="D3235" s="23">
        <v>17047</v>
      </c>
      <c r="E3235" s="25">
        <f t="shared" si="611"/>
        <v>15725</v>
      </c>
      <c r="F3235" s="25">
        <f t="shared" si="612"/>
        <v>15828.75</v>
      </c>
      <c r="G3235" s="25">
        <f t="shared" si="601"/>
        <v>1.0769643844270711</v>
      </c>
      <c r="H3235" s="25">
        <f t="shared" si="608"/>
        <v>1.0009863906666931</v>
      </c>
      <c r="I3235" s="4">
        <f t="shared" si="602"/>
        <v>17030.201568121302</v>
      </c>
      <c r="J3235" s="25">
        <f t="shared" si="609"/>
        <v>15400.157234212747</v>
      </c>
      <c r="K3235" s="15">
        <f t="shared" si="603"/>
        <v>15415.347805574182</v>
      </c>
      <c r="L3235" s="36">
        <f t="shared" si="604"/>
        <v>1631.6521944258184</v>
      </c>
      <c r="M3235" s="36">
        <f t="shared" si="605"/>
        <v>1631.6521944258184</v>
      </c>
      <c r="N3235" s="36">
        <f t="shared" si="606"/>
        <v>9.5714917253817006E-2</v>
      </c>
      <c r="O3235" s="36">
        <f t="shared" si="607"/>
        <v>2662288.8835745887</v>
      </c>
      <c r="P3235" s="35">
        <f t="shared" si="610"/>
        <v>2662288.8835745887</v>
      </c>
    </row>
    <row r="3236" spans="1:16" x14ac:dyDescent="0.4">
      <c r="A3236" s="1">
        <v>3235</v>
      </c>
      <c r="B3236" s="21">
        <v>43048</v>
      </c>
      <c r="C3236" s="43">
        <v>3</v>
      </c>
      <c r="D3236" s="23">
        <v>13577</v>
      </c>
      <c r="E3236" s="25">
        <f t="shared" si="611"/>
        <v>15932.5</v>
      </c>
      <c r="F3236" s="25">
        <f t="shared" si="612"/>
        <v>15707.125</v>
      </c>
      <c r="G3236" s="25">
        <f t="shared" si="601"/>
        <v>0.86438479352523134</v>
      </c>
      <c r="H3236" s="25">
        <f t="shared" si="608"/>
        <v>0.99987902821477848</v>
      </c>
      <c r="I3236" s="4">
        <f t="shared" si="602"/>
        <v>13578.642632640156</v>
      </c>
      <c r="J3236" s="25">
        <f t="shared" si="609"/>
        <v>15400.526088753941</v>
      </c>
      <c r="K3236" s="15">
        <f t="shared" si="603"/>
        <v>15398.663059619634</v>
      </c>
      <c r="L3236" s="36">
        <f t="shared" si="604"/>
        <v>-1821.6630596196337</v>
      </c>
      <c r="M3236" s="36">
        <f t="shared" si="605"/>
        <v>1821.6630596196337</v>
      </c>
      <c r="N3236" s="36">
        <f t="shared" si="606"/>
        <v>0.13417272295938967</v>
      </c>
      <c r="O3236" s="36">
        <f t="shared" si="607"/>
        <v>3318456.3027827651</v>
      </c>
      <c r="P3236" s="35">
        <f t="shared" si="610"/>
        <v>3318456.3027827651</v>
      </c>
    </row>
    <row r="3237" spans="1:16" x14ac:dyDescent="0.4">
      <c r="A3237" s="1">
        <v>3236</v>
      </c>
      <c r="B3237" s="21">
        <v>43049</v>
      </c>
      <c r="C3237" s="43">
        <v>4</v>
      </c>
      <c r="D3237" s="23">
        <v>16547</v>
      </c>
      <c r="E3237" s="25">
        <f t="shared" si="611"/>
        <v>15481.75</v>
      </c>
      <c r="F3237" s="25">
        <f t="shared" si="612"/>
        <v>15049.875</v>
      </c>
      <c r="G3237" s="25">
        <f t="shared" si="601"/>
        <v>1.0994775704117143</v>
      </c>
      <c r="H3237" s="25">
        <f t="shared" si="608"/>
        <v>0.99887394017609554</v>
      </c>
      <c r="I3237" s="4">
        <f t="shared" si="602"/>
        <v>16565.653917333013</v>
      </c>
      <c r="J3237" s="25">
        <f t="shared" si="609"/>
        <v>15400.894943295134</v>
      </c>
      <c r="K3237" s="15">
        <f t="shared" si="603"/>
        <v>15383.552614247315</v>
      </c>
      <c r="L3237" s="36">
        <f t="shared" si="604"/>
        <v>1163.4473857526846</v>
      </c>
      <c r="M3237" s="36">
        <f t="shared" si="605"/>
        <v>1163.4473857526846</v>
      </c>
      <c r="N3237" s="36">
        <f t="shared" si="606"/>
        <v>7.031168101484768E-2</v>
      </c>
      <c r="O3237" s="36">
        <f t="shared" si="607"/>
        <v>1353609.819414756</v>
      </c>
      <c r="P3237" s="35">
        <f t="shared" si="610"/>
        <v>1353609.819414756</v>
      </c>
    </row>
    <row r="3238" spans="1:16" x14ac:dyDescent="0.4">
      <c r="A3238" s="1">
        <v>3237</v>
      </c>
      <c r="B3238" s="21">
        <v>43050</v>
      </c>
      <c r="C3238" s="43">
        <v>1</v>
      </c>
      <c r="D3238" s="23">
        <v>14756</v>
      </c>
      <c r="E3238" s="25">
        <f t="shared" si="611"/>
        <v>14618</v>
      </c>
      <c r="F3238" s="25">
        <f t="shared" si="612"/>
        <v>14789.125</v>
      </c>
      <c r="G3238" s="25">
        <f t="shared" si="601"/>
        <v>0.99776017850954668</v>
      </c>
      <c r="H3238" s="25">
        <f t="shared" si="608"/>
        <v>1.0002606409424328</v>
      </c>
      <c r="I3238" s="4">
        <f t="shared" si="602"/>
        <v>14752.154984421944</v>
      </c>
      <c r="J3238" s="25">
        <f t="shared" si="609"/>
        <v>15401.263797836327</v>
      </c>
      <c r="K3238" s="15">
        <f t="shared" si="603"/>
        <v>15405.277997747253</v>
      </c>
      <c r="L3238" s="36">
        <f t="shared" si="604"/>
        <v>-649.27799774725281</v>
      </c>
      <c r="M3238" s="36">
        <f t="shared" si="605"/>
        <v>649.27799774725281</v>
      </c>
      <c r="N3238" s="36">
        <f t="shared" si="606"/>
        <v>4.4000948613936892E-2</v>
      </c>
      <c r="O3238" s="36">
        <f t="shared" si="607"/>
        <v>421561.91835868161</v>
      </c>
      <c r="P3238" s="35">
        <f t="shared" si="610"/>
        <v>421561.91835868161</v>
      </c>
    </row>
    <row r="3239" spans="1:16" x14ac:dyDescent="0.4">
      <c r="A3239" s="1">
        <v>3238</v>
      </c>
      <c r="B3239" s="21">
        <v>43051</v>
      </c>
      <c r="C3239" s="43">
        <v>2</v>
      </c>
      <c r="D3239" s="23">
        <v>13592</v>
      </c>
      <c r="E3239" s="25">
        <f t="shared" si="611"/>
        <v>14960.25</v>
      </c>
      <c r="F3239" s="25">
        <f t="shared" si="612"/>
        <v>15013.5</v>
      </c>
      <c r="G3239" s="25">
        <f t="shared" si="601"/>
        <v>0.90531854664135614</v>
      </c>
      <c r="H3239" s="25">
        <f t="shared" si="608"/>
        <v>1.0009863906666931</v>
      </c>
      <c r="I3239" s="4">
        <f t="shared" si="602"/>
        <v>13578.606189587888</v>
      </c>
      <c r="J3239" s="25">
        <f t="shared" si="609"/>
        <v>15401.632652377519</v>
      </c>
      <c r="K3239" s="15">
        <f t="shared" si="603"/>
        <v>15416.824679077661</v>
      </c>
      <c r="L3239" s="36">
        <f t="shared" si="604"/>
        <v>-1824.8246790776611</v>
      </c>
      <c r="M3239" s="36">
        <f t="shared" si="605"/>
        <v>1824.8246790776611</v>
      </c>
      <c r="N3239" s="36">
        <f t="shared" si="606"/>
        <v>0.13425726008517225</v>
      </c>
      <c r="O3239" s="36">
        <f t="shared" si="607"/>
        <v>3329985.1093708891</v>
      </c>
      <c r="P3239" s="35">
        <f t="shared" si="610"/>
        <v>3329985.1093708891</v>
      </c>
    </row>
    <row r="3240" spans="1:16" x14ac:dyDescent="0.4">
      <c r="A3240" s="1">
        <v>3239</v>
      </c>
      <c r="B3240" s="21">
        <v>43052</v>
      </c>
      <c r="C3240" s="43">
        <v>3</v>
      </c>
      <c r="D3240" s="23">
        <v>14946</v>
      </c>
      <c r="E3240" s="25">
        <f t="shared" si="611"/>
        <v>15066.75</v>
      </c>
      <c r="F3240" s="25">
        <f t="shared" si="612"/>
        <v>15083.625</v>
      </c>
      <c r="G3240" s="25">
        <f t="shared" si="601"/>
        <v>0.99087586704124508</v>
      </c>
      <c r="H3240" s="25">
        <f t="shared" si="608"/>
        <v>0.99987902821477848</v>
      </c>
      <c r="I3240" s="4">
        <f t="shared" si="602"/>
        <v>14947.808263050731</v>
      </c>
      <c r="J3240" s="25">
        <f t="shared" si="609"/>
        <v>15402.001506918712</v>
      </c>
      <c r="K3240" s="15">
        <f t="shared" si="603"/>
        <v>15400.138299300435</v>
      </c>
      <c r="L3240" s="36">
        <f t="shared" si="604"/>
        <v>-454.13829930043539</v>
      </c>
      <c r="M3240" s="36">
        <f t="shared" si="605"/>
        <v>454.13829930043539</v>
      </c>
      <c r="N3240" s="36">
        <f t="shared" si="606"/>
        <v>3.0385273605007052E-2</v>
      </c>
      <c r="O3240" s="36">
        <f t="shared" si="607"/>
        <v>206241.59489149184</v>
      </c>
      <c r="P3240" s="35">
        <f t="shared" si="610"/>
        <v>206241.59489149184</v>
      </c>
    </row>
    <row r="3241" spans="1:16" x14ac:dyDescent="0.4">
      <c r="A3241" s="1">
        <v>3240</v>
      </c>
      <c r="B3241" s="21">
        <v>43053</v>
      </c>
      <c r="C3241" s="43">
        <v>4</v>
      </c>
      <c r="D3241" s="23">
        <v>16973</v>
      </c>
      <c r="E3241" s="25">
        <f t="shared" si="611"/>
        <v>15100.5</v>
      </c>
      <c r="F3241" s="25">
        <f t="shared" si="612"/>
        <v>14865.125</v>
      </c>
      <c r="G3241" s="25">
        <f t="shared" si="601"/>
        <v>1.1418000184996762</v>
      </c>
      <c r="H3241" s="25">
        <f t="shared" si="608"/>
        <v>0.99887394017609554</v>
      </c>
      <c r="I3241" s="4">
        <f t="shared" si="602"/>
        <v>16992.134159599518</v>
      </c>
      <c r="J3241" s="25">
        <f t="shared" si="609"/>
        <v>15402.370361459905</v>
      </c>
      <c r="K3241" s="15">
        <f t="shared" si="603"/>
        <v>15385.026371002969</v>
      </c>
      <c r="L3241" s="36">
        <f t="shared" si="604"/>
        <v>1587.9736289970315</v>
      </c>
      <c r="M3241" s="36">
        <f t="shared" si="605"/>
        <v>1587.9736289970315</v>
      </c>
      <c r="N3241" s="36">
        <f t="shared" si="606"/>
        <v>9.3558806869559391E-2</v>
      </c>
      <c r="O3241" s="36">
        <f t="shared" si="607"/>
        <v>2521660.2463900018</v>
      </c>
      <c r="P3241" s="35">
        <f t="shared" si="610"/>
        <v>2521660.2463900018</v>
      </c>
    </row>
    <row r="3242" spans="1:16" x14ac:dyDescent="0.4">
      <c r="A3242" s="1">
        <v>3241</v>
      </c>
      <c r="B3242" s="21">
        <v>43054</v>
      </c>
      <c r="C3242" s="43">
        <v>1</v>
      </c>
      <c r="D3242" s="23">
        <v>14891</v>
      </c>
      <c r="E3242" s="25">
        <f t="shared" si="611"/>
        <v>14629.75</v>
      </c>
      <c r="F3242" s="25">
        <f t="shared" si="612"/>
        <v>14817.5</v>
      </c>
      <c r="G3242" s="25">
        <f t="shared" si="601"/>
        <v>1.0049603509363927</v>
      </c>
      <c r="H3242" s="25">
        <f t="shared" si="608"/>
        <v>1.0002606409424328</v>
      </c>
      <c r="I3242" s="4">
        <f t="shared" si="602"/>
        <v>14887.119807063376</v>
      </c>
      <c r="J3242" s="25">
        <f t="shared" si="609"/>
        <v>15402.739216001099</v>
      </c>
      <c r="K3242" s="15">
        <f t="shared" si="603"/>
        <v>15406.753800466404</v>
      </c>
      <c r="L3242" s="36">
        <f t="shared" si="604"/>
        <v>-515.75380046640385</v>
      </c>
      <c r="M3242" s="36">
        <f t="shared" si="605"/>
        <v>515.75380046640385</v>
      </c>
      <c r="N3242" s="36">
        <f t="shared" si="606"/>
        <v>3.4635269657269749E-2</v>
      </c>
      <c r="O3242" s="36">
        <f t="shared" si="607"/>
        <v>266001.98269553913</v>
      </c>
      <c r="P3242" s="35">
        <f t="shared" si="610"/>
        <v>266001.98269553913</v>
      </c>
    </row>
    <row r="3243" spans="1:16" x14ac:dyDescent="0.4">
      <c r="A3243" s="1">
        <v>3242</v>
      </c>
      <c r="B3243" s="21">
        <v>43055</v>
      </c>
      <c r="C3243" s="43">
        <v>2</v>
      </c>
      <c r="D3243" s="23">
        <v>11709</v>
      </c>
      <c r="E3243" s="25">
        <f t="shared" si="611"/>
        <v>15005.25</v>
      </c>
      <c r="F3243" s="25">
        <f t="shared" si="612"/>
        <v>14242</v>
      </c>
      <c r="G3243" s="25">
        <f t="shared" si="601"/>
        <v>0.82214576604409495</v>
      </c>
      <c r="H3243" s="25">
        <f t="shared" si="608"/>
        <v>1.0009863906666931</v>
      </c>
      <c r="I3243" s="4">
        <f t="shared" si="602"/>
        <v>11697.461732922644</v>
      </c>
      <c r="J3243" s="25">
        <f t="shared" si="609"/>
        <v>15403.10807054229</v>
      </c>
      <c r="K3243" s="15">
        <f t="shared" si="603"/>
        <v>15418.301552581139</v>
      </c>
      <c r="L3243" s="36">
        <f t="shared" si="604"/>
        <v>-3709.3015525811388</v>
      </c>
      <c r="M3243" s="36">
        <f t="shared" si="605"/>
        <v>3709.3015525811388</v>
      </c>
      <c r="N3243" s="36">
        <f t="shared" si="606"/>
        <v>0.31679063562910059</v>
      </c>
      <c r="O3243" s="36">
        <f t="shared" si="607"/>
        <v>13758918.007980848</v>
      </c>
      <c r="P3243" s="35">
        <f t="shared" si="610"/>
        <v>13758918.007980848</v>
      </c>
    </row>
    <row r="3244" spans="1:16" x14ac:dyDescent="0.4">
      <c r="A3244" s="1">
        <v>3243</v>
      </c>
      <c r="B3244" s="21">
        <v>43056</v>
      </c>
      <c r="C3244" s="43">
        <v>3</v>
      </c>
      <c r="D3244" s="23">
        <v>16448</v>
      </c>
      <c r="E3244" s="25">
        <f t="shared" si="611"/>
        <v>13478.75</v>
      </c>
      <c r="F3244" s="25">
        <f t="shared" si="612"/>
        <v>13004</v>
      </c>
      <c r="G3244" s="25">
        <f t="shared" si="601"/>
        <v>1.2648415872039374</v>
      </c>
      <c r="H3244" s="25">
        <f t="shared" si="608"/>
        <v>0.99987902821477848</v>
      </c>
      <c r="I3244" s="4">
        <f t="shared" si="602"/>
        <v>16449.98998465532</v>
      </c>
      <c r="J3244" s="25">
        <f t="shared" si="609"/>
        <v>15403.476925083483</v>
      </c>
      <c r="K3244" s="15">
        <f t="shared" si="603"/>
        <v>15401.613538981237</v>
      </c>
      <c r="L3244" s="36">
        <f t="shared" si="604"/>
        <v>1046.3864610187629</v>
      </c>
      <c r="M3244" s="36">
        <f t="shared" si="605"/>
        <v>1046.3864610187629</v>
      </c>
      <c r="N3244" s="36">
        <f t="shared" si="606"/>
        <v>6.361785390435086E-2</v>
      </c>
      <c r="O3244" s="36">
        <f t="shared" si="607"/>
        <v>1094924.625803371</v>
      </c>
      <c r="P3244" s="35">
        <f t="shared" si="610"/>
        <v>1094924.625803371</v>
      </c>
    </row>
    <row r="3245" spans="1:16" x14ac:dyDescent="0.4">
      <c r="A3245" s="1">
        <v>3244</v>
      </c>
      <c r="B3245" s="21">
        <v>43057</v>
      </c>
      <c r="C3245" s="43">
        <v>4</v>
      </c>
      <c r="D3245" s="23">
        <v>10867</v>
      </c>
      <c r="E3245" s="25">
        <f t="shared" si="611"/>
        <v>12529.25</v>
      </c>
      <c r="F3245" s="25">
        <f t="shared" si="612"/>
        <v>13225.875</v>
      </c>
      <c r="G3245" s="25">
        <f t="shared" ref="G3245:G3308" si="613">D3245/F3245</f>
        <v>0.82164696097611689</v>
      </c>
      <c r="H3245" s="25">
        <f t="shared" si="608"/>
        <v>0.99887394017609554</v>
      </c>
      <c r="I3245" s="4">
        <f t="shared" ref="I3245:I3308" si="614">D3245/H3245</f>
        <v>10879.250687112943</v>
      </c>
      <c r="J3245" s="25">
        <f t="shared" si="609"/>
        <v>15403.845779624677</v>
      </c>
      <c r="K3245" s="15">
        <f t="shared" ref="K3245:K3308" si="615">H3245*J3245</f>
        <v>15386.500127758622</v>
      </c>
      <c r="L3245" s="36">
        <f t="shared" ref="L3245:L3308" si="616">D3245-K3245</f>
        <v>-4519.5001277586216</v>
      </c>
      <c r="M3245" s="36">
        <f t="shared" ref="M3245:M3308" si="617">ABS(L3245)</f>
        <v>4519.5001277586216</v>
      </c>
      <c r="N3245" s="36">
        <f t="shared" ref="N3245:N3308" si="618">M3245/D3245</f>
        <v>0.41589216230409698</v>
      </c>
      <c r="O3245" s="36">
        <f t="shared" ref="O3245:O3308" si="619">L3245^2</f>
        <v>20425881.404810198</v>
      </c>
      <c r="P3245" s="35">
        <f t="shared" si="610"/>
        <v>20425881.404810198</v>
      </c>
    </row>
    <row r="3246" spans="1:16" x14ac:dyDescent="0.4">
      <c r="A3246" s="1">
        <v>3245</v>
      </c>
      <c r="B3246" s="21">
        <v>43058</v>
      </c>
      <c r="C3246" s="43">
        <v>1</v>
      </c>
      <c r="D3246" s="23">
        <v>11093</v>
      </c>
      <c r="E3246" s="25">
        <f t="shared" si="611"/>
        <v>13922.5</v>
      </c>
      <c r="F3246" s="25">
        <f t="shared" si="612"/>
        <v>13935.875</v>
      </c>
      <c r="G3246" s="25">
        <f t="shared" si="613"/>
        <v>0.79600312144016794</v>
      </c>
      <c r="H3246" s="25">
        <f t="shared" si="608"/>
        <v>1.0002606409424328</v>
      </c>
      <c r="I3246" s="4">
        <f t="shared" si="614"/>
        <v>11090.109463417772</v>
      </c>
      <c r="J3246" s="25">
        <f t="shared" si="609"/>
        <v>15404.21463416587</v>
      </c>
      <c r="K3246" s="15">
        <f t="shared" si="615"/>
        <v>15408.229603185557</v>
      </c>
      <c r="L3246" s="36">
        <f t="shared" si="616"/>
        <v>-4315.2296031855567</v>
      </c>
      <c r="M3246" s="36">
        <f t="shared" si="617"/>
        <v>4315.2296031855567</v>
      </c>
      <c r="N3246" s="36">
        <f t="shared" si="618"/>
        <v>0.38900474201618651</v>
      </c>
      <c r="O3246" s="36">
        <f t="shared" si="619"/>
        <v>18621206.528208978</v>
      </c>
      <c r="P3246" s="35">
        <f t="shared" si="610"/>
        <v>18621206.528208978</v>
      </c>
    </row>
    <row r="3247" spans="1:16" x14ac:dyDescent="0.4">
      <c r="A3247" s="1">
        <v>3246</v>
      </c>
      <c r="B3247" s="21">
        <v>43059</v>
      </c>
      <c r="C3247" s="43">
        <v>2</v>
      </c>
      <c r="D3247" s="23">
        <v>17282</v>
      </c>
      <c r="E3247" s="25">
        <f t="shared" si="611"/>
        <v>13949.25</v>
      </c>
      <c r="F3247" s="25">
        <f t="shared" si="612"/>
        <v>14479.875</v>
      </c>
      <c r="G3247" s="25">
        <f t="shared" si="613"/>
        <v>1.1935185904574452</v>
      </c>
      <c r="H3247" s="25">
        <f t="shared" si="608"/>
        <v>1.0009863906666931</v>
      </c>
      <c r="I3247" s="4">
        <f t="shared" si="614"/>
        <v>17264.969994736453</v>
      </c>
      <c r="J3247" s="25">
        <f t="shared" si="609"/>
        <v>15404.583488707063</v>
      </c>
      <c r="K3247" s="15">
        <f t="shared" si="615"/>
        <v>15419.77842608462</v>
      </c>
      <c r="L3247" s="36">
        <f t="shared" si="616"/>
        <v>1862.2215739153798</v>
      </c>
      <c r="M3247" s="36">
        <f t="shared" si="617"/>
        <v>1862.2215739153798</v>
      </c>
      <c r="N3247" s="36">
        <f t="shared" si="618"/>
        <v>0.10775498055290937</v>
      </c>
      <c r="O3247" s="36">
        <f t="shared" si="619"/>
        <v>3467869.1903558746</v>
      </c>
      <c r="P3247" s="35">
        <f t="shared" si="610"/>
        <v>3467869.1903558746</v>
      </c>
    </row>
    <row r="3248" spans="1:16" x14ac:dyDescent="0.4">
      <c r="A3248" s="1">
        <v>3247</v>
      </c>
      <c r="B3248" s="21">
        <v>43060</v>
      </c>
      <c r="C3248" s="43">
        <v>3</v>
      </c>
      <c r="D3248" s="23">
        <v>16555</v>
      </c>
      <c r="E3248" s="25">
        <f t="shared" si="611"/>
        <v>15010.5</v>
      </c>
      <c r="F3248" s="25">
        <f t="shared" si="612"/>
        <v>15289.375</v>
      </c>
      <c r="G3248" s="25">
        <f t="shared" si="613"/>
        <v>1.0827780730082164</v>
      </c>
      <c r="H3248" s="25">
        <f t="shared" si="608"/>
        <v>0.99987902821477848</v>
      </c>
      <c r="I3248" s="4">
        <f t="shared" si="614"/>
        <v>16557.002930202383</v>
      </c>
      <c r="J3248" s="25">
        <f t="shared" si="609"/>
        <v>15404.952343248255</v>
      </c>
      <c r="K3248" s="15">
        <f t="shared" si="615"/>
        <v>15403.088778662039</v>
      </c>
      <c r="L3248" s="36">
        <f t="shared" si="616"/>
        <v>1151.9112213379613</v>
      </c>
      <c r="M3248" s="36">
        <f t="shared" si="617"/>
        <v>1151.9112213379613</v>
      </c>
      <c r="N3248" s="36">
        <f t="shared" si="618"/>
        <v>6.9580865076288814E-2</v>
      </c>
      <c r="O3248" s="36">
        <f t="shared" si="619"/>
        <v>1326899.4618443137</v>
      </c>
      <c r="P3248" s="35">
        <f t="shared" si="610"/>
        <v>1326899.4618443137</v>
      </c>
    </row>
    <row r="3249" spans="1:16" x14ac:dyDescent="0.4">
      <c r="A3249" s="1">
        <v>3248</v>
      </c>
      <c r="B3249" s="21">
        <v>43061</v>
      </c>
      <c r="C3249" s="43">
        <v>4</v>
      </c>
      <c r="D3249" s="23">
        <v>15112</v>
      </c>
      <c r="E3249" s="25">
        <f t="shared" si="611"/>
        <v>15568.25</v>
      </c>
      <c r="F3249" s="25">
        <f t="shared" si="612"/>
        <v>15286.375</v>
      </c>
      <c r="G3249" s="25">
        <f t="shared" si="613"/>
        <v>0.98859278278859442</v>
      </c>
      <c r="H3249" s="25">
        <f t="shared" si="608"/>
        <v>0.99887394017609554</v>
      </c>
      <c r="I3249" s="4">
        <f t="shared" si="614"/>
        <v>15129.036199839034</v>
      </c>
      <c r="J3249" s="25">
        <f t="shared" si="609"/>
        <v>15405.321197789448</v>
      </c>
      <c r="K3249" s="15">
        <f t="shared" si="615"/>
        <v>15387.973884514273</v>
      </c>
      <c r="L3249" s="36">
        <f t="shared" si="616"/>
        <v>-275.97388451427287</v>
      </c>
      <c r="M3249" s="36">
        <f t="shared" si="617"/>
        <v>275.97388451427287</v>
      </c>
      <c r="N3249" s="36">
        <f t="shared" si="618"/>
        <v>1.8261903422066759E-2</v>
      </c>
      <c r="O3249" s="36">
        <f t="shared" si="619"/>
        <v>76161.584933897218</v>
      </c>
      <c r="P3249" s="35">
        <f t="shared" si="610"/>
        <v>76161.584933897218</v>
      </c>
    </row>
    <row r="3250" spans="1:16" x14ac:dyDescent="0.4">
      <c r="A3250" s="1">
        <v>3249</v>
      </c>
      <c r="B3250" s="21">
        <v>43062</v>
      </c>
      <c r="C3250" s="43">
        <v>1</v>
      </c>
      <c r="D3250" s="23">
        <v>13324</v>
      </c>
      <c r="E3250" s="25">
        <f t="shared" si="611"/>
        <v>15004.5</v>
      </c>
      <c r="F3250" s="25">
        <f t="shared" si="612"/>
        <v>14308.375</v>
      </c>
      <c r="G3250" s="25">
        <f t="shared" si="613"/>
        <v>0.93120287943250024</v>
      </c>
      <c r="H3250" s="25">
        <f t="shared" si="608"/>
        <v>1.0002606409424328</v>
      </c>
      <c r="I3250" s="4">
        <f t="shared" si="614"/>
        <v>13320.528124995799</v>
      </c>
      <c r="J3250" s="25">
        <f t="shared" si="609"/>
        <v>15405.690052330641</v>
      </c>
      <c r="K3250" s="15">
        <f t="shared" si="615"/>
        <v>15409.70540590471</v>
      </c>
      <c r="L3250" s="36">
        <f t="shared" si="616"/>
        <v>-2085.7054059047096</v>
      </c>
      <c r="M3250" s="36">
        <f t="shared" si="617"/>
        <v>2085.7054059047096</v>
      </c>
      <c r="N3250" s="36">
        <f t="shared" si="618"/>
        <v>0.15653748168002923</v>
      </c>
      <c r="O3250" s="36">
        <f t="shared" si="619"/>
        <v>4350167.0402201293</v>
      </c>
      <c r="P3250" s="35">
        <f t="shared" si="610"/>
        <v>4350167.0402201293</v>
      </c>
    </row>
    <row r="3251" spans="1:16" x14ac:dyDescent="0.4">
      <c r="A3251" s="1">
        <v>3250</v>
      </c>
      <c r="B3251" s="21">
        <v>43063</v>
      </c>
      <c r="C3251" s="43">
        <v>2</v>
      </c>
      <c r="D3251" s="23">
        <v>15027</v>
      </c>
      <c r="E3251" s="25">
        <f t="shared" si="611"/>
        <v>13612.25</v>
      </c>
      <c r="F3251" s="25">
        <f t="shared" si="612"/>
        <v>12988.125</v>
      </c>
      <c r="G3251" s="25">
        <f t="shared" si="613"/>
        <v>1.1569799335931861</v>
      </c>
      <c r="H3251" s="25">
        <f t="shared" si="608"/>
        <v>1.0009863906666931</v>
      </c>
      <c r="I3251" s="4">
        <f t="shared" si="614"/>
        <v>15012.192113812331</v>
      </c>
      <c r="J3251" s="25">
        <f t="shared" si="609"/>
        <v>15406.058906871833</v>
      </c>
      <c r="K3251" s="15">
        <f t="shared" si="615"/>
        <v>15421.255299588096</v>
      </c>
      <c r="L3251" s="36">
        <f t="shared" si="616"/>
        <v>-394.25529958809602</v>
      </c>
      <c r="M3251" s="36">
        <f t="shared" si="617"/>
        <v>394.25529958809602</v>
      </c>
      <c r="N3251" s="36">
        <f t="shared" si="618"/>
        <v>2.6236461009389499E-2</v>
      </c>
      <c r="O3251" s="36">
        <f t="shared" si="619"/>
        <v>155437.24125329935</v>
      </c>
      <c r="P3251" s="35">
        <f t="shared" si="610"/>
        <v>155437.24125329935</v>
      </c>
    </row>
    <row r="3252" spans="1:16" x14ac:dyDescent="0.4">
      <c r="A3252" s="1">
        <v>3251</v>
      </c>
      <c r="B3252" s="21">
        <v>43064</v>
      </c>
      <c r="C3252" s="43">
        <v>3</v>
      </c>
      <c r="D3252" s="23">
        <v>10986</v>
      </c>
      <c r="E3252" s="25">
        <f t="shared" si="611"/>
        <v>12364</v>
      </c>
      <c r="F3252" s="25">
        <f t="shared" si="612"/>
        <v>12230</v>
      </c>
      <c r="G3252" s="25">
        <f t="shared" si="613"/>
        <v>0.89828291087489776</v>
      </c>
      <c r="H3252" s="25">
        <f t="shared" si="608"/>
        <v>0.99987902821477848</v>
      </c>
      <c r="I3252" s="4">
        <f t="shared" si="614"/>
        <v>10987.329156822918</v>
      </c>
      <c r="J3252" s="25">
        <f t="shared" si="609"/>
        <v>15406.427761413026</v>
      </c>
      <c r="K3252" s="15">
        <f t="shared" si="615"/>
        <v>15404.564018342842</v>
      </c>
      <c r="L3252" s="36">
        <f t="shared" si="616"/>
        <v>-4418.5640183428422</v>
      </c>
      <c r="M3252" s="36">
        <f t="shared" si="617"/>
        <v>4418.5640183428422</v>
      </c>
      <c r="N3252" s="36">
        <f t="shared" si="618"/>
        <v>0.40219952833996381</v>
      </c>
      <c r="O3252" s="36">
        <f t="shared" si="619"/>
        <v>19523707.984194044</v>
      </c>
      <c r="P3252" s="35">
        <f t="shared" si="610"/>
        <v>19523707.984194044</v>
      </c>
    </row>
    <row r="3253" spans="1:16" x14ac:dyDescent="0.4">
      <c r="A3253" s="1">
        <v>3252</v>
      </c>
      <c r="B3253" s="21">
        <v>43065</v>
      </c>
      <c r="C3253" s="43">
        <v>4</v>
      </c>
      <c r="D3253" s="23">
        <v>10119</v>
      </c>
      <c r="E3253" s="25">
        <f t="shared" si="611"/>
        <v>12096</v>
      </c>
      <c r="F3253" s="25">
        <f t="shared" si="612"/>
        <v>11818.375</v>
      </c>
      <c r="G3253" s="25">
        <f t="shared" si="613"/>
        <v>0.85620908119771122</v>
      </c>
      <c r="H3253" s="25">
        <f t="shared" si="608"/>
        <v>0.99887394017609554</v>
      </c>
      <c r="I3253" s="4">
        <f t="shared" si="614"/>
        <v>10130.407444823399</v>
      </c>
      <c r="J3253" s="25">
        <f t="shared" si="609"/>
        <v>15406.796615954219</v>
      </c>
      <c r="K3253" s="15">
        <f t="shared" si="615"/>
        <v>15389.447641269926</v>
      </c>
      <c r="L3253" s="36">
        <f t="shared" si="616"/>
        <v>-5270.447641269926</v>
      </c>
      <c r="M3253" s="36">
        <f t="shared" si="617"/>
        <v>5270.447641269926</v>
      </c>
      <c r="N3253" s="36">
        <f t="shared" si="618"/>
        <v>0.52084668853344462</v>
      </c>
      <c r="O3253" s="36">
        <f t="shared" si="619"/>
        <v>27777618.339367725</v>
      </c>
      <c r="P3253" s="35">
        <f t="shared" si="610"/>
        <v>27777618.339367725</v>
      </c>
    </row>
    <row r="3254" spans="1:16" x14ac:dyDescent="0.4">
      <c r="A3254" s="1">
        <v>3253</v>
      </c>
      <c r="B3254" s="21">
        <v>43066</v>
      </c>
      <c r="C3254" s="43">
        <v>1</v>
      </c>
      <c r="D3254" s="23">
        <v>12252</v>
      </c>
      <c r="E3254" s="25">
        <f t="shared" si="611"/>
        <v>11540.75</v>
      </c>
      <c r="F3254" s="25">
        <f t="shared" si="612"/>
        <v>11821.125</v>
      </c>
      <c r="G3254" s="25">
        <f t="shared" si="613"/>
        <v>1.0364495764996986</v>
      </c>
      <c r="H3254" s="25">
        <f t="shared" si="608"/>
        <v>1.0002606409424328</v>
      </c>
      <c r="I3254" s="4">
        <f t="shared" si="614"/>
        <v>12248.807459280135</v>
      </c>
      <c r="J3254" s="25">
        <f t="shared" si="609"/>
        <v>15407.165470495413</v>
      </c>
      <c r="K3254" s="15">
        <f t="shared" si="615"/>
        <v>15411.181208623861</v>
      </c>
      <c r="L3254" s="36">
        <f t="shared" si="616"/>
        <v>-3159.1812086238606</v>
      </c>
      <c r="M3254" s="36">
        <f t="shared" si="617"/>
        <v>3159.1812086238606</v>
      </c>
      <c r="N3254" s="36">
        <f t="shared" si="618"/>
        <v>0.2578502455618561</v>
      </c>
      <c r="O3254" s="36">
        <f t="shared" si="619"/>
        <v>9980425.9089221172</v>
      </c>
      <c r="P3254" s="35">
        <f t="shared" si="610"/>
        <v>9980425.9089221172</v>
      </c>
    </row>
    <row r="3255" spans="1:16" x14ac:dyDescent="0.4">
      <c r="A3255" s="1">
        <v>3254</v>
      </c>
      <c r="B3255" s="21">
        <v>43067</v>
      </c>
      <c r="C3255" s="43">
        <v>2</v>
      </c>
      <c r="D3255" s="23">
        <v>12806</v>
      </c>
      <c r="E3255" s="25">
        <f t="shared" si="611"/>
        <v>12101.5</v>
      </c>
      <c r="F3255" s="25">
        <f t="shared" si="612"/>
        <v>12163.75</v>
      </c>
      <c r="G3255" s="25">
        <f t="shared" si="613"/>
        <v>1.0528003288459562</v>
      </c>
      <c r="H3255" s="25">
        <f t="shared" si="608"/>
        <v>1.0009863906666931</v>
      </c>
      <c r="I3255" s="4">
        <f t="shared" si="614"/>
        <v>12793.380728653803</v>
      </c>
      <c r="J3255" s="25">
        <f t="shared" si="609"/>
        <v>15407.534325036606</v>
      </c>
      <c r="K3255" s="15">
        <f t="shared" si="615"/>
        <v>15422.732173091576</v>
      </c>
      <c r="L3255" s="36">
        <f t="shared" si="616"/>
        <v>-2616.7321730915755</v>
      </c>
      <c r="M3255" s="36">
        <f t="shared" si="617"/>
        <v>2616.7321730915755</v>
      </c>
      <c r="N3255" s="36">
        <f t="shared" si="618"/>
        <v>0.2043364183266887</v>
      </c>
      <c r="O3255" s="36">
        <f t="shared" si="619"/>
        <v>6847287.2656925591</v>
      </c>
      <c r="P3255" s="35">
        <f t="shared" si="610"/>
        <v>6847287.2656925591</v>
      </c>
    </row>
    <row r="3256" spans="1:16" x14ac:dyDescent="0.4">
      <c r="A3256" s="1">
        <v>3255</v>
      </c>
      <c r="B3256" s="21">
        <v>43068</v>
      </c>
      <c r="C3256" s="43">
        <v>3</v>
      </c>
      <c r="D3256" s="23">
        <v>13229</v>
      </c>
      <c r="E3256" s="25">
        <f t="shared" si="611"/>
        <v>12226</v>
      </c>
      <c r="F3256" s="25">
        <f t="shared" si="612"/>
        <v>12364.125</v>
      </c>
      <c r="G3256" s="25">
        <f t="shared" si="613"/>
        <v>1.0699503604177409</v>
      </c>
      <c r="H3256" s="25">
        <f t="shared" si="608"/>
        <v>0.99987902821477848</v>
      </c>
      <c r="I3256" s="4">
        <f t="shared" si="614"/>
        <v>13230.600529365591</v>
      </c>
      <c r="J3256" s="25">
        <f t="shared" si="609"/>
        <v>15407.903179577797</v>
      </c>
      <c r="K3256" s="15">
        <f t="shared" si="615"/>
        <v>15406.039258023644</v>
      </c>
      <c r="L3256" s="36">
        <f t="shared" si="616"/>
        <v>-2177.0392580236439</v>
      </c>
      <c r="M3256" s="36">
        <f t="shared" si="617"/>
        <v>2177.0392580236439</v>
      </c>
      <c r="N3256" s="36">
        <f t="shared" si="618"/>
        <v>0.16456567072519798</v>
      </c>
      <c r="O3256" s="36">
        <f t="shared" si="619"/>
        <v>4739499.9309761385</v>
      </c>
      <c r="P3256" s="35">
        <f t="shared" si="610"/>
        <v>4739499.9309761385</v>
      </c>
    </row>
    <row r="3257" spans="1:16" x14ac:dyDescent="0.4">
      <c r="A3257" s="1">
        <v>3256</v>
      </c>
      <c r="B3257" s="21">
        <v>43069</v>
      </c>
      <c r="C3257" s="43">
        <v>4</v>
      </c>
      <c r="D3257" s="23">
        <v>10617</v>
      </c>
      <c r="E3257" s="25">
        <f t="shared" si="611"/>
        <v>12502.25</v>
      </c>
      <c r="F3257" s="25">
        <f t="shared" si="612"/>
        <v>12413.375</v>
      </c>
      <c r="G3257" s="25">
        <f t="shared" si="613"/>
        <v>0.855287139879364</v>
      </c>
      <c r="H3257" s="25">
        <f t="shared" si="608"/>
        <v>0.99887394017609554</v>
      </c>
      <c r="I3257" s="4">
        <f t="shared" si="614"/>
        <v>10628.968854796918</v>
      </c>
      <c r="J3257" s="25">
        <f t="shared" si="609"/>
        <v>15408.272034118991</v>
      </c>
      <c r="K3257" s="15">
        <f t="shared" si="615"/>
        <v>15390.921398025579</v>
      </c>
      <c r="L3257" s="36">
        <f t="shared" si="616"/>
        <v>-4773.921398025579</v>
      </c>
      <c r="M3257" s="36">
        <f t="shared" si="617"/>
        <v>4773.921398025579</v>
      </c>
      <c r="N3257" s="36">
        <f t="shared" si="618"/>
        <v>0.44964880832867843</v>
      </c>
      <c r="O3257" s="36">
        <f t="shared" si="619"/>
        <v>22790325.514526498</v>
      </c>
      <c r="P3257" s="35">
        <f t="shared" si="610"/>
        <v>22790325.514526498</v>
      </c>
    </row>
    <row r="3258" spans="1:16" x14ac:dyDescent="0.4">
      <c r="A3258" s="1">
        <v>3257</v>
      </c>
      <c r="B3258" s="21">
        <v>43070</v>
      </c>
      <c r="C3258" s="43">
        <v>1</v>
      </c>
      <c r="D3258" s="23">
        <v>13357</v>
      </c>
      <c r="E3258" s="25">
        <f t="shared" si="611"/>
        <v>12324.5</v>
      </c>
      <c r="F3258" s="25">
        <f t="shared" si="612"/>
        <v>12096.5</v>
      </c>
      <c r="G3258" s="25">
        <f t="shared" si="613"/>
        <v>1.1042036952837597</v>
      </c>
      <c r="H3258" s="25">
        <f t="shared" si="608"/>
        <v>1.0002606409424328</v>
      </c>
      <c r="I3258" s="4">
        <f t="shared" si="614"/>
        <v>13353.519526085925</v>
      </c>
      <c r="J3258" s="25">
        <f t="shared" si="609"/>
        <v>15408.640888660184</v>
      </c>
      <c r="K3258" s="15">
        <f t="shared" si="615"/>
        <v>15412.657011343013</v>
      </c>
      <c r="L3258" s="36">
        <f t="shared" si="616"/>
        <v>-2055.6570113430134</v>
      </c>
      <c r="M3258" s="36">
        <f t="shared" si="617"/>
        <v>2055.6570113430134</v>
      </c>
      <c r="N3258" s="36">
        <f t="shared" si="618"/>
        <v>0.15390110139574856</v>
      </c>
      <c r="O3258" s="36">
        <f t="shared" si="619"/>
        <v>4225725.7482836898</v>
      </c>
      <c r="P3258" s="35">
        <f t="shared" si="610"/>
        <v>4225725.7482836898</v>
      </c>
    </row>
    <row r="3259" spans="1:16" x14ac:dyDescent="0.4">
      <c r="A3259" s="1">
        <v>3258</v>
      </c>
      <c r="B3259" s="21">
        <v>43071</v>
      </c>
      <c r="C3259" s="43">
        <v>2</v>
      </c>
      <c r="D3259" s="23">
        <v>12095</v>
      </c>
      <c r="E3259" s="25">
        <f t="shared" si="611"/>
        <v>11868.5</v>
      </c>
      <c r="F3259" s="25">
        <f t="shared" si="612"/>
        <v>12204.75</v>
      </c>
      <c r="G3259" s="25">
        <f t="shared" si="613"/>
        <v>0.99100759950019457</v>
      </c>
      <c r="H3259" s="25">
        <f t="shared" si="608"/>
        <v>1.0009863906666931</v>
      </c>
      <c r="I3259" s="4">
        <f t="shared" si="614"/>
        <v>12083.081361320299</v>
      </c>
      <c r="J3259" s="25">
        <f t="shared" si="609"/>
        <v>15409.009743201377</v>
      </c>
      <c r="K3259" s="15">
        <f t="shared" si="615"/>
        <v>15424.209046595055</v>
      </c>
      <c r="L3259" s="36">
        <f t="shared" si="616"/>
        <v>-3329.209046595055</v>
      </c>
      <c r="M3259" s="36">
        <f t="shared" si="617"/>
        <v>3329.209046595055</v>
      </c>
      <c r="N3259" s="36">
        <f t="shared" si="618"/>
        <v>0.27525498524969449</v>
      </c>
      <c r="O3259" s="36">
        <f t="shared" si="619"/>
        <v>11083632.875930356</v>
      </c>
      <c r="P3259" s="35">
        <f t="shared" si="610"/>
        <v>11083632.875930356</v>
      </c>
    </row>
    <row r="3260" spans="1:16" x14ac:dyDescent="0.4">
      <c r="A3260" s="1">
        <v>3259</v>
      </c>
      <c r="B3260" s="21">
        <v>43072</v>
      </c>
      <c r="C3260" s="43">
        <v>3</v>
      </c>
      <c r="D3260" s="23">
        <v>11405</v>
      </c>
      <c r="E3260" s="25">
        <f t="shared" si="611"/>
        <v>12541</v>
      </c>
      <c r="F3260" s="25">
        <f t="shared" si="612"/>
        <v>12562.25</v>
      </c>
      <c r="G3260" s="25">
        <f t="shared" si="613"/>
        <v>0.90787876375649268</v>
      </c>
      <c r="H3260" s="25">
        <f t="shared" si="608"/>
        <v>0.99987902821477848</v>
      </c>
      <c r="I3260" s="4">
        <f t="shared" si="614"/>
        <v>11406.379850133386</v>
      </c>
      <c r="J3260" s="25">
        <f t="shared" si="609"/>
        <v>15409.378597742569</v>
      </c>
      <c r="K3260" s="15">
        <f t="shared" si="615"/>
        <v>15407.514497704446</v>
      </c>
      <c r="L3260" s="36">
        <f t="shared" si="616"/>
        <v>-4002.5144977044456</v>
      </c>
      <c r="M3260" s="36">
        <f t="shared" si="617"/>
        <v>4002.5144977044456</v>
      </c>
      <c r="N3260" s="36">
        <f t="shared" si="618"/>
        <v>0.35094384021959191</v>
      </c>
      <c r="O3260" s="36">
        <f t="shared" si="619"/>
        <v>16020122.30433427</v>
      </c>
      <c r="P3260" s="35">
        <f t="shared" si="610"/>
        <v>16020122.30433427</v>
      </c>
    </row>
    <row r="3261" spans="1:16" x14ac:dyDescent="0.4">
      <c r="A3261" s="1">
        <v>3260</v>
      </c>
      <c r="B3261" s="21">
        <v>43073</v>
      </c>
      <c r="C3261" s="43">
        <v>4</v>
      </c>
      <c r="D3261" s="23">
        <v>13307</v>
      </c>
      <c r="E3261" s="25">
        <f t="shared" si="611"/>
        <v>12583.5</v>
      </c>
      <c r="F3261" s="25">
        <f t="shared" si="612"/>
        <v>12752.5</v>
      </c>
      <c r="G3261" s="25">
        <f t="shared" si="613"/>
        <v>1.0434816702607332</v>
      </c>
      <c r="H3261" s="25">
        <f t="shared" si="608"/>
        <v>0.99887394017609554</v>
      </c>
      <c r="I3261" s="4">
        <f t="shared" si="614"/>
        <v>13322.001370517341</v>
      </c>
      <c r="J3261" s="25">
        <f t="shared" si="609"/>
        <v>15409.747452283762</v>
      </c>
      <c r="K3261" s="15">
        <f t="shared" si="615"/>
        <v>15392.39515478123</v>
      </c>
      <c r="L3261" s="36">
        <f t="shared" si="616"/>
        <v>-2085.3951547812303</v>
      </c>
      <c r="M3261" s="36">
        <f t="shared" si="617"/>
        <v>2085.3951547812303</v>
      </c>
      <c r="N3261" s="36">
        <f t="shared" si="618"/>
        <v>0.15671414704901407</v>
      </c>
      <c r="O3261" s="36">
        <f t="shared" si="619"/>
        <v>4348872.9515850311</v>
      </c>
      <c r="P3261" s="35">
        <f t="shared" si="610"/>
        <v>4348872.9515850311</v>
      </c>
    </row>
    <row r="3262" spans="1:16" x14ac:dyDescent="0.4">
      <c r="A3262" s="1">
        <v>3261</v>
      </c>
      <c r="B3262" s="21">
        <v>43074</v>
      </c>
      <c r="C3262" s="43">
        <v>1</v>
      </c>
      <c r="D3262" s="23">
        <v>13527</v>
      </c>
      <c r="E3262" s="25">
        <f t="shared" si="611"/>
        <v>12921.5</v>
      </c>
      <c r="F3262" s="25">
        <f t="shared" si="612"/>
        <v>12682.75</v>
      </c>
      <c r="G3262" s="25">
        <f t="shared" si="613"/>
        <v>1.0665667934793321</v>
      </c>
      <c r="H3262" s="25">
        <f t="shared" si="608"/>
        <v>1.0002606409424328</v>
      </c>
      <c r="I3262" s="4">
        <f t="shared" si="614"/>
        <v>13523.475228671432</v>
      </c>
      <c r="J3262" s="25">
        <f t="shared" si="609"/>
        <v>15410.116306824955</v>
      </c>
      <c r="K3262" s="15">
        <f t="shared" si="615"/>
        <v>15414.132814062166</v>
      </c>
      <c r="L3262" s="36">
        <f t="shared" si="616"/>
        <v>-1887.1328140621663</v>
      </c>
      <c r="M3262" s="36">
        <f t="shared" si="617"/>
        <v>1887.1328140621663</v>
      </c>
      <c r="N3262" s="36">
        <f t="shared" si="618"/>
        <v>0.13950859865913848</v>
      </c>
      <c r="O3262" s="36">
        <f t="shared" si="619"/>
        <v>3561270.2579101906</v>
      </c>
      <c r="P3262" s="35">
        <f t="shared" si="610"/>
        <v>3561270.2579101906</v>
      </c>
    </row>
    <row r="3263" spans="1:16" x14ac:dyDescent="0.4">
      <c r="A3263" s="1">
        <v>3262</v>
      </c>
      <c r="B3263" s="21">
        <v>43075</v>
      </c>
      <c r="C3263" s="43">
        <v>2</v>
      </c>
      <c r="D3263" s="23">
        <v>13447</v>
      </c>
      <c r="E3263" s="25">
        <f t="shared" si="611"/>
        <v>12444</v>
      </c>
      <c r="F3263" s="25">
        <f t="shared" si="612"/>
        <v>12332.5</v>
      </c>
      <c r="G3263" s="25">
        <f t="shared" si="613"/>
        <v>1.0903709710115548</v>
      </c>
      <c r="H3263" s="25">
        <f t="shared" si="608"/>
        <v>1.0009863906666931</v>
      </c>
      <c r="I3263" s="4">
        <f t="shared" si="614"/>
        <v>13433.749075293434</v>
      </c>
      <c r="J3263" s="25">
        <f t="shared" si="609"/>
        <v>15410.485161366149</v>
      </c>
      <c r="K3263" s="15">
        <f t="shared" si="615"/>
        <v>15425.685920098533</v>
      </c>
      <c r="L3263" s="36">
        <f t="shared" si="616"/>
        <v>-1978.6859200985327</v>
      </c>
      <c r="M3263" s="36">
        <f t="shared" si="617"/>
        <v>1978.6859200985327</v>
      </c>
      <c r="N3263" s="36">
        <f t="shared" si="618"/>
        <v>0.14714701569855973</v>
      </c>
      <c r="O3263" s="36">
        <f t="shared" si="619"/>
        <v>3915197.9703961769</v>
      </c>
      <c r="P3263" s="35">
        <f t="shared" si="610"/>
        <v>3915197.9703961769</v>
      </c>
    </row>
    <row r="3264" spans="1:16" x14ac:dyDescent="0.4">
      <c r="A3264" s="1">
        <v>3263</v>
      </c>
      <c r="B3264" s="21">
        <v>43076</v>
      </c>
      <c r="C3264" s="43">
        <v>3</v>
      </c>
      <c r="D3264" s="23">
        <v>9495</v>
      </c>
      <c r="E3264" s="25">
        <f t="shared" si="611"/>
        <v>12221</v>
      </c>
      <c r="F3264" s="25">
        <f t="shared" si="612"/>
        <v>11932.75</v>
      </c>
      <c r="G3264" s="25">
        <f t="shared" si="613"/>
        <v>0.79570928746516933</v>
      </c>
      <c r="H3264" s="25">
        <f t="shared" si="608"/>
        <v>0.99987902821477848</v>
      </c>
      <c r="I3264" s="4">
        <f t="shared" si="614"/>
        <v>9496.14876606896</v>
      </c>
      <c r="J3264" s="25">
        <f t="shared" si="609"/>
        <v>15410.85401590734</v>
      </c>
      <c r="K3264" s="15">
        <f t="shared" si="615"/>
        <v>15408.989737385247</v>
      </c>
      <c r="L3264" s="36">
        <f t="shared" si="616"/>
        <v>-5913.9897373852473</v>
      </c>
      <c r="M3264" s="36">
        <f t="shared" si="617"/>
        <v>5913.9897373852473</v>
      </c>
      <c r="N3264" s="36">
        <f t="shared" si="618"/>
        <v>0.62285305291050519</v>
      </c>
      <c r="O3264" s="36">
        <f t="shared" si="619"/>
        <v>34975274.613898024</v>
      </c>
      <c r="P3264" s="35">
        <f t="shared" si="610"/>
        <v>34975274.613898024</v>
      </c>
    </row>
    <row r="3265" spans="1:16" x14ac:dyDescent="0.4">
      <c r="A3265" s="1">
        <v>3264</v>
      </c>
      <c r="B3265" s="21">
        <v>43077</v>
      </c>
      <c r="C3265" s="43">
        <v>4</v>
      </c>
      <c r="D3265" s="23">
        <v>12415</v>
      </c>
      <c r="E3265" s="25">
        <f t="shared" si="611"/>
        <v>11644.5</v>
      </c>
      <c r="F3265" s="25">
        <f t="shared" si="612"/>
        <v>11339.75</v>
      </c>
      <c r="G3265" s="25">
        <f t="shared" si="613"/>
        <v>1.0948213144028749</v>
      </c>
      <c r="H3265" s="25">
        <f t="shared" si="608"/>
        <v>0.99887394017609554</v>
      </c>
      <c r="I3265" s="4">
        <f t="shared" si="614"/>
        <v>12428.995792813765</v>
      </c>
      <c r="J3265" s="25">
        <f t="shared" si="609"/>
        <v>15411.222870448533</v>
      </c>
      <c r="K3265" s="15">
        <f t="shared" si="615"/>
        <v>15393.868911536883</v>
      </c>
      <c r="L3265" s="36">
        <f t="shared" si="616"/>
        <v>-2978.8689115368834</v>
      </c>
      <c r="M3265" s="36">
        <f t="shared" si="617"/>
        <v>2978.8689115368834</v>
      </c>
      <c r="N3265" s="36">
        <f t="shared" si="618"/>
        <v>0.23994111248786817</v>
      </c>
      <c r="O3265" s="36">
        <f t="shared" si="619"/>
        <v>8873659.9921209365</v>
      </c>
      <c r="P3265" s="35">
        <f t="shared" si="610"/>
        <v>8873659.9921209365</v>
      </c>
    </row>
    <row r="3266" spans="1:16" x14ac:dyDescent="0.4">
      <c r="A3266" s="1">
        <v>3265</v>
      </c>
      <c r="B3266" s="21">
        <v>43078</v>
      </c>
      <c r="C3266" s="43">
        <v>1</v>
      </c>
      <c r="D3266" s="23">
        <v>11221</v>
      </c>
      <c r="E3266" s="25">
        <f t="shared" si="611"/>
        <v>11035</v>
      </c>
      <c r="F3266" s="25">
        <f t="shared" si="612"/>
        <v>11527.5</v>
      </c>
      <c r="G3266" s="25">
        <f t="shared" si="613"/>
        <v>0.97341140750379529</v>
      </c>
      <c r="H3266" s="25">
        <f t="shared" ref="H3266:H3329" si="620">VLOOKUP(C3266,$Q$38:$S$42,3,FALSE)</f>
        <v>1.0002606409424328</v>
      </c>
      <c r="I3266" s="4">
        <f t="shared" si="614"/>
        <v>11218.076110070388</v>
      </c>
      <c r="J3266" s="25">
        <f t="shared" si="609"/>
        <v>15411.591724989727</v>
      </c>
      <c r="K3266" s="15">
        <f t="shared" si="615"/>
        <v>15415.608616781317</v>
      </c>
      <c r="L3266" s="36">
        <f t="shared" si="616"/>
        <v>-4194.6086167813173</v>
      </c>
      <c r="M3266" s="36">
        <f t="shared" si="617"/>
        <v>4194.6086167813173</v>
      </c>
      <c r="N3266" s="36">
        <f t="shared" si="618"/>
        <v>0.37381771827656335</v>
      </c>
      <c r="O3266" s="36">
        <f t="shared" si="619"/>
        <v>17594741.447976075</v>
      </c>
      <c r="P3266" s="35">
        <f t="shared" si="610"/>
        <v>17594741.447976075</v>
      </c>
    </row>
    <row r="3267" spans="1:16" x14ac:dyDescent="0.4">
      <c r="A3267" s="1">
        <v>3266</v>
      </c>
      <c r="B3267" s="21">
        <v>43079</v>
      </c>
      <c r="C3267" s="43">
        <v>2</v>
      </c>
      <c r="D3267" s="23">
        <v>11009</v>
      </c>
      <c r="E3267" s="25">
        <f t="shared" si="611"/>
        <v>12020</v>
      </c>
      <c r="F3267" s="25">
        <f t="shared" si="612"/>
        <v>12199.125</v>
      </c>
      <c r="G3267" s="25">
        <f t="shared" si="613"/>
        <v>0.90244177348785259</v>
      </c>
      <c r="H3267" s="25">
        <f t="shared" si="620"/>
        <v>1.0009863906666931</v>
      </c>
      <c r="I3267" s="4">
        <f t="shared" si="614"/>
        <v>10998.151525983892</v>
      </c>
      <c r="J3267" s="25">
        <f t="shared" ref="J3267:J3330" si="621">INTERCEPT($I$2:$I$3896,$A$2:$A$3896)+SLOPE($I$2:$I$3896,$A$2:$A$3896)*A3267</f>
        <v>15411.96057953092</v>
      </c>
      <c r="K3267" s="15">
        <f t="shared" si="615"/>
        <v>15427.162793602012</v>
      </c>
      <c r="L3267" s="36">
        <f t="shared" si="616"/>
        <v>-4418.1627936020122</v>
      </c>
      <c r="M3267" s="36">
        <f t="shared" si="617"/>
        <v>4418.1627936020122</v>
      </c>
      <c r="N3267" s="36">
        <f t="shared" si="618"/>
        <v>0.40132280802997661</v>
      </c>
      <c r="O3267" s="36">
        <f t="shared" si="619"/>
        <v>19520162.470769137</v>
      </c>
      <c r="P3267" s="35">
        <f t="shared" ref="P3267:P3330" si="622">(D3267-K3267)^2</f>
        <v>19520162.470769137</v>
      </c>
    </row>
    <row r="3268" spans="1:16" x14ac:dyDescent="0.4">
      <c r="A3268" s="1">
        <v>3267</v>
      </c>
      <c r="B3268" s="21">
        <v>43080</v>
      </c>
      <c r="C3268" s="43">
        <v>3</v>
      </c>
      <c r="D3268" s="23">
        <v>13435</v>
      </c>
      <c r="E3268" s="25">
        <f t="shared" si="611"/>
        <v>12378.25</v>
      </c>
      <c r="F3268" s="25">
        <f t="shared" si="612"/>
        <v>12717.875</v>
      </c>
      <c r="G3268" s="25">
        <f t="shared" si="613"/>
        <v>1.056387171599029</v>
      </c>
      <c r="H3268" s="25">
        <f t="shared" si="620"/>
        <v>0.99987902821477848</v>
      </c>
      <c r="I3268" s="4">
        <f t="shared" si="614"/>
        <v>13436.625452568351</v>
      </c>
      <c r="J3268" s="25">
        <f t="shared" si="621"/>
        <v>15412.329434072111</v>
      </c>
      <c r="K3268" s="15">
        <f t="shared" si="615"/>
        <v>15410.464977066049</v>
      </c>
      <c r="L3268" s="36">
        <f t="shared" si="616"/>
        <v>-1975.464977066049</v>
      </c>
      <c r="M3268" s="36">
        <f t="shared" si="617"/>
        <v>1975.464977066049</v>
      </c>
      <c r="N3268" s="36">
        <f t="shared" si="618"/>
        <v>0.14703870316829543</v>
      </c>
      <c r="O3268" s="36">
        <f t="shared" si="619"/>
        <v>3902461.8756145653</v>
      </c>
      <c r="P3268" s="35">
        <f t="shared" si="622"/>
        <v>3902461.8756145653</v>
      </c>
    </row>
    <row r="3269" spans="1:16" x14ac:dyDescent="0.4">
      <c r="A3269" s="1">
        <v>3268</v>
      </c>
      <c r="B3269" s="21">
        <v>43081</v>
      </c>
      <c r="C3269" s="43">
        <v>4</v>
      </c>
      <c r="D3269" s="23">
        <v>13848</v>
      </c>
      <c r="E3269" s="25">
        <f t="shared" ref="E3269:E3332" si="623">AVERAGE(D3267:D3270)</f>
        <v>13057.5</v>
      </c>
      <c r="F3269" s="25">
        <f t="shared" ref="F3269:F3332" si="624">AVERAGE(E3269:E3270)</f>
        <v>13065.875</v>
      </c>
      <c r="G3269" s="25">
        <f t="shared" si="613"/>
        <v>1.0598601318319669</v>
      </c>
      <c r="H3269" s="25">
        <f t="shared" si="620"/>
        <v>0.99887394017609554</v>
      </c>
      <c r="I3269" s="4">
        <f t="shared" si="614"/>
        <v>13863.611255649215</v>
      </c>
      <c r="J3269" s="25">
        <f t="shared" si="621"/>
        <v>15412.698288613305</v>
      </c>
      <c r="K3269" s="15">
        <f t="shared" si="615"/>
        <v>15395.342668292536</v>
      </c>
      <c r="L3269" s="36">
        <f t="shared" si="616"/>
        <v>-1547.3426682925365</v>
      </c>
      <c r="M3269" s="36">
        <f t="shared" si="617"/>
        <v>1547.3426682925365</v>
      </c>
      <c r="N3269" s="36">
        <f t="shared" si="618"/>
        <v>0.1117376276929908</v>
      </c>
      <c r="O3269" s="36">
        <f t="shared" si="619"/>
        <v>2394269.3331186664</v>
      </c>
      <c r="P3269" s="35">
        <f t="shared" si="622"/>
        <v>2394269.3331186664</v>
      </c>
    </row>
    <row r="3270" spans="1:16" x14ac:dyDescent="0.4">
      <c r="A3270" s="1">
        <v>3269</v>
      </c>
      <c r="B3270" s="21">
        <v>43082</v>
      </c>
      <c r="C3270" s="43">
        <v>1</v>
      </c>
      <c r="D3270" s="23">
        <v>13938</v>
      </c>
      <c r="E3270" s="25">
        <f t="shared" si="623"/>
        <v>13074.25</v>
      </c>
      <c r="F3270" s="25">
        <f t="shared" si="624"/>
        <v>13090.625</v>
      </c>
      <c r="G3270" s="25">
        <f t="shared" si="613"/>
        <v>1.0647314394843639</v>
      </c>
      <c r="H3270" s="25">
        <f t="shared" si="620"/>
        <v>1.0002606409424328</v>
      </c>
      <c r="I3270" s="4">
        <f t="shared" si="614"/>
        <v>13934.368133157568</v>
      </c>
      <c r="J3270" s="25">
        <f t="shared" si="621"/>
        <v>15413.067143154498</v>
      </c>
      <c r="K3270" s="15">
        <f t="shared" si="615"/>
        <v>15417.08441950047</v>
      </c>
      <c r="L3270" s="36">
        <f t="shared" si="616"/>
        <v>-1479.0844195004702</v>
      </c>
      <c r="M3270" s="36">
        <f t="shared" si="617"/>
        <v>1479.0844195004702</v>
      </c>
      <c r="N3270" s="36">
        <f t="shared" si="618"/>
        <v>0.10611884197879683</v>
      </c>
      <c r="O3270" s="36">
        <f t="shared" si="619"/>
        <v>2187690.7200090429</v>
      </c>
      <c r="P3270" s="35">
        <f t="shared" si="622"/>
        <v>2187690.7200090429</v>
      </c>
    </row>
    <row r="3271" spans="1:16" x14ac:dyDescent="0.4">
      <c r="A3271" s="1">
        <v>3270</v>
      </c>
      <c r="B3271" s="21">
        <v>43083</v>
      </c>
      <c r="C3271" s="43">
        <v>2</v>
      </c>
      <c r="D3271" s="23">
        <v>11076</v>
      </c>
      <c r="E3271" s="25">
        <f t="shared" si="623"/>
        <v>13107</v>
      </c>
      <c r="F3271" s="25">
        <f t="shared" si="624"/>
        <v>12847.75</v>
      </c>
      <c r="G3271" s="25">
        <f t="shared" si="613"/>
        <v>0.86209647603666006</v>
      </c>
      <c r="H3271" s="25">
        <f t="shared" si="620"/>
        <v>1.0009863906666931</v>
      </c>
      <c r="I3271" s="4">
        <f t="shared" si="614"/>
        <v>11065.085502933745</v>
      </c>
      <c r="J3271" s="25">
        <f t="shared" si="621"/>
        <v>15413.435997695691</v>
      </c>
      <c r="K3271" s="15">
        <f t="shared" si="615"/>
        <v>15428.63966710549</v>
      </c>
      <c r="L3271" s="36">
        <f t="shared" si="616"/>
        <v>-4352.6396671054899</v>
      </c>
      <c r="M3271" s="36">
        <f t="shared" si="617"/>
        <v>4352.6396671054899</v>
      </c>
      <c r="N3271" s="36">
        <f t="shared" si="618"/>
        <v>0.39297938489576473</v>
      </c>
      <c r="O3271" s="36">
        <f t="shared" si="619"/>
        <v>18945472.071660191</v>
      </c>
      <c r="P3271" s="35">
        <f t="shared" si="622"/>
        <v>18945472.071660191</v>
      </c>
    </row>
    <row r="3272" spans="1:16" x14ac:dyDescent="0.4">
      <c r="A3272" s="1">
        <v>3271</v>
      </c>
      <c r="B3272" s="21">
        <v>43084</v>
      </c>
      <c r="C3272" s="43">
        <v>3</v>
      </c>
      <c r="D3272" s="23">
        <v>13566</v>
      </c>
      <c r="E3272" s="25">
        <f t="shared" si="623"/>
        <v>12588.5</v>
      </c>
      <c r="F3272" s="25">
        <f t="shared" si="624"/>
        <v>12201.25</v>
      </c>
      <c r="G3272" s="25">
        <f t="shared" si="613"/>
        <v>1.1118532937199057</v>
      </c>
      <c r="H3272" s="25">
        <f t="shared" si="620"/>
        <v>0.99987902821477848</v>
      </c>
      <c r="I3272" s="4">
        <f t="shared" si="614"/>
        <v>13567.641301789523</v>
      </c>
      <c r="J3272" s="25">
        <f t="shared" si="621"/>
        <v>15413.804852236884</v>
      </c>
      <c r="K3272" s="15">
        <f t="shared" si="615"/>
        <v>15411.940216746852</v>
      </c>
      <c r="L3272" s="36">
        <f t="shared" si="616"/>
        <v>-1845.9402167468525</v>
      </c>
      <c r="M3272" s="36">
        <f t="shared" si="617"/>
        <v>1845.9402167468525</v>
      </c>
      <c r="N3272" s="36">
        <f t="shared" si="618"/>
        <v>0.13607107598016013</v>
      </c>
      <c r="O3272" s="36">
        <f t="shared" si="619"/>
        <v>3407495.2838034164</v>
      </c>
      <c r="P3272" s="35">
        <f t="shared" si="622"/>
        <v>3407495.2838034164</v>
      </c>
    </row>
    <row r="3273" spans="1:16" x14ac:dyDescent="0.4">
      <c r="A3273" s="1">
        <v>3272</v>
      </c>
      <c r="B3273" s="21">
        <v>43085</v>
      </c>
      <c r="C3273" s="43">
        <v>4</v>
      </c>
      <c r="D3273" s="23">
        <v>11774</v>
      </c>
      <c r="E3273" s="25">
        <f t="shared" si="623"/>
        <v>11814</v>
      </c>
      <c r="F3273" s="25">
        <f t="shared" si="624"/>
        <v>12016.25</v>
      </c>
      <c r="G3273" s="25">
        <f t="shared" si="613"/>
        <v>0.97983980027046702</v>
      </c>
      <c r="H3273" s="25">
        <f t="shared" si="620"/>
        <v>0.99887394017609554</v>
      </c>
      <c r="I3273" s="4">
        <f t="shared" si="614"/>
        <v>11787.273174755479</v>
      </c>
      <c r="J3273" s="25">
        <f t="shared" si="621"/>
        <v>15414.173706778076</v>
      </c>
      <c r="K3273" s="15">
        <f t="shared" si="615"/>
        <v>15396.81642504819</v>
      </c>
      <c r="L3273" s="36">
        <f t="shared" si="616"/>
        <v>-3622.8164250481896</v>
      </c>
      <c r="M3273" s="36">
        <f t="shared" si="617"/>
        <v>3622.8164250481896</v>
      </c>
      <c r="N3273" s="36">
        <f t="shared" si="618"/>
        <v>0.30769631603942499</v>
      </c>
      <c r="O3273" s="36">
        <f t="shared" si="619"/>
        <v>13124798.849598944</v>
      </c>
      <c r="P3273" s="35">
        <f t="shared" si="622"/>
        <v>13124798.849598944</v>
      </c>
    </row>
    <row r="3274" spans="1:16" x14ac:dyDescent="0.4">
      <c r="A3274" s="1">
        <v>3273</v>
      </c>
      <c r="B3274" s="21">
        <v>43086</v>
      </c>
      <c r="C3274" s="43">
        <v>1</v>
      </c>
      <c r="D3274" s="23">
        <v>10840</v>
      </c>
      <c r="E3274" s="25">
        <f t="shared" si="623"/>
        <v>12218.5</v>
      </c>
      <c r="F3274" s="25">
        <f t="shared" si="624"/>
        <v>12149.125</v>
      </c>
      <c r="G3274" s="25">
        <f t="shared" si="613"/>
        <v>0.89224532630950792</v>
      </c>
      <c r="H3274" s="25">
        <f t="shared" si="620"/>
        <v>1.0002606409424328</v>
      </c>
      <c r="I3274" s="4">
        <f t="shared" si="614"/>
        <v>10837.17538839346</v>
      </c>
      <c r="J3274" s="25">
        <f t="shared" si="621"/>
        <v>15414.542561319269</v>
      </c>
      <c r="K3274" s="15">
        <f t="shared" si="615"/>
        <v>15418.560222219623</v>
      </c>
      <c r="L3274" s="36">
        <f t="shared" si="616"/>
        <v>-4578.560222219623</v>
      </c>
      <c r="M3274" s="36">
        <f t="shared" si="617"/>
        <v>4578.560222219623</v>
      </c>
      <c r="N3274" s="36">
        <f t="shared" si="618"/>
        <v>0.42237640426380285</v>
      </c>
      <c r="O3274" s="36">
        <f t="shared" si="619"/>
        <v>20963213.708491802</v>
      </c>
      <c r="P3274" s="35">
        <f t="shared" si="622"/>
        <v>20963213.708491802</v>
      </c>
    </row>
    <row r="3275" spans="1:16" x14ac:dyDescent="0.4">
      <c r="A3275" s="1">
        <v>3274</v>
      </c>
      <c r="B3275" s="21">
        <v>43087</v>
      </c>
      <c r="C3275" s="43">
        <v>2</v>
      </c>
      <c r="D3275" s="23">
        <v>12694</v>
      </c>
      <c r="E3275" s="25">
        <f t="shared" si="623"/>
        <v>12079.75</v>
      </c>
      <c r="F3275" s="25">
        <f t="shared" si="624"/>
        <v>12798.625</v>
      </c>
      <c r="G3275" s="25">
        <f t="shared" si="613"/>
        <v>0.99182529373272521</v>
      </c>
      <c r="H3275" s="25">
        <f t="shared" si="620"/>
        <v>1.0009863906666931</v>
      </c>
      <c r="I3275" s="4">
        <f t="shared" si="614"/>
        <v>12681.491095543604</v>
      </c>
      <c r="J3275" s="25">
        <f t="shared" si="621"/>
        <v>15414.911415860463</v>
      </c>
      <c r="K3275" s="15">
        <f t="shared" si="615"/>
        <v>15430.116540608969</v>
      </c>
      <c r="L3275" s="36">
        <f t="shared" si="616"/>
        <v>-2736.1165406089694</v>
      </c>
      <c r="M3275" s="36">
        <f t="shared" si="617"/>
        <v>2736.1165406089694</v>
      </c>
      <c r="N3275" s="36">
        <f t="shared" si="618"/>
        <v>0.21554407914045765</v>
      </c>
      <c r="O3275" s="36">
        <f t="shared" si="619"/>
        <v>7486333.7237939946</v>
      </c>
      <c r="P3275" s="35">
        <f t="shared" si="622"/>
        <v>7486333.7237939946</v>
      </c>
    </row>
    <row r="3276" spans="1:16" x14ac:dyDescent="0.4">
      <c r="A3276" s="1">
        <v>3275</v>
      </c>
      <c r="B3276" s="21">
        <v>43088</v>
      </c>
      <c r="C3276" s="43">
        <v>3</v>
      </c>
      <c r="D3276" s="23">
        <v>13011</v>
      </c>
      <c r="E3276" s="25">
        <f t="shared" si="623"/>
        <v>13517.5</v>
      </c>
      <c r="F3276" s="25">
        <f t="shared" si="624"/>
        <v>13430</v>
      </c>
      <c r="G3276" s="25">
        <f t="shared" si="613"/>
        <v>0.96880119136262099</v>
      </c>
      <c r="H3276" s="25">
        <f t="shared" si="620"/>
        <v>0.99987902821477848</v>
      </c>
      <c r="I3276" s="4">
        <f t="shared" si="614"/>
        <v>13012.574154325775</v>
      </c>
      <c r="J3276" s="25">
        <f t="shared" si="621"/>
        <v>15415.280270401654</v>
      </c>
      <c r="K3276" s="15">
        <f t="shared" si="615"/>
        <v>15413.415456427654</v>
      </c>
      <c r="L3276" s="36">
        <f t="shared" si="616"/>
        <v>-2402.4154564276541</v>
      </c>
      <c r="M3276" s="36">
        <f t="shared" si="617"/>
        <v>2402.4154564276541</v>
      </c>
      <c r="N3276" s="36">
        <f t="shared" si="618"/>
        <v>0.18464495092057906</v>
      </c>
      <c r="O3276" s="36">
        <f t="shared" si="619"/>
        <v>5771600.0252824938</v>
      </c>
      <c r="P3276" s="35">
        <f t="shared" si="622"/>
        <v>5771600.0252824938</v>
      </c>
    </row>
    <row r="3277" spans="1:16" x14ac:dyDescent="0.4">
      <c r="A3277" s="1">
        <v>3276</v>
      </c>
      <c r="B3277" s="21">
        <v>43089</v>
      </c>
      <c r="C3277" s="43">
        <v>4</v>
      </c>
      <c r="D3277" s="23">
        <v>17525</v>
      </c>
      <c r="E3277" s="25">
        <f t="shared" si="623"/>
        <v>13342.5</v>
      </c>
      <c r="F3277" s="25">
        <f t="shared" si="624"/>
        <v>13441</v>
      </c>
      <c r="G3277" s="25">
        <f t="shared" si="613"/>
        <v>1.303846439997024</v>
      </c>
      <c r="H3277" s="25">
        <f t="shared" si="620"/>
        <v>0.99887394017609554</v>
      </c>
      <c r="I3277" s="4">
        <f t="shared" si="614"/>
        <v>17544.756445353301</v>
      </c>
      <c r="J3277" s="25">
        <f t="shared" si="621"/>
        <v>15415.649124942847</v>
      </c>
      <c r="K3277" s="15">
        <f t="shared" si="615"/>
        <v>15398.290181803841</v>
      </c>
      <c r="L3277" s="36">
        <f t="shared" si="616"/>
        <v>2126.7098181961592</v>
      </c>
      <c r="M3277" s="36">
        <f t="shared" si="617"/>
        <v>2126.7098181961592</v>
      </c>
      <c r="N3277" s="36">
        <f t="shared" si="618"/>
        <v>0.1213529140197523</v>
      </c>
      <c r="O3277" s="36">
        <f t="shared" si="619"/>
        <v>4522894.6508119404</v>
      </c>
      <c r="P3277" s="35">
        <f t="shared" si="622"/>
        <v>4522894.6508119404</v>
      </c>
    </row>
    <row r="3278" spans="1:16" x14ac:dyDescent="0.4">
      <c r="A3278" s="1">
        <v>3277</v>
      </c>
      <c r="B3278" s="21">
        <v>43090</v>
      </c>
      <c r="C3278" s="43">
        <v>1</v>
      </c>
      <c r="D3278" s="23">
        <v>10140</v>
      </c>
      <c r="E3278" s="25">
        <f t="shared" si="623"/>
        <v>13539.5</v>
      </c>
      <c r="F3278" s="25">
        <f t="shared" si="624"/>
        <v>13855.125</v>
      </c>
      <c r="G3278" s="25">
        <f t="shared" si="613"/>
        <v>0.73185914959265974</v>
      </c>
      <c r="H3278" s="25">
        <f t="shared" si="620"/>
        <v>1.0002606409424328</v>
      </c>
      <c r="I3278" s="4">
        <f t="shared" si="614"/>
        <v>10137.357789511963</v>
      </c>
      <c r="J3278" s="25">
        <f t="shared" si="621"/>
        <v>15416.017979484041</v>
      </c>
      <c r="K3278" s="15">
        <f t="shared" si="615"/>
        <v>15420.036024938774</v>
      </c>
      <c r="L3278" s="36">
        <f t="shared" si="616"/>
        <v>-5280.0360249387741</v>
      </c>
      <c r="M3278" s="36">
        <f t="shared" si="617"/>
        <v>5280.0360249387741</v>
      </c>
      <c r="N3278" s="36">
        <f t="shared" si="618"/>
        <v>0.5207136119269008</v>
      </c>
      <c r="O3278" s="36">
        <f t="shared" si="619"/>
        <v>27878780.42465125</v>
      </c>
      <c r="P3278" s="35">
        <f t="shared" si="622"/>
        <v>27878780.42465125</v>
      </c>
    </row>
    <row r="3279" spans="1:16" x14ac:dyDescent="0.4">
      <c r="A3279" s="1">
        <v>3278</v>
      </c>
      <c r="B3279" s="21">
        <v>43091</v>
      </c>
      <c r="C3279" s="43">
        <v>2</v>
      </c>
      <c r="D3279" s="23">
        <v>13482</v>
      </c>
      <c r="E3279" s="25">
        <f t="shared" si="623"/>
        <v>14170.75</v>
      </c>
      <c r="F3279" s="25">
        <f t="shared" si="624"/>
        <v>13666.5</v>
      </c>
      <c r="G3279" s="25">
        <f t="shared" si="613"/>
        <v>0.98649983536384589</v>
      </c>
      <c r="H3279" s="25">
        <f t="shared" si="620"/>
        <v>1.0009863906666931</v>
      </c>
      <c r="I3279" s="4">
        <f t="shared" si="614"/>
        <v>13468.714585640371</v>
      </c>
      <c r="J3279" s="25">
        <f t="shared" si="621"/>
        <v>15416.386834025234</v>
      </c>
      <c r="K3279" s="15">
        <f t="shared" si="615"/>
        <v>15431.593414112447</v>
      </c>
      <c r="L3279" s="36">
        <f t="shared" si="616"/>
        <v>-1949.5934141124471</v>
      </c>
      <c r="M3279" s="36">
        <f t="shared" si="617"/>
        <v>1949.5934141124471</v>
      </c>
      <c r="N3279" s="36">
        <f t="shared" si="618"/>
        <v>0.14460713648660786</v>
      </c>
      <c r="O3279" s="36">
        <f t="shared" si="619"/>
        <v>3800914.4803506276</v>
      </c>
      <c r="P3279" s="35">
        <f t="shared" si="622"/>
        <v>3800914.4803506276</v>
      </c>
    </row>
    <row r="3280" spans="1:16" x14ac:dyDescent="0.4">
      <c r="A3280" s="1">
        <v>3279</v>
      </c>
      <c r="B3280" s="21">
        <v>43092</v>
      </c>
      <c r="C3280" s="43">
        <v>3</v>
      </c>
      <c r="D3280" s="23">
        <v>15536</v>
      </c>
      <c r="E3280" s="25">
        <f t="shared" si="623"/>
        <v>13162.25</v>
      </c>
      <c r="F3280" s="25">
        <f t="shared" si="624"/>
        <v>13440.125</v>
      </c>
      <c r="G3280" s="25">
        <f t="shared" si="613"/>
        <v>1.1559416300071614</v>
      </c>
      <c r="H3280" s="25">
        <f t="shared" si="620"/>
        <v>0.99987902821477848</v>
      </c>
      <c r="I3280" s="4">
        <f t="shared" si="614"/>
        <v>15537.879645039218</v>
      </c>
      <c r="J3280" s="25">
        <f t="shared" si="621"/>
        <v>15416.755688566427</v>
      </c>
      <c r="K3280" s="15">
        <f t="shared" si="615"/>
        <v>15414.890696108458</v>
      </c>
      <c r="L3280" s="36">
        <f t="shared" si="616"/>
        <v>121.10930389154237</v>
      </c>
      <c r="M3280" s="36">
        <f t="shared" si="617"/>
        <v>121.10930389154237</v>
      </c>
      <c r="N3280" s="36">
        <f t="shared" si="618"/>
        <v>7.795398036273324E-3</v>
      </c>
      <c r="O3280" s="36">
        <f t="shared" si="619"/>
        <v>14667.46348909396</v>
      </c>
      <c r="P3280" s="35">
        <f t="shared" si="622"/>
        <v>14667.46348909396</v>
      </c>
    </row>
    <row r="3281" spans="1:16" x14ac:dyDescent="0.4">
      <c r="A3281" s="1">
        <v>3280</v>
      </c>
      <c r="B3281" s="21">
        <v>43093</v>
      </c>
      <c r="C3281" s="43">
        <v>4</v>
      </c>
      <c r="D3281" s="23">
        <v>13491</v>
      </c>
      <c r="E3281" s="25">
        <f t="shared" si="623"/>
        <v>13718</v>
      </c>
      <c r="F3281" s="25">
        <f t="shared" si="624"/>
        <v>13540.625</v>
      </c>
      <c r="G3281" s="25">
        <f t="shared" si="613"/>
        <v>0.99633510270020775</v>
      </c>
      <c r="H3281" s="25">
        <f t="shared" si="620"/>
        <v>0.99887394017609554</v>
      </c>
      <c r="I3281" s="4">
        <f t="shared" si="614"/>
        <v>13506.208799101934</v>
      </c>
      <c r="J3281" s="25">
        <f t="shared" si="621"/>
        <v>15417.124543107619</v>
      </c>
      <c r="K3281" s="15">
        <f t="shared" si="615"/>
        <v>15399.763938559494</v>
      </c>
      <c r="L3281" s="36">
        <f t="shared" si="616"/>
        <v>-1908.7639385594939</v>
      </c>
      <c r="M3281" s="36">
        <f t="shared" si="617"/>
        <v>1908.7639385594939</v>
      </c>
      <c r="N3281" s="36">
        <f t="shared" si="618"/>
        <v>0.14148424420424682</v>
      </c>
      <c r="O3281" s="36">
        <f t="shared" si="619"/>
        <v>3643379.7731451513</v>
      </c>
      <c r="P3281" s="35">
        <f t="shared" si="622"/>
        <v>3643379.7731451513</v>
      </c>
    </row>
    <row r="3282" spans="1:16" x14ac:dyDescent="0.4">
      <c r="A3282" s="1">
        <v>3281</v>
      </c>
      <c r="B3282" s="21">
        <v>43094</v>
      </c>
      <c r="C3282" s="43">
        <v>1</v>
      </c>
      <c r="D3282" s="23">
        <v>12363</v>
      </c>
      <c r="E3282" s="25">
        <f t="shared" si="623"/>
        <v>13363.25</v>
      </c>
      <c r="F3282" s="25">
        <f t="shared" si="624"/>
        <v>12744.375</v>
      </c>
      <c r="G3282" s="25">
        <f t="shared" si="613"/>
        <v>0.97007503310283949</v>
      </c>
      <c r="H3282" s="25">
        <f t="shared" si="620"/>
        <v>1.0002606409424328</v>
      </c>
      <c r="I3282" s="4">
        <f t="shared" si="614"/>
        <v>12359.778535674201</v>
      </c>
      <c r="J3282" s="25">
        <f t="shared" si="621"/>
        <v>15417.493397648812</v>
      </c>
      <c r="K3282" s="15">
        <f t="shared" si="615"/>
        <v>15421.511827657927</v>
      </c>
      <c r="L3282" s="36">
        <f t="shared" si="616"/>
        <v>-3058.5118276579269</v>
      </c>
      <c r="M3282" s="36">
        <f t="shared" si="617"/>
        <v>3058.5118276579269</v>
      </c>
      <c r="N3282" s="36">
        <f t="shared" si="618"/>
        <v>0.24739236655002239</v>
      </c>
      <c r="O3282" s="36">
        <f t="shared" si="619"/>
        <v>9354494.5999234319</v>
      </c>
      <c r="P3282" s="35">
        <f t="shared" si="622"/>
        <v>9354494.5999234319</v>
      </c>
    </row>
    <row r="3283" spans="1:16" x14ac:dyDescent="0.4">
      <c r="A3283" s="1">
        <v>3282</v>
      </c>
      <c r="B3283" s="21">
        <v>43095</v>
      </c>
      <c r="C3283" s="43">
        <v>2</v>
      </c>
      <c r="D3283" s="23">
        <v>12063</v>
      </c>
      <c r="E3283" s="25">
        <f t="shared" si="623"/>
        <v>12125.5</v>
      </c>
      <c r="F3283" s="25">
        <f t="shared" si="624"/>
        <v>11584.75</v>
      </c>
      <c r="G3283" s="25">
        <f t="shared" si="613"/>
        <v>1.0412827208183171</v>
      </c>
      <c r="H3283" s="25">
        <f t="shared" si="620"/>
        <v>1.0009863906666931</v>
      </c>
      <c r="I3283" s="4">
        <f t="shared" si="614"/>
        <v>12051.112894717386</v>
      </c>
      <c r="J3283" s="25">
        <f t="shared" si="621"/>
        <v>15417.862252190005</v>
      </c>
      <c r="K3283" s="15">
        <f t="shared" si="615"/>
        <v>15433.070287615927</v>
      </c>
      <c r="L3283" s="36">
        <f t="shared" si="616"/>
        <v>-3370.0702876159266</v>
      </c>
      <c r="M3283" s="36">
        <f t="shared" si="617"/>
        <v>3370.0702876159266</v>
      </c>
      <c r="N3283" s="36">
        <f t="shared" si="618"/>
        <v>0.27937248508794882</v>
      </c>
      <c r="O3283" s="36">
        <f t="shared" si="619"/>
        <v>11357373.743471695</v>
      </c>
      <c r="P3283" s="35">
        <f t="shared" si="622"/>
        <v>11357373.743471695</v>
      </c>
    </row>
    <row r="3284" spans="1:16" x14ac:dyDescent="0.4">
      <c r="A3284" s="1">
        <v>3283</v>
      </c>
      <c r="B3284" s="21">
        <v>43096</v>
      </c>
      <c r="C3284" s="43">
        <v>3</v>
      </c>
      <c r="D3284" s="23">
        <v>10585</v>
      </c>
      <c r="E3284" s="25">
        <f t="shared" si="623"/>
        <v>11044</v>
      </c>
      <c r="F3284" s="25">
        <f t="shared" si="624"/>
        <v>10935.125</v>
      </c>
      <c r="G3284" s="25">
        <f t="shared" si="613"/>
        <v>0.96798161886581091</v>
      </c>
      <c r="H3284" s="25">
        <f t="shared" si="620"/>
        <v>0.99987902821477848</v>
      </c>
      <c r="I3284" s="4">
        <f t="shared" si="614"/>
        <v>10586.280641268031</v>
      </c>
      <c r="J3284" s="25">
        <f t="shared" si="621"/>
        <v>15418.231106731198</v>
      </c>
      <c r="K3284" s="15">
        <f t="shared" si="615"/>
        <v>15416.365935789259</v>
      </c>
      <c r="L3284" s="36">
        <f t="shared" si="616"/>
        <v>-4831.3659357892593</v>
      </c>
      <c r="M3284" s="36">
        <f t="shared" si="617"/>
        <v>4831.3659357892593</v>
      </c>
      <c r="N3284" s="36">
        <f t="shared" si="618"/>
        <v>0.45643513800559843</v>
      </c>
      <c r="O3284" s="36">
        <f t="shared" si="619"/>
        <v>23342096.805504825</v>
      </c>
      <c r="P3284" s="35">
        <f t="shared" si="622"/>
        <v>23342096.805504825</v>
      </c>
    </row>
    <row r="3285" spans="1:16" x14ac:dyDescent="0.4">
      <c r="A3285" s="1">
        <v>3284</v>
      </c>
      <c r="B3285" s="21">
        <v>43097</v>
      </c>
      <c r="C3285" s="43">
        <v>4</v>
      </c>
      <c r="D3285" s="23">
        <v>9165</v>
      </c>
      <c r="E3285" s="25">
        <f t="shared" si="623"/>
        <v>10826.25</v>
      </c>
      <c r="F3285" s="25">
        <f t="shared" si="624"/>
        <v>10674.75</v>
      </c>
      <c r="G3285" s="25">
        <f t="shared" si="613"/>
        <v>0.85856811634932906</v>
      </c>
      <c r="H3285" s="25">
        <f t="shared" si="620"/>
        <v>0.99887394017609554</v>
      </c>
      <c r="I3285" s="4">
        <f t="shared" si="614"/>
        <v>9175.3319727054495</v>
      </c>
      <c r="J3285" s="25">
        <f t="shared" si="621"/>
        <v>15418.59996127239</v>
      </c>
      <c r="K3285" s="15">
        <f t="shared" si="615"/>
        <v>15401.237695315147</v>
      </c>
      <c r="L3285" s="36">
        <f t="shared" si="616"/>
        <v>-6236.237695315147</v>
      </c>
      <c r="M3285" s="36">
        <f t="shared" si="617"/>
        <v>6236.237695315147</v>
      </c>
      <c r="N3285" s="36">
        <f t="shared" si="618"/>
        <v>0.68044055595364394</v>
      </c>
      <c r="O3285" s="36">
        <f t="shared" si="619"/>
        <v>38890660.592469573</v>
      </c>
      <c r="P3285" s="35">
        <f t="shared" si="622"/>
        <v>38890660.592469573</v>
      </c>
    </row>
    <row r="3286" spans="1:16" x14ac:dyDescent="0.4">
      <c r="A3286" s="1">
        <v>3285</v>
      </c>
      <c r="B3286" s="21">
        <v>43098</v>
      </c>
      <c r="C3286" s="43">
        <v>1</v>
      </c>
      <c r="D3286" s="23">
        <v>11492</v>
      </c>
      <c r="E3286" s="25">
        <f t="shared" si="623"/>
        <v>10523.25</v>
      </c>
      <c r="F3286" s="25">
        <f t="shared" si="624"/>
        <v>10477.125</v>
      </c>
      <c r="G3286" s="25">
        <f t="shared" si="613"/>
        <v>1.09686579094933</v>
      </c>
      <c r="H3286" s="25">
        <f t="shared" si="620"/>
        <v>1.0002606409424328</v>
      </c>
      <c r="I3286" s="4">
        <f t="shared" si="614"/>
        <v>11489.005494780224</v>
      </c>
      <c r="J3286" s="25">
        <f t="shared" si="621"/>
        <v>15418.968815813583</v>
      </c>
      <c r="K3286" s="15">
        <f t="shared" si="615"/>
        <v>15422.98763037708</v>
      </c>
      <c r="L3286" s="36">
        <f t="shared" si="616"/>
        <v>-3930.9876303770798</v>
      </c>
      <c r="M3286" s="36">
        <f t="shared" si="617"/>
        <v>3930.9876303770798</v>
      </c>
      <c r="N3286" s="36">
        <f t="shared" si="618"/>
        <v>0.3420629681845701</v>
      </c>
      <c r="O3286" s="36">
        <f t="shared" si="619"/>
        <v>15452663.750177609</v>
      </c>
      <c r="P3286" s="35">
        <f t="shared" si="622"/>
        <v>15452663.750177609</v>
      </c>
    </row>
    <row r="3287" spans="1:16" x14ac:dyDescent="0.4">
      <c r="A3287" s="1">
        <v>3286</v>
      </c>
      <c r="B3287" s="21">
        <v>43099</v>
      </c>
      <c r="C3287" s="43">
        <v>2</v>
      </c>
      <c r="D3287" s="23">
        <v>10851</v>
      </c>
      <c r="E3287" s="25">
        <f t="shared" si="623"/>
        <v>10431</v>
      </c>
      <c r="F3287" s="25">
        <f t="shared" si="624"/>
        <v>10309.5</v>
      </c>
      <c r="G3287" s="25">
        <f t="shared" si="613"/>
        <v>1.0525243707260294</v>
      </c>
      <c r="H3287" s="25">
        <f t="shared" si="620"/>
        <v>1.0009863906666931</v>
      </c>
      <c r="I3287" s="4">
        <f t="shared" si="614"/>
        <v>10840.307222132004</v>
      </c>
      <c r="J3287" s="25">
        <f t="shared" si="621"/>
        <v>15419.337670354776</v>
      </c>
      <c r="K3287" s="15">
        <f t="shared" si="615"/>
        <v>15434.547161119404</v>
      </c>
      <c r="L3287" s="36">
        <f t="shared" si="616"/>
        <v>-4583.5471611194043</v>
      </c>
      <c r="M3287" s="36">
        <f t="shared" si="617"/>
        <v>4583.5471611194043</v>
      </c>
      <c r="N3287" s="36">
        <f t="shared" si="618"/>
        <v>0.42240781136479627</v>
      </c>
      <c r="O3287" s="36">
        <f t="shared" si="619"/>
        <v>21008904.578205749</v>
      </c>
      <c r="P3287" s="35">
        <f t="shared" si="622"/>
        <v>21008904.578205749</v>
      </c>
    </row>
    <row r="3288" spans="1:16" x14ac:dyDescent="0.4">
      <c r="A3288" s="1">
        <v>3287</v>
      </c>
      <c r="B3288" s="21">
        <v>43100</v>
      </c>
      <c r="C3288" s="43">
        <v>3</v>
      </c>
      <c r="D3288" s="23">
        <v>10216</v>
      </c>
      <c r="E3288" s="25">
        <f t="shared" si="623"/>
        <v>10188</v>
      </c>
      <c r="F3288" s="25">
        <f t="shared" si="624"/>
        <v>9998.375</v>
      </c>
      <c r="G3288" s="25">
        <f t="shared" si="613"/>
        <v>1.0217660369810093</v>
      </c>
      <c r="H3288" s="25">
        <f t="shared" si="620"/>
        <v>0.99987902821477848</v>
      </c>
      <c r="I3288" s="4">
        <f t="shared" si="614"/>
        <v>10217.23599727862</v>
      </c>
      <c r="J3288" s="25">
        <f t="shared" si="621"/>
        <v>15419.70652489597</v>
      </c>
      <c r="K3288" s="15">
        <f t="shared" si="615"/>
        <v>15417.841175470061</v>
      </c>
      <c r="L3288" s="36">
        <f t="shared" si="616"/>
        <v>-5201.841175470061</v>
      </c>
      <c r="M3288" s="36">
        <f t="shared" si="617"/>
        <v>5201.841175470061</v>
      </c>
      <c r="N3288" s="36">
        <f t="shared" si="618"/>
        <v>0.50918570629111792</v>
      </c>
      <c r="O3288" s="36">
        <f t="shared" si="619"/>
        <v>27059151.614815746</v>
      </c>
      <c r="P3288" s="35">
        <f t="shared" si="622"/>
        <v>27059151.614815746</v>
      </c>
    </row>
    <row r="3289" spans="1:16" x14ac:dyDescent="0.4">
      <c r="A3289" s="1">
        <v>3288</v>
      </c>
      <c r="B3289" s="21">
        <v>43101</v>
      </c>
      <c r="C3289" s="43">
        <v>4</v>
      </c>
      <c r="D3289" s="23">
        <v>8193</v>
      </c>
      <c r="E3289" s="25">
        <f t="shared" si="623"/>
        <v>9808.75</v>
      </c>
      <c r="F3289" s="25">
        <f t="shared" si="624"/>
        <v>9813.5</v>
      </c>
      <c r="G3289" s="25">
        <f t="shared" si="613"/>
        <v>0.83487033168594282</v>
      </c>
      <c r="H3289" s="25">
        <f t="shared" si="620"/>
        <v>0.99887394017609554</v>
      </c>
      <c r="I3289" s="4">
        <f t="shared" si="614"/>
        <v>8202.2362086607482</v>
      </c>
      <c r="J3289" s="25">
        <f t="shared" si="621"/>
        <v>15420.075379437161</v>
      </c>
      <c r="K3289" s="15">
        <f t="shared" si="615"/>
        <v>15402.711452070798</v>
      </c>
      <c r="L3289" s="36">
        <f t="shared" si="616"/>
        <v>-7209.7114520707983</v>
      </c>
      <c r="M3289" s="36">
        <f t="shared" si="617"/>
        <v>7209.7114520707983</v>
      </c>
      <c r="N3289" s="36">
        <f t="shared" si="618"/>
        <v>0.8799843100293907</v>
      </c>
      <c r="O3289" s="36">
        <f t="shared" si="619"/>
        <v>51979939.222120821</v>
      </c>
      <c r="P3289" s="35">
        <f t="shared" si="622"/>
        <v>51979939.222120821</v>
      </c>
    </row>
    <row r="3290" spans="1:16" x14ac:dyDescent="0.4">
      <c r="A3290" s="1">
        <v>3289</v>
      </c>
      <c r="B3290" s="21">
        <v>43102</v>
      </c>
      <c r="C3290" s="43">
        <v>1</v>
      </c>
      <c r="D3290" s="23">
        <v>9975</v>
      </c>
      <c r="E3290" s="25">
        <f t="shared" si="623"/>
        <v>9818.25</v>
      </c>
      <c r="F3290" s="25">
        <f t="shared" si="624"/>
        <v>9650.375</v>
      </c>
      <c r="G3290" s="25">
        <f t="shared" si="613"/>
        <v>1.0336385891739959</v>
      </c>
      <c r="H3290" s="25">
        <f t="shared" si="620"/>
        <v>1.0002606409424328</v>
      </c>
      <c r="I3290" s="4">
        <f t="shared" si="614"/>
        <v>9972.4007840613249</v>
      </c>
      <c r="J3290" s="25">
        <f t="shared" si="621"/>
        <v>15420.444233978355</v>
      </c>
      <c r="K3290" s="15">
        <f t="shared" si="615"/>
        <v>15424.463433096231</v>
      </c>
      <c r="L3290" s="36">
        <f t="shared" si="616"/>
        <v>-5449.4634330962308</v>
      </c>
      <c r="M3290" s="36">
        <f t="shared" si="617"/>
        <v>5449.4634330962308</v>
      </c>
      <c r="N3290" s="36">
        <f t="shared" si="618"/>
        <v>0.54631212361866976</v>
      </c>
      <c r="O3290" s="36">
        <f t="shared" si="619"/>
        <v>29696651.708652958</v>
      </c>
      <c r="P3290" s="35">
        <f t="shared" si="622"/>
        <v>29696651.708652958</v>
      </c>
    </row>
    <row r="3291" spans="1:16" x14ac:dyDescent="0.4">
      <c r="A3291" s="1">
        <v>3290</v>
      </c>
      <c r="B3291" s="21">
        <v>43103</v>
      </c>
      <c r="C3291" s="43">
        <v>2</v>
      </c>
      <c r="D3291" s="23">
        <v>10889</v>
      </c>
      <c r="E3291" s="25">
        <f t="shared" si="623"/>
        <v>9482.5</v>
      </c>
      <c r="F3291" s="25">
        <f t="shared" si="624"/>
        <v>9797.25</v>
      </c>
      <c r="G3291" s="25">
        <f t="shared" si="613"/>
        <v>1.1114343310622878</v>
      </c>
      <c r="H3291" s="25">
        <f t="shared" si="620"/>
        <v>1.0009863906666931</v>
      </c>
      <c r="I3291" s="4">
        <f t="shared" si="614"/>
        <v>10878.269776222964</v>
      </c>
      <c r="J3291" s="25">
        <f t="shared" si="621"/>
        <v>15420.813088519548</v>
      </c>
      <c r="K3291" s="15">
        <f t="shared" si="615"/>
        <v>15436.024034622884</v>
      </c>
      <c r="L3291" s="36">
        <f t="shared" si="616"/>
        <v>-4547.0240346228838</v>
      </c>
      <c r="M3291" s="36">
        <f t="shared" si="617"/>
        <v>4547.0240346228838</v>
      </c>
      <c r="N3291" s="36">
        <f t="shared" si="618"/>
        <v>0.41757957889823527</v>
      </c>
      <c r="O3291" s="36">
        <f t="shared" si="619"/>
        <v>20675427.571438167</v>
      </c>
      <c r="P3291" s="35">
        <f t="shared" si="622"/>
        <v>20675427.571438167</v>
      </c>
    </row>
    <row r="3292" spans="1:16" x14ac:dyDescent="0.4">
      <c r="A3292" s="1">
        <v>3291</v>
      </c>
      <c r="B3292" s="21">
        <v>43104</v>
      </c>
      <c r="C3292" s="43">
        <v>3</v>
      </c>
      <c r="D3292" s="23">
        <v>8873</v>
      </c>
      <c r="E3292" s="25">
        <f t="shared" si="623"/>
        <v>10112</v>
      </c>
      <c r="F3292" s="25">
        <f t="shared" si="624"/>
        <v>9983.5</v>
      </c>
      <c r="G3292" s="25">
        <f t="shared" si="613"/>
        <v>0.88876646466670006</v>
      </c>
      <c r="H3292" s="25">
        <f t="shared" si="620"/>
        <v>0.99987902821477848</v>
      </c>
      <c r="I3292" s="4">
        <f t="shared" si="614"/>
        <v>8874.0735125149968</v>
      </c>
      <c r="J3292" s="25">
        <f t="shared" si="621"/>
        <v>15421.181943060741</v>
      </c>
      <c r="K3292" s="15">
        <f t="shared" si="615"/>
        <v>15419.316415150863</v>
      </c>
      <c r="L3292" s="36">
        <f t="shared" si="616"/>
        <v>-6546.3164151508627</v>
      </c>
      <c r="M3292" s="36">
        <f t="shared" si="617"/>
        <v>6546.3164151508627</v>
      </c>
      <c r="N3292" s="36">
        <f t="shared" si="618"/>
        <v>0.73777937734146992</v>
      </c>
      <c r="O3292" s="36">
        <f t="shared" si="619"/>
        <v>42854258.607273638</v>
      </c>
      <c r="P3292" s="35">
        <f t="shared" si="622"/>
        <v>42854258.607273638</v>
      </c>
    </row>
    <row r="3293" spans="1:16" x14ac:dyDescent="0.4">
      <c r="A3293" s="1">
        <v>3292</v>
      </c>
      <c r="B3293" s="21">
        <v>43105</v>
      </c>
      <c r="C3293" s="43">
        <v>4</v>
      </c>
      <c r="D3293" s="23">
        <v>10711</v>
      </c>
      <c r="E3293" s="25">
        <f t="shared" si="623"/>
        <v>9855</v>
      </c>
      <c r="F3293" s="25">
        <f t="shared" si="624"/>
        <v>9686.25</v>
      </c>
      <c r="G3293" s="25">
        <f t="shared" si="613"/>
        <v>1.1057942960381986</v>
      </c>
      <c r="H3293" s="25">
        <f t="shared" si="620"/>
        <v>0.99887394017609554</v>
      </c>
      <c r="I3293" s="4">
        <f t="shared" si="614"/>
        <v>10723.074823747744</v>
      </c>
      <c r="J3293" s="25">
        <f t="shared" si="621"/>
        <v>15421.550797601933</v>
      </c>
      <c r="K3293" s="15">
        <f t="shared" si="615"/>
        <v>15404.185208826451</v>
      </c>
      <c r="L3293" s="36">
        <f t="shared" si="616"/>
        <v>-4693.1852088264513</v>
      </c>
      <c r="M3293" s="36">
        <f t="shared" si="617"/>
        <v>4693.1852088264513</v>
      </c>
      <c r="N3293" s="36">
        <f t="shared" si="618"/>
        <v>0.43816499008742893</v>
      </c>
      <c r="O3293" s="36">
        <f t="shared" si="619"/>
        <v>22025987.404347382</v>
      </c>
      <c r="P3293" s="35">
        <f t="shared" si="622"/>
        <v>22025987.404347382</v>
      </c>
    </row>
    <row r="3294" spans="1:16" x14ac:dyDescent="0.4">
      <c r="A3294" s="1">
        <v>3293</v>
      </c>
      <c r="B3294" s="21">
        <v>43106</v>
      </c>
      <c r="C3294" s="43">
        <v>1</v>
      </c>
      <c r="D3294" s="23">
        <v>8947</v>
      </c>
      <c r="E3294" s="25">
        <f t="shared" si="623"/>
        <v>9517.5</v>
      </c>
      <c r="F3294" s="25">
        <f t="shared" si="624"/>
        <v>9582.5</v>
      </c>
      <c r="G3294" s="25">
        <f t="shared" si="613"/>
        <v>0.93368118966866687</v>
      </c>
      <c r="H3294" s="25">
        <f t="shared" si="620"/>
        <v>1.0002606409424328</v>
      </c>
      <c r="I3294" s="4">
        <f t="shared" si="614"/>
        <v>8944.6686531324976</v>
      </c>
      <c r="J3294" s="25">
        <f t="shared" si="621"/>
        <v>15421.919652143126</v>
      </c>
      <c r="K3294" s="15">
        <f t="shared" si="615"/>
        <v>15425.939235815384</v>
      </c>
      <c r="L3294" s="36">
        <f t="shared" si="616"/>
        <v>-6478.9392358153837</v>
      </c>
      <c r="M3294" s="36">
        <f t="shared" si="617"/>
        <v>6478.9392358153837</v>
      </c>
      <c r="N3294" s="36">
        <f t="shared" si="618"/>
        <v>0.72414655591990429</v>
      </c>
      <c r="O3294" s="36">
        <f t="shared" si="619"/>
        <v>41976653.621388026</v>
      </c>
      <c r="P3294" s="35">
        <f t="shared" si="622"/>
        <v>41976653.621388026</v>
      </c>
    </row>
    <row r="3295" spans="1:16" x14ac:dyDescent="0.4">
      <c r="A3295" s="1">
        <v>3294</v>
      </c>
      <c r="B3295" s="21">
        <v>43107</v>
      </c>
      <c r="C3295" s="43">
        <v>2</v>
      </c>
      <c r="D3295" s="23">
        <v>9539</v>
      </c>
      <c r="E3295" s="25">
        <f t="shared" si="623"/>
        <v>9647.5</v>
      </c>
      <c r="F3295" s="25">
        <f t="shared" si="624"/>
        <v>9736</v>
      </c>
      <c r="G3295" s="25">
        <f t="shared" si="613"/>
        <v>0.97976581758422354</v>
      </c>
      <c r="H3295" s="25">
        <f t="shared" si="620"/>
        <v>1.0009863906666931</v>
      </c>
      <c r="I3295" s="4">
        <f t="shared" si="614"/>
        <v>9529.6000914125125</v>
      </c>
      <c r="J3295" s="25">
        <f t="shared" si="621"/>
        <v>15422.288506684319</v>
      </c>
      <c r="K3295" s="15">
        <f t="shared" si="615"/>
        <v>15437.500908126362</v>
      </c>
      <c r="L3295" s="36">
        <f t="shared" si="616"/>
        <v>-5898.5009081263615</v>
      </c>
      <c r="M3295" s="36">
        <f t="shared" si="617"/>
        <v>5898.5009081263615</v>
      </c>
      <c r="N3295" s="36">
        <f t="shared" si="618"/>
        <v>0.61835631702760896</v>
      </c>
      <c r="O3295" s="36">
        <f t="shared" si="619"/>
        <v>34792312.963167511</v>
      </c>
      <c r="P3295" s="35">
        <f t="shared" si="622"/>
        <v>34792312.963167511</v>
      </c>
    </row>
    <row r="3296" spans="1:16" x14ac:dyDescent="0.4">
      <c r="A3296" s="1">
        <v>3295</v>
      </c>
      <c r="B3296" s="21">
        <v>43108</v>
      </c>
      <c r="C3296" s="43">
        <v>3</v>
      </c>
      <c r="D3296" s="23">
        <v>9393</v>
      </c>
      <c r="E3296" s="25">
        <f t="shared" si="623"/>
        <v>9824.5</v>
      </c>
      <c r="F3296" s="25">
        <f t="shared" si="624"/>
        <v>10195.5</v>
      </c>
      <c r="G3296" s="25">
        <f t="shared" si="613"/>
        <v>0.92128880388406653</v>
      </c>
      <c r="H3296" s="25">
        <f t="shared" si="620"/>
        <v>0.99987902821477848</v>
      </c>
      <c r="I3296" s="4">
        <f t="shared" si="614"/>
        <v>9394.1364254540022</v>
      </c>
      <c r="J3296" s="25">
        <f t="shared" si="621"/>
        <v>15422.657361225512</v>
      </c>
      <c r="K3296" s="15">
        <f t="shared" si="615"/>
        <v>15420.791654831664</v>
      </c>
      <c r="L3296" s="36">
        <f t="shared" si="616"/>
        <v>-6027.7916548316643</v>
      </c>
      <c r="M3296" s="36">
        <f t="shared" si="617"/>
        <v>6027.7916548316643</v>
      </c>
      <c r="N3296" s="36">
        <f t="shared" si="618"/>
        <v>0.6417323171331486</v>
      </c>
      <c r="O3296" s="36">
        <f t="shared" si="619"/>
        <v>36334272.234058253</v>
      </c>
      <c r="P3296" s="35">
        <f t="shared" si="622"/>
        <v>36334272.234058253</v>
      </c>
    </row>
    <row r="3297" spans="1:16" x14ac:dyDescent="0.4">
      <c r="A3297" s="1">
        <v>3296</v>
      </c>
      <c r="B3297" s="21">
        <v>43109</v>
      </c>
      <c r="C3297" s="43">
        <v>4</v>
      </c>
      <c r="D3297" s="23">
        <v>11419</v>
      </c>
      <c r="E3297" s="25">
        <f t="shared" si="623"/>
        <v>10566.5</v>
      </c>
      <c r="F3297" s="25">
        <f t="shared" si="624"/>
        <v>10580</v>
      </c>
      <c r="G3297" s="25">
        <f t="shared" si="613"/>
        <v>1.0793005671077505</v>
      </c>
      <c r="H3297" s="25">
        <f t="shared" si="620"/>
        <v>0.99887394017609554</v>
      </c>
      <c r="I3297" s="4">
        <f t="shared" si="614"/>
        <v>11431.872972866724</v>
      </c>
      <c r="J3297" s="25">
        <f t="shared" si="621"/>
        <v>15423.026215766706</v>
      </c>
      <c r="K3297" s="15">
        <f t="shared" si="615"/>
        <v>15405.658965582106</v>
      </c>
      <c r="L3297" s="36">
        <f t="shared" si="616"/>
        <v>-3986.6589655821062</v>
      </c>
      <c r="M3297" s="36">
        <f t="shared" si="617"/>
        <v>3986.6589655821062</v>
      </c>
      <c r="N3297" s="36">
        <f t="shared" si="618"/>
        <v>0.34912505171924918</v>
      </c>
      <c r="O3297" s="36">
        <f t="shared" si="619"/>
        <v>15893449.707856189</v>
      </c>
      <c r="P3297" s="35">
        <f t="shared" si="622"/>
        <v>15893449.707856189</v>
      </c>
    </row>
    <row r="3298" spans="1:16" x14ac:dyDescent="0.4">
      <c r="A3298" s="1">
        <v>3297</v>
      </c>
      <c r="B3298" s="21">
        <v>43110</v>
      </c>
      <c r="C3298" s="43">
        <v>1</v>
      </c>
      <c r="D3298" s="23">
        <v>11915</v>
      </c>
      <c r="E3298" s="25">
        <f t="shared" si="623"/>
        <v>10593.5</v>
      </c>
      <c r="F3298" s="25">
        <f t="shared" si="624"/>
        <v>10935.75</v>
      </c>
      <c r="G3298" s="25">
        <f t="shared" si="613"/>
        <v>1.0895457558923713</v>
      </c>
      <c r="H3298" s="25">
        <f t="shared" si="620"/>
        <v>1.0002606409424328</v>
      </c>
      <c r="I3298" s="4">
        <f t="shared" si="614"/>
        <v>11911.895272390044</v>
      </c>
      <c r="J3298" s="25">
        <f t="shared" si="621"/>
        <v>15423.395070307897</v>
      </c>
      <c r="K3298" s="15">
        <f t="shared" si="615"/>
        <v>15427.415038534537</v>
      </c>
      <c r="L3298" s="36">
        <f t="shared" si="616"/>
        <v>-3512.4150385345365</v>
      </c>
      <c r="M3298" s="36">
        <f t="shared" si="617"/>
        <v>3512.4150385345365</v>
      </c>
      <c r="N3298" s="36">
        <f t="shared" si="618"/>
        <v>0.29478934440071647</v>
      </c>
      <c r="O3298" s="36">
        <f t="shared" si="619"/>
        <v>12337059.402923569</v>
      </c>
      <c r="P3298" s="35">
        <f t="shared" si="622"/>
        <v>12337059.402923569</v>
      </c>
    </row>
    <row r="3299" spans="1:16" x14ac:dyDescent="0.4">
      <c r="A3299" s="1">
        <v>3298</v>
      </c>
      <c r="B3299" s="21">
        <v>43111</v>
      </c>
      <c r="C3299" s="43">
        <v>2</v>
      </c>
      <c r="D3299" s="23">
        <v>9647</v>
      </c>
      <c r="E3299" s="25">
        <f t="shared" si="623"/>
        <v>11278</v>
      </c>
      <c r="F3299" s="25">
        <f t="shared" si="624"/>
        <v>11897.375</v>
      </c>
      <c r="G3299" s="25">
        <f t="shared" si="613"/>
        <v>0.81085113312810597</v>
      </c>
      <c r="H3299" s="25">
        <f t="shared" si="620"/>
        <v>1.0009863906666931</v>
      </c>
      <c r="I3299" s="4">
        <f t="shared" si="614"/>
        <v>9637.4936661973479</v>
      </c>
      <c r="J3299" s="25">
        <f t="shared" si="621"/>
        <v>15423.76392484909</v>
      </c>
      <c r="K3299" s="15">
        <f t="shared" si="615"/>
        <v>15438.977781629839</v>
      </c>
      <c r="L3299" s="36">
        <f t="shared" si="616"/>
        <v>-5791.9777816298392</v>
      </c>
      <c r="M3299" s="36">
        <f t="shared" si="617"/>
        <v>5791.9777816298392</v>
      </c>
      <c r="N3299" s="36">
        <f t="shared" si="618"/>
        <v>0.60039160170310346</v>
      </c>
      <c r="O3299" s="36">
        <f t="shared" si="619"/>
        <v>33547006.622893713</v>
      </c>
      <c r="P3299" s="35">
        <f t="shared" si="622"/>
        <v>33547006.622893713</v>
      </c>
    </row>
    <row r="3300" spans="1:16" x14ac:dyDescent="0.4">
      <c r="A3300" s="1">
        <v>3299</v>
      </c>
      <c r="B3300" s="21">
        <v>43112</v>
      </c>
      <c r="C3300" s="43">
        <v>3</v>
      </c>
      <c r="D3300" s="23">
        <v>12131</v>
      </c>
      <c r="E3300" s="25">
        <f t="shared" si="623"/>
        <v>12516.75</v>
      </c>
      <c r="F3300" s="25">
        <f t="shared" si="624"/>
        <v>12369.125</v>
      </c>
      <c r="G3300" s="25">
        <f t="shared" si="613"/>
        <v>0.98074843612624174</v>
      </c>
      <c r="H3300" s="25">
        <f t="shared" si="620"/>
        <v>0.99987902821477848</v>
      </c>
      <c r="I3300" s="4">
        <f t="shared" si="614"/>
        <v>12132.467686275151</v>
      </c>
      <c r="J3300" s="25">
        <f t="shared" si="621"/>
        <v>15424.132779390284</v>
      </c>
      <c r="K3300" s="15">
        <f t="shared" si="615"/>
        <v>15422.266894512468</v>
      </c>
      <c r="L3300" s="36">
        <f t="shared" si="616"/>
        <v>-3291.2668945124678</v>
      </c>
      <c r="M3300" s="36">
        <f t="shared" si="617"/>
        <v>3291.2668945124678</v>
      </c>
      <c r="N3300" s="36">
        <f t="shared" si="618"/>
        <v>0.27131043562051504</v>
      </c>
      <c r="O3300" s="36">
        <f t="shared" si="619"/>
        <v>10832437.770913744</v>
      </c>
      <c r="P3300" s="35">
        <f t="shared" si="622"/>
        <v>10832437.770913744</v>
      </c>
    </row>
    <row r="3301" spans="1:16" x14ac:dyDescent="0.4">
      <c r="A3301" s="1">
        <v>3300</v>
      </c>
      <c r="B3301" s="21">
        <v>43113</v>
      </c>
      <c r="C3301" s="43">
        <v>4</v>
      </c>
      <c r="D3301" s="23">
        <v>16374</v>
      </c>
      <c r="E3301" s="25">
        <f t="shared" si="623"/>
        <v>12221.5</v>
      </c>
      <c r="F3301" s="25">
        <f t="shared" si="624"/>
        <v>12414.5</v>
      </c>
      <c r="G3301" s="25">
        <f t="shared" si="613"/>
        <v>1.3189415602722623</v>
      </c>
      <c r="H3301" s="25">
        <f t="shared" si="620"/>
        <v>0.99887394017609554</v>
      </c>
      <c r="I3301" s="4">
        <f t="shared" si="614"/>
        <v>16392.458889370326</v>
      </c>
      <c r="J3301" s="25">
        <f t="shared" si="621"/>
        <v>15424.501633931477</v>
      </c>
      <c r="K3301" s="15">
        <f t="shared" si="615"/>
        <v>15407.132722337758</v>
      </c>
      <c r="L3301" s="36">
        <f t="shared" si="616"/>
        <v>966.86727766224249</v>
      </c>
      <c r="M3301" s="36">
        <f t="shared" si="617"/>
        <v>966.86727766224249</v>
      </c>
      <c r="N3301" s="36">
        <f t="shared" si="618"/>
        <v>5.9048935975463693E-2</v>
      </c>
      <c r="O3301" s="36">
        <f t="shared" si="619"/>
        <v>934832.33261399588</v>
      </c>
      <c r="P3301" s="35">
        <f t="shared" si="622"/>
        <v>934832.33261399588</v>
      </c>
    </row>
    <row r="3302" spans="1:16" x14ac:dyDescent="0.4">
      <c r="A3302" s="1">
        <v>3301</v>
      </c>
      <c r="B3302" s="21">
        <v>43114</v>
      </c>
      <c r="C3302" s="43">
        <v>1</v>
      </c>
      <c r="D3302" s="23">
        <v>10734</v>
      </c>
      <c r="E3302" s="25">
        <f t="shared" si="623"/>
        <v>12607.5</v>
      </c>
      <c r="F3302" s="25">
        <f t="shared" si="624"/>
        <v>13265.125</v>
      </c>
      <c r="G3302" s="25">
        <f t="shared" si="613"/>
        <v>0.80918951008754159</v>
      </c>
      <c r="H3302" s="25">
        <f t="shared" si="620"/>
        <v>1.0002606409424328</v>
      </c>
      <c r="I3302" s="4">
        <f t="shared" si="614"/>
        <v>10731.20300913426</v>
      </c>
      <c r="J3302" s="25">
        <f t="shared" si="621"/>
        <v>15424.870488472669</v>
      </c>
      <c r="K3302" s="15">
        <f t="shared" si="615"/>
        <v>15428.890841253688</v>
      </c>
      <c r="L3302" s="36">
        <f t="shared" si="616"/>
        <v>-4694.8908412536875</v>
      </c>
      <c r="M3302" s="36">
        <f t="shared" si="617"/>
        <v>4694.8908412536875</v>
      </c>
      <c r="N3302" s="36">
        <f t="shared" si="618"/>
        <v>0.43738502340727481</v>
      </c>
      <c r="O3302" s="36">
        <f t="shared" si="619"/>
        <v>22042000.011287756</v>
      </c>
      <c r="P3302" s="35">
        <f t="shared" si="622"/>
        <v>22042000.011287756</v>
      </c>
    </row>
    <row r="3303" spans="1:16" x14ac:dyDescent="0.4">
      <c r="A3303" s="1">
        <v>3302</v>
      </c>
      <c r="B3303" s="21">
        <v>43115</v>
      </c>
      <c r="C3303" s="43">
        <v>2</v>
      </c>
      <c r="D3303" s="23">
        <v>11191</v>
      </c>
      <c r="E3303" s="25">
        <f t="shared" si="623"/>
        <v>13922.75</v>
      </c>
      <c r="F3303" s="25">
        <f t="shared" si="624"/>
        <v>13894.25</v>
      </c>
      <c r="G3303" s="25">
        <f t="shared" si="613"/>
        <v>0.80544109973550204</v>
      </c>
      <c r="H3303" s="25">
        <f t="shared" si="620"/>
        <v>1.0009863906666931</v>
      </c>
      <c r="I3303" s="4">
        <f t="shared" si="614"/>
        <v>11179.972179787968</v>
      </c>
      <c r="J3303" s="25">
        <f t="shared" si="621"/>
        <v>15425.239343013862</v>
      </c>
      <c r="K3303" s="15">
        <f t="shared" si="615"/>
        <v>15440.454655133319</v>
      </c>
      <c r="L3303" s="36">
        <f t="shared" si="616"/>
        <v>-4249.4546551333187</v>
      </c>
      <c r="M3303" s="36">
        <f t="shared" si="617"/>
        <v>4249.4546551333187</v>
      </c>
      <c r="N3303" s="36">
        <f t="shared" si="618"/>
        <v>0.37972072693533365</v>
      </c>
      <c r="O3303" s="36">
        <f t="shared" si="619"/>
        <v>18057864.866034232</v>
      </c>
      <c r="P3303" s="35">
        <f t="shared" si="622"/>
        <v>18057864.866034232</v>
      </c>
    </row>
    <row r="3304" spans="1:16" x14ac:dyDescent="0.4">
      <c r="A3304" s="1">
        <v>3303</v>
      </c>
      <c r="B3304" s="21">
        <v>43116</v>
      </c>
      <c r="C3304" s="43">
        <v>3</v>
      </c>
      <c r="D3304" s="23">
        <v>17392</v>
      </c>
      <c r="E3304" s="25">
        <f t="shared" si="623"/>
        <v>13865.75</v>
      </c>
      <c r="F3304" s="25">
        <f t="shared" si="624"/>
        <v>13988.25</v>
      </c>
      <c r="G3304" s="25">
        <f t="shared" si="613"/>
        <v>1.2433292227405144</v>
      </c>
      <c r="H3304" s="25">
        <f t="shared" si="620"/>
        <v>0.99987902821477848</v>
      </c>
      <c r="I3304" s="4">
        <f t="shared" si="614"/>
        <v>17394.104195836899</v>
      </c>
      <c r="J3304" s="25">
        <f t="shared" si="621"/>
        <v>15425.608197555055</v>
      </c>
      <c r="K3304" s="15">
        <f t="shared" si="615"/>
        <v>15423.74213419327</v>
      </c>
      <c r="L3304" s="36">
        <f t="shared" si="616"/>
        <v>1968.2578658067305</v>
      </c>
      <c r="M3304" s="36">
        <f t="shared" si="617"/>
        <v>1968.2578658067305</v>
      </c>
      <c r="N3304" s="36">
        <f t="shared" si="618"/>
        <v>0.11317030047186813</v>
      </c>
      <c r="O3304" s="36">
        <f t="shared" si="619"/>
        <v>3874039.0263100653</v>
      </c>
      <c r="P3304" s="35">
        <f t="shared" si="622"/>
        <v>3874039.0263100653</v>
      </c>
    </row>
    <row r="3305" spans="1:16" x14ac:dyDescent="0.4">
      <c r="A3305" s="1">
        <v>3304</v>
      </c>
      <c r="B3305" s="21">
        <v>43117</v>
      </c>
      <c r="C3305" s="43">
        <v>4</v>
      </c>
      <c r="D3305" s="23">
        <v>16146</v>
      </c>
      <c r="E3305" s="25">
        <f t="shared" si="623"/>
        <v>14110.75</v>
      </c>
      <c r="F3305" s="25">
        <f t="shared" si="624"/>
        <v>14708.375</v>
      </c>
      <c r="G3305" s="25">
        <f t="shared" si="613"/>
        <v>1.0977419327424001</v>
      </c>
      <c r="H3305" s="25">
        <f t="shared" si="620"/>
        <v>0.99887394017609554</v>
      </c>
      <c r="I3305" s="4">
        <f t="shared" si="614"/>
        <v>16164.201858298111</v>
      </c>
      <c r="J3305" s="25">
        <f t="shared" si="621"/>
        <v>15425.977052096248</v>
      </c>
      <c r="K3305" s="15">
        <f t="shared" si="615"/>
        <v>15408.606479093411</v>
      </c>
      <c r="L3305" s="36">
        <f t="shared" si="616"/>
        <v>737.3935209065894</v>
      </c>
      <c r="M3305" s="36">
        <f t="shared" si="617"/>
        <v>737.3935209065894</v>
      </c>
      <c r="N3305" s="36">
        <f t="shared" si="618"/>
        <v>4.5670353084763374E-2</v>
      </c>
      <c r="O3305" s="36">
        <f t="shared" si="619"/>
        <v>543749.20467501669</v>
      </c>
      <c r="P3305" s="35">
        <f t="shared" si="622"/>
        <v>543749.20467501669</v>
      </c>
    </row>
    <row r="3306" spans="1:16" x14ac:dyDescent="0.4">
      <c r="A3306" s="1">
        <v>3305</v>
      </c>
      <c r="B3306" s="21">
        <v>43118</v>
      </c>
      <c r="C3306" s="43">
        <v>1</v>
      </c>
      <c r="D3306" s="23">
        <v>11714</v>
      </c>
      <c r="E3306" s="25">
        <f t="shared" si="623"/>
        <v>15306</v>
      </c>
      <c r="F3306" s="25">
        <f t="shared" si="624"/>
        <v>14589.5</v>
      </c>
      <c r="G3306" s="25">
        <f t="shared" si="613"/>
        <v>0.80290619966414201</v>
      </c>
      <c r="H3306" s="25">
        <f t="shared" si="620"/>
        <v>1.0002606409424328</v>
      </c>
      <c r="I3306" s="4">
        <f t="shared" si="614"/>
        <v>11710.947647568357</v>
      </c>
      <c r="J3306" s="25">
        <f t="shared" si="621"/>
        <v>15426.34590663744</v>
      </c>
      <c r="K3306" s="15">
        <f t="shared" si="615"/>
        <v>15430.36664397284</v>
      </c>
      <c r="L3306" s="36">
        <f t="shared" si="616"/>
        <v>-3716.3666439728404</v>
      </c>
      <c r="M3306" s="36">
        <f t="shared" si="617"/>
        <v>3716.3666439728404</v>
      </c>
      <c r="N3306" s="36">
        <f t="shared" si="618"/>
        <v>0.3172585490842445</v>
      </c>
      <c r="O3306" s="36">
        <f t="shared" si="619"/>
        <v>13811381.032433953</v>
      </c>
      <c r="P3306" s="35">
        <f t="shared" si="622"/>
        <v>13811381.032433953</v>
      </c>
    </row>
    <row r="3307" spans="1:16" x14ac:dyDescent="0.4">
      <c r="A3307" s="1">
        <v>3306</v>
      </c>
      <c r="B3307" s="21">
        <v>43119</v>
      </c>
      <c r="C3307" s="43">
        <v>2</v>
      </c>
      <c r="D3307" s="23">
        <v>15972</v>
      </c>
      <c r="E3307" s="25">
        <f t="shared" si="623"/>
        <v>13873</v>
      </c>
      <c r="F3307" s="25">
        <f t="shared" si="624"/>
        <v>13149.375</v>
      </c>
      <c r="G3307" s="25">
        <f t="shared" si="613"/>
        <v>1.2146584913731642</v>
      </c>
      <c r="H3307" s="25">
        <f t="shared" si="620"/>
        <v>1.0009863906666931</v>
      </c>
      <c r="I3307" s="4">
        <f t="shared" si="614"/>
        <v>15956.260893179648</v>
      </c>
      <c r="J3307" s="25">
        <f t="shared" si="621"/>
        <v>15426.714761178633</v>
      </c>
      <c r="K3307" s="15">
        <f t="shared" si="615"/>
        <v>15441.931528636796</v>
      </c>
      <c r="L3307" s="36">
        <f t="shared" si="616"/>
        <v>530.06847136320357</v>
      </c>
      <c r="M3307" s="36">
        <f t="shared" si="617"/>
        <v>530.06847136320357</v>
      </c>
      <c r="N3307" s="36">
        <f t="shared" si="618"/>
        <v>3.3187357335537411E-2</v>
      </c>
      <c r="O3307" s="36">
        <f t="shared" si="619"/>
        <v>280972.58433332335</v>
      </c>
      <c r="P3307" s="35">
        <f t="shared" si="622"/>
        <v>280972.58433332335</v>
      </c>
    </row>
    <row r="3308" spans="1:16" x14ac:dyDescent="0.4">
      <c r="A3308" s="1">
        <v>3307</v>
      </c>
      <c r="B3308" s="21">
        <v>43120</v>
      </c>
      <c r="C3308" s="43">
        <v>3</v>
      </c>
      <c r="D3308" s="23">
        <v>11660</v>
      </c>
      <c r="E3308" s="25">
        <f t="shared" si="623"/>
        <v>12425.75</v>
      </c>
      <c r="F3308" s="25">
        <f t="shared" si="624"/>
        <v>12159.5</v>
      </c>
      <c r="G3308" s="25">
        <f t="shared" si="613"/>
        <v>0.95892100826514248</v>
      </c>
      <c r="H3308" s="25">
        <f t="shared" si="620"/>
        <v>0.99987902821477848</v>
      </c>
      <c r="I3308" s="4">
        <f t="shared" si="614"/>
        <v>11661.410701670782</v>
      </c>
      <c r="J3308" s="25">
        <f t="shared" si="621"/>
        <v>15427.083615719826</v>
      </c>
      <c r="K3308" s="15">
        <f t="shared" si="615"/>
        <v>15425.217373874071</v>
      </c>
      <c r="L3308" s="36">
        <f t="shared" si="616"/>
        <v>-3765.2173738740712</v>
      </c>
      <c r="M3308" s="36">
        <f t="shared" si="617"/>
        <v>3765.2173738740712</v>
      </c>
      <c r="N3308" s="36">
        <f t="shared" si="618"/>
        <v>0.32291744201321365</v>
      </c>
      <c r="O3308" s="36">
        <f t="shared" si="619"/>
        <v>14176861.872523157</v>
      </c>
      <c r="P3308" s="35">
        <f t="shared" si="622"/>
        <v>14176861.872523157</v>
      </c>
    </row>
    <row r="3309" spans="1:16" x14ac:dyDescent="0.4">
      <c r="A3309" s="1">
        <v>3308</v>
      </c>
      <c r="B3309" s="21">
        <v>43121</v>
      </c>
      <c r="C3309" s="43">
        <v>4</v>
      </c>
      <c r="D3309" s="23">
        <v>10357</v>
      </c>
      <c r="E3309" s="25">
        <f t="shared" si="623"/>
        <v>11893.25</v>
      </c>
      <c r="F3309" s="25">
        <f t="shared" si="624"/>
        <v>11326.25</v>
      </c>
      <c r="G3309" s="25">
        <f t="shared" ref="G3309:G3372" si="625">D3309/F3309</f>
        <v>0.91442445646175918</v>
      </c>
      <c r="H3309" s="25">
        <f t="shared" si="620"/>
        <v>0.99887394017609554</v>
      </c>
      <c r="I3309" s="4">
        <f t="shared" ref="I3309:I3372" si="626">D3309/H3309</f>
        <v>10368.675749188253</v>
      </c>
      <c r="J3309" s="25">
        <f t="shared" si="621"/>
        <v>15427.45247026102</v>
      </c>
      <c r="K3309" s="15">
        <f t="shared" ref="K3309:K3372" si="627">H3309*J3309</f>
        <v>15410.080235849064</v>
      </c>
      <c r="L3309" s="36">
        <f t="shared" ref="L3309:L3372" si="628">D3309-K3309</f>
        <v>-5053.0802358490637</v>
      </c>
      <c r="M3309" s="36">
        <f t="shared" ref="M3309:M3372" si="629">ABS(L3309)</f>
        <v>5053.0802358490637</v>
      </c>
      <c r="N3309" s="36">
        <f t="shared" ref="N3309:N3372" si="630">M3309/D3309</f>
        <v>0.48789033850044061</v>
      </c>
      <c r="O3309" s="36">
        <f t="shared" ref="O3309:O3372" si="631">L3309^2</f>
        <v>25533619.869928431</v>
      </c>
      <c r="P3309" s="35">
        <f t="shared" si="622"/>
        <v>25533619.869928431</v>
      </c>
    </row>
    <row r="3310" spans="1:16" x14ac:dyDescent="0.4">
      <c r="A3310" s="1">
        <v>3309</v>
      </c>
      <c r="B3310" s="21">
        <v>43122</v>
      </c>
      <c r="C3310" s="43">
        <v>1</v>
      </c>
      <c r="D3310" s="23">
        <v>9584</v>
      </c>
      <c r="E3310" s="25">
        <f t="shared" si="623"/>
        <v>10759.25</v>
      </c>
      <c r="F3310" s="25">
        <f t="shared" si="624"/>
        <v>10758.875</v>
      </c>
      <c r="G3310" s="25">
        <f t="shared" si="625"/>
        <v>0.89079945626285273</v>
      </c>
      <c r="H3310" s="25">
        <f t="shared" si="620"/>
        <v>1.0002606409424328</v>
      </c>
      <c r="I3310" s="4">
        <f t="shared" si="626"/>
        <v>9581.5026681146592</v>
      </c>
      <c r="J3310" s="25">
        <f t="shared" si="621"/>
        <v>15427.821324802211</v>
      </c>
      <c r="K3310" s="15">
        <f t="shared" si="627"/>
        <v>15431.842446691993</v>
      </c>
      <c r="L3310" s="36">
        <f t="shared" si="628"/>
        <v>-5847.8424466919932</v>
      </c>
      <c r="M3310" s="36">
        <f t="shared" si="629"/>
        <v>5847.8424466919932</v>
      </c>
      <c r="N3310" s="36">
        <f t="shared" si="630"/>
        <v>0.61016720019741166</v>
      </c>
      <c r="O3310" s="36">
        <f t="shared" si="631"/>
        <v>34197261.281332597</v>
      </c>
      <c r="P3310" s="35">
        <f t="shared" si="622"/>
        <v>34197261.281332597</v>
      </c>
    </row>
    <row r="3311" spans="1:16" x14ac:dyDescent="0.4">
      <c r="A3311" s="1">
        <v>3310</v>
      </c>
      <c r="B3311" s="21">
        <v>43123</v>
      </c>
      <c r="C3311" s="43">
        <v>2</v>
      </c>
      <c r="D3311" s="23">
        <v>11436</v>
      </c>
      <c r="E3311" s="25">
        <f t="shared" si="623"/>
        <v>10758.5</v>
      </c>
      <c r="F3311" s="25">
        <f t="shared" si="624"/>
        <v>10644.375</v>
      </c>
      <c r="G3311" s="25">
        <f t="shared" si="625"/>
        <v>1.0743702659855559</v>
      </c>
      <c r="H3311" s="25">
        <f t="shared" si="620"/>
        <v>1.0009863906666931</v>
      </c>
      <c r="I3311" s="4">
        <f t="shared" si="626"/>
        <v>11424.730752216532</v>
      </c>
      <c r="J3311" s="25">
        <f t="shared" si="621"/>
        <v>15428.190179343404</v>
      </c>
      <c r="K3311" s="15">
        <f t="shared" si="627"/>
        <v>15443.408402140276</v>
      </c>
      <c r="L3311" s="36">
        <f t="shared" si="628"/>
        <v>-4007.4084021402759</v>
      </c>
      <c r="M3311" s="36">
        <f t="shared" si="629"/>
        <v>4007.4084021402759</v>
      </c>
      <c r="N3311" s="36">
        <f t="shared" si="630"/>
        <v>0.35042046188704756</v>
      </c>
      <c r="O3311" s="36">
        <f t="shared" si="631"/>
        <v>16059322.101544479</v>
      </c>
      <c r="P3311" s="35">
        <f t="shared" si="622"/>
        <v>16059322.101544479</v>
      </c>
    </row>
    <row r="3312" spans="1:16" x14ac:dyDescent="0.4">
      <c r="A3312" s="1">
        <v>3311</v>
      </c>
      <c r="B3312" s="21">
        <v>43124</v>
      </c>
      <c r="C3312" s="43">
        <v>3</v>
      </c>
      <c r="D3312" s="23">
        <v>11657</v>
      </c>
      <c r="E3312" s="25">
        <f t="shared" si="623"/>
        <v>10530.25</v>
      </c>
      <c r="F3312" s="25">
        <f t="shared" si="624"/>
        <v>10817.25</v>
      </c>
      <c r="G3312" s="25">
        <f t="shared" si="625"/>
        <v>1.0776306362522823</v>
      </c>
      <c r="H3312" s="25">
        <f t="shared" si="620"/>
        <v>0.99987902821477848</v>
      </c>
      <c r="I3312" s="4">
        <f t="shared" si="626"/>
        <v>11658.410338711519</v>
      </c>
      <c r="J3312" s="25">
        <f t="shared" si="621"/>
        <v>15428.559033884598</v>
      </c>
      <c r="K3312" s="15">
        <f t="shared" si="627"/>
        <v>15426.692613554873</v>
      </c>
      <c r="L3312" s="36">
        <f t="shared" si="628"/>
        <v>-3769.6926135548729</v>
      </c>
      <c r="M3312" s="36">
        <f t="shared" si="629"/>
        <v>3769.6926135548729</v>
      </c>
      <c r="N3312" s="36">
        <f t="shared" si="630"/>
        <v>0.32338445685466871</v>
      </c>
      <c r="O3312" s="36">
        <f t="shared" si="631"/>
        <v>14210582.400690168</v>
      </c>
      <c r="P3312" s="35">
        <f t="shared" si="622"/>
        <v>14210582.400690168</v>
      </c>
    </row>
    <row r="3313" spans="1:16" x14ac:dyDescent="0.4">
      <c r="A3313" s="1">
        <v>3312</v>
      </c>
      <c r="B3313" s="21">
        <v>43125</v>
      </c>
      <c r="C3313" s="43">
        <v>4</v>
      </c>
      <c r="D3313" s="23">
        <v>9444</v>
      </c>
      <c r="E3313" s="25">
        <f t="shared" si="623"/>
        <v>11104.25</v>
      </c>
      <c r="F3313" s="25">
        <f t="shared" si="624"/>
        <v>11152.25</v>
      </c>
      <c r="G3313" s="25">
        <f t="shared" si="625"/>
        <v>0.84682463180075773</v>
      </c>
      <c r="H3313" s="25">
        <f t="shared" si="620"/>
        <v>0.99887394017609554</v>
      </c>
      <c r="I3313" s="4">
        <f t="shared" si="626"/>
        <v>9454.6464975701329</v>
      </c>
      <c r="J3313" s="25">
        <f t="shared" si="621"/>
        <v>15428.927888425791</v>
      </c>
      <c r="K3313" s="15">
        <f t="shared" si="627"/>
        <v>15411.553992604715</v>
      </c>
      <c r="L3313" s="36">
        <f t="shared" si="628"/>
        <v>-5967.5539926047149</v>
      </c>
      <c r="M3313" s="36">
        <f t="shared" si="629"/>
        <v>5967.5539926047149</v>
      </c>
      <c r="N3313" s="36">
        <f t="shared" si="630"/>
        <v>0.63188839396492114</v>
      </c>
      <c r="O3313" s="36">
        <f t="shared" si="631"/>
        <v>35611700.654652476</v>
      </c>
      <c r="P3313" s="35">
        <f t="shared" si="622"/>
        <v>35611700.654652476</v>
      </c>
    </row>
    <row r="3314" spans="1:16" x14ac:dyDescent="0.4">
      <c r="A3314" s="1">
        <v>3313</v>
      </c>
      <c r="B3314" s="21">
        <v>43126</v>
      </c>
      <c r="C3314" s="43">
        <v>1</v>
      </c>
      <c r="D3314" s="23">
        <v>11880</v>
      </c>
      <c r="E3314" s="25">
        <f t="shared" si="623"/>
        <v>11200.25</v>
      </c>
      <c r="F3314" s="25">
        <f t="shared" si="624"/>
        <v>11059.875</v>
      </c>
      <c r="G3314" s="25">
        <f t="shared" si="625"/>
        <v>1.0741531888922795</v>
      </c>
      <c r="H3314" s="25">
        <f t="shared" si="620"/>
        <v>1.0002606409424328</v>
      </c>
      <c r="I3314" s="4">
        <f t="shared" si="626"/>
        <v>11876.904392445967</v>
      </c>
      <c r="J3314" s="25">
        <f t="shared" si="621"/>
        <v>15429.296742966984</v>
      </c>
      <c r="K3314" s="15">
        <f t="shared" si="627"/>
        <v>15433.318249411148</v>
      </c>
      <c r="L3314" s="36">
        <f t="shared" si="628"/>
        <v>-3553.3182494111479</v>
      </c>
      <c r="M3314" s="36">
        <f t="shared" si="629"/>
        <v>3553.3182494111479</v>
      </c>
      <c r="N3314" s="36">
        <f t="shared" si="630"/>
        <v>0.2991008627450461</v>
      </c>
      <c r="O3314" s="36">
        <f t="shared" si="631"/>
        <v>12626070.581598304</v>
      </c>
      <c r="P3314" s="35">
        <f t="shared" si="622"/>
        <v>12626070.581598304</v>
      </c>
    </row>
    <row r="3315" spans="1:16" x14ac:dyDescent="0.4">
      <c r="A3315" s="1">
        <v>3314</v>
      </c>
      <c r="B3315" s="21">
        <v>43127</v>
      </c>
      <c r="C3315" s="43">
        <v>2</v>
      </c>
      <c r="D3315" s="23">
        <v>11820</v>
      </c>
      <c r="E3315" s="25">
        <f t="shared" si="623"/>
        <v>10919.5</v>
      </c>
      <c r="F3315" s="25">
        <f t="shared" si="624"/>
        <v>11384.75</v>
      </c>
      <c r="G3315" s="25">
        <f t="shared" si="625"/>
        <v>1.0382309668635674</v>
      </c>
      <c r="H3315" s="25">
        <f t="shared" si="620"/>
        <v>1.0009863906666931</v>
      </c>
      <c r="I3315" s="4">
        <f t="shared" si="626"/>
        <v>11808.352351451504</v>
      </c>
      <c r="J3315" s="25">
        <f t="shared" si="621"/>
        <v>15429.665597508176</v>
      </c>
      <c r="K3315" s="15">
        <f t="shared" si="627"/>
        <v>15444.885275643754</v>
      </c>
      <c r="L3315" s="36">
        <f t="shared" si="628"/>
        <v>-3624.8852756437536</v>
      </c>
      <c r="M3315" s="36">
        <f t="shared" si="629"/>
        <v>3624.8852756437536</v>
      </c>
      <c r="N3315" s="36">
        <f t="shared" si="630"/>
        <v>0.30667388118813482</v>
      </c>
      <c r="O3315" s="36">
        <f t="shared" si="631"/>
        <v>13139793.261578891</v>
      </c>
      <c r="P3315" s="35">
        <f t="shared" si="622"/>
        <v>13139793.261578891</v>
      </c>
    </row>
    <row r="3316" spans="1:16" x14ac:dyDescent="0.4">
      <c r="A3316" s="1">
        <v>3315</v>
      </c>
      <c r="B3316" s="21">
        <v>43128</v>
      </c>
      <c r="C3316" s="43">
        <v>3</v>
      </c>
      <c r="D3316" s="23">
        <v>10534</v>
      </c>
      <c r="E3316" s="25">
        <f t="shared" si="623"/>
        <v>11850</v>
      </c>
      <c r="F3316" s="25">
        <f t="shared" si="624"/>
        <v>11833.75</v>
      </c>
      <c r="G3316" s="25">
        <f t="shared" si="625"/>
        <v>0.890165839231013</v>
      </c>
      <c r="H3316" s="25">
        <f t="shared" si="620"/>
        <v>0.99987902821477848</v>
      </c>
      <c r="I3316" s="4">
        <f t="shared" si="626"/>
        <v>10535.27447096055</v>
      </c>
      <c r="J3316" s="25">
        <f t="shared" si="621"/>
        <v>15430.034452049369</v>
      </c>
      <c r="K3316" s="15">
        <f t="shared" si="627"/>
        <v>15428.167853235675</v>
      </c>
      <c r="L3316" s="36">
        <f t="shared" si="628"/>
        <v>-4894.1678532356746</v>
      </c>
      <c r="M3316" s="36">
        <f t="shared" si="629"/>
        <v>4894.1678532356746</v>
      </c>
      <c r="N3316" s="36">
        <f t="shared" si="630"/>
        <v>0.4646067831057219</v>
      </c>
      <c r="O3316" s="36">
        <f t="shared" si="631"/>
        <v>23952878.97564549</v>
      </c>
      <c r="P3316" s="35">
        <f t="shared" si="622"/>
        <v>23952878.97564549</v>
      </c>
    </row>
    <row r="3317" spans="1:16" x14ac:dyDescent="0.4">
      <c r="A3317" s="1">
        <v>3316</v>
      </c>
      <c r="B3317" s="21">
        <v>43129</v>
      </c>
      <c r="C3317" s="43">
        <v>4</v>
      </c>
      <c r="D3317" s="23">
        <v>13166</v>
      </c>
      <c r="E3317" s="25">
        <f t="shared" si="623"/>
        <v>11817.5</v>
      </c>
      <c r="F3317" s="25">
        <f t="shared" si="624"/>
        <v>12026.75</v>
      </c>
      <c r="G3317" s="25">
        <f t="shared" si="625"/>
        <v>1.0947263392021951</v>
      </c>
      <c r="H3317" s="25">
        <f t="shared" si="620"/>
        <v>0.99887394017609554</v>
      </c>
      <c r="I3317" s="4">
        <f t="shared" si="626"/>
        <v>13180.842417091102</v>
      </c>
      <c r="J3317" s="25">
        <f t="shared" si="621"/>
        <v>15430.403306590562</v>
      </c>
      <c r="K3317" s="15">
        <f t="shared" si="627"/>
        <v>15413.027749360368</v>
      </c>
      <c r="L3317" s="36">
        <f t="shared" si="628"/>
        <v>-2247.027749360368</v>
      </c>
      <c r="M3317" s="36">
        <f t="shared" si="629"/>
        <v>2247.027749360368</v>
      </c>
      <c r="N3317" s="36">
        <f t="shared" si="630"/>
        <v>0.1706689768616412</v>
      </c>
      <c r="O3317" s="36">
        <f t="shared" si="631"/>
        <v>5049133.7063955208</v>
      </c>
      <c r="P3317" s="35">
        <f t="shared" si="622"/>
        <v>5049133.7063955208</v>
      </c>
    </row>
    <row r="3318" spans="1:16" x14ac:dyDescent="0.4">
      <c r="A3318" s="1">
        <v>3317</v>
      </c>
      <c r="B3318" s="21">
        <v>43130</v>
      </c>
      <c r="C3318" s="43">
        <v>1</v>
      </c>
      <c r="D3318" s="23">
        <v>11750</v>
      </c>
      <c r="E3318" s="25">
        <f t="shared" si="623"/>
        <v>12236</v>
      </c>
      <c r="F3318" s="25">
        <f t="shared" si="624"/>
        <v>12769.625</v>
      </c>
      <c r="G3318" s="25">
        <f t="shared" si="625"/>
        <v>0.92015231457462532</v>
      </c>
      <c r="H3318" s="25">
        <f t="shared" si="620"/>
        <v>1.0002606409424328</v>
      </c>
      <c r="I3318" s="4">
        <f t="shared" si="626"/>
        <v>11746.938266939405</v>
      </c>
      <c r="J3318" s="25">
        <f t="shared" si="621"/>
        <v>15430.772161131754</v>
      </c>
      <c r="K3318" s="15">
        <f t="shared" si="627"/>
        <v>15434.794052130297</v>
      </c>
      <c r="L3318" s="36">
        <f t="shared" si="628"/>
        <v>-3684.7940521302971</v>
      </c>
      <c r="M3318" s="36">
        <f t="shared" si="629"/>
        <v>3684.7940521302971</v>
      </c>
      <c r="N3318" s="36">
        <f t="shared" si="630"/>
        <v>0.31359949379832314</v>
      </c>
      <c r="O3318" s="36">
        <f t="shared" si="631"/>
        <v>13577707.206614815</v>
      </c>
      <c r="P3318" s="35">
        <f t="shared" si="622"/>
        <v>13577707.206614815</v>
      </c>
    </row>
    <row r="3319" spans="1:16" x14ac:dyDescent="0.4">
      <c r="A3319" s="1">
        <v>3318</v>
      </c>
      <c r="B3319" s="21">
        <v>43131</v>
      </c>
      <c r="C3319" s="43">
        <v>2</v>
      </c>
      <c r="D3319" s="23">
        <v>13494</v>
      </c>
      <c r="E3319" s="25">
        <f t="shared" si="623"/>
        <v>13303.25</v>
      </c>
      <c r="F3319" s="25">
        <f t="shared" si="624"/>
        <v>13866.625</v>
      </c>
      <c r="G3319" s="25">
        <f t="shared" si="625"/>
        <v>0.97312792406227178</v>
      </c>
      <c r="H3319" s="25">
        <f t="shared" si="620"/>
        <v>1.0009863906666931</v>
      </c>
      <c r="I3319" s="4">
        <f t="shared" si="626"/>
        <v>13480.702760616463</v>
      </c>
      <c r="J3319" s="25">
        <f t="shared" si="621"/>
        <v>15431.141015672947</v>
      </c>
      <c r="K3319" s="15">
        <f t="shared" si="627"/>
        <v>15446.362149147233</v>
      </c>
      <c r="L3319" s="36">
        <f t="shared" si="628"/>
        <v>-1952.3621491472331</v>
      </c>
      <c r="M3319" s="36">
        <f t="shared" si="629"/>
        <v>1952.3621491472331</v>
      </c>
      <c r="N3319" s="36">
        <f t="shared" si="630"/>
        <v>0.14468372233194257</v>
      </c>
      <c r="O3319" s="36">
        <f t="shared" si="631"/>
        <v>3811717.9614228029</v>
      </c>
      <c r="P3319" s="35">
        <f t="shared" si="622"/>
        <v>3811717.9614228029</v>
      </c>
    </row>
    <row r="3320" spans="1:16" x14ac:dyDescent="0.4">
      <c r="A3320" s="1">
        <v>3319</v>
      </c>
      <c r="B3320" s="21">
        <v>43132</v>
      </c>
      <c r="C3320" s="43">
        <v>3</v>
      </c>
      <c r="D3320" s="23">
        <v>14803</v>
      </c>
      <c r="E3320" s="25">
        <f t="shared" si="623"/>
        <v>14430</v>
      </c>
      <c r="F3320" s="25">
        <f t="shared" si="624"/>
        <v>14987.625</v>
      </c>
      <c r="G3320" s="25">
        <f t="shared" si="625"/>
        <v>0.98768150390739029</v>
      </c>
      <c r="H3320" s="25">
        <f t="shared" si="620"/>
        <v>0.99987902821477848</v>
      </c>
      <c r="I3320" s="4">
        <f t="shared" si="626"/>
        <v>14804.790961992503</v>
      </c>
      <c r="J3320" s="25">
        <f t="shared" si="621"/>
        <v>15431.50987021414</v>
      </c>
      <c r="K3320" s="15">
        <f t="shared" si="627"/>
        <v>15429.643092916476</v>
      </c>
      <c r="L3320" s="36">
        <f t="shared" si="628"/>
        <v>-626.64309291647623</v>
      </c>
      <c r="M3320" s="36">
        <f t="shared" si="629"/>
        <v>626.64309291647623</v>
      </c>
      <c r="N3320" s="36">
        <f t="shared" si="630"/>
        <v>4.2332168676381558E-2</v>
      </c>
      <c r="O3320" s="36">
        <f t="shared" si="631"/>
        <v>392681.56589992746</v>
      </c>
      <c r="P3320" s="35">
        <f t="shared" si="622"/>
        <v>392681.56589992746</v>
      </c>
    </row>
    <row r="3321" spans="1:16" x14ac:dyDescent="0.4">
      <c r="A3321" s="1">
        <v>3320</v>
      </c>
      <c r="B3321" s="21">
        <v>43133</v>
      </c>
      <c r="C3321" s="43">
        <v>4</v>
      </c>
      <c r="D3321" s="23">
        <v>17673</v>
      </c>
      <c r="E3321" s="25">
        <f t="shared" si="623"/>
        <v>15545.25</v>
      </c>
      <c r="F3321" s="25">
        <f t="shared" si="624"/>
        <v>15896.75</v>
      </c>
      <c r="G3321" s="25">
        <f t="shared" si="625"/>
        <v>1.1117366757356064</v>
      </c>
      <c r="H3321" s="25">
        <f t="shared" si="620"/>
        <v>0.99887394017609554</v>
      </c>
      <c r="I3321" s="4">
        <f t="shared" si="626"/>
        <v>17692.923290084389</v>
      </c>
      <c r="J3321" s="25">
        <f t="shared" si="621"/>
        <v>15431.878724755334</v>
      </c>
      <c r="K3321" s="15">
        <f t="shared" si="627"/>
        <v>15414.501506116021</v>
      </c>
      <c r="L3321" s="36">
        <f t="shared" si="628"/>
        <v>2258.4984938839789</v>
      </c>
      <c r="M3321" s="36">
        <f t="shared" si="629"/>
        <v>2258.4984938839789</v>
      </c>
      <c r="N3321" s="36">
        <f t="shared" si="630"/>
        <v>0.12779372454501098</v>
      </c>
      <c r="O3321" s="36">
        <f t="shared" si="631"/>
        <v>5100815.4468762008</v>
      </c>
      <c r="P3321" s="35">
        <f t="shared" si="622"/>
        <v>5100815.4468762008</v>
      </c>
    </row>
    <row r="3322" spans="1:16" x14ac:dyDescent="0.4">
      <c r="A3322" s="1">
        <v>3321</v>
      </c>
      <c r="B3322" s="21">
        <v>43134</v>
      </c>
      <c r="C3322" s="43">
        <v>1</v>
      </c>
      <c r="D3322" s="23">
        <v>16211</v>
      </c>
      <c r="E3322" s="25">
        <f t="shared" si="623"/>
        <v>16248.25</v>
      </c>
      <c r="F3322" s="25">
        <f t="shared" si="624"/>
        <v>15824.25</v>
      </c>
      <c r="G3322" s="25">
        <f t="shared" si="625"/>
        <v>1.0244403368248101</v>
      </c>
      <c r="H3322" s="25">
        <f t="shared" si="620"/>
        <v>1.0002606409424328</v>
      </c>
      <c r="I3322" s="4">
        <f t="shared" si="626"/>
        <v>16206.775850668484</v>
      </c>
      <c r="J3322" s="25">
        <f t="shared" si="621"/>
        <v>15432.247579296527</v>
      </c>
      <c r="K3322" s="15">
        <f t="shared" si="627"/>
        <v>15436.269854849452</v>
      </c>
      <c r="L3322" s="36">
        <f t="shared" si="628"/>
        <v>774.7301451505482</v>
      </c>
      <c r="M3322" s="36">
        <f t="shared" si="629"/>
        <v>774.7301451505482</v>
      </c>
      <c r="N3322" s="36">
        <f t="shared" si="630"/>
        <v>4.7790398195703424E-2</v>
      </c>
      <c r="O3322" s="36">
        <f t="shared" si="631"/>
        <v>600206.7978049895</v>
      </c>
      <c r="P3322" s="35">
        <f t="shared" si="622"/>
        <v>600206.7978049895</v>
      </c>
    </row>
    <row r="3323" spans="1:16" x14ac:dyDescent="0.4">
      <c r="A3323" s="1">
        <v>3322</v>
      </c>
      <c r="B3323" s="21">
        <v>43135</v>
      </c>
      <c r="C3323" s="43">
        <v>2</v>
      </c>
      <c r="D3323" s="23">
        <v>16306</v>
      </c>
      <c r="E3323" s="25">
        <f t="shared" si="623"/>
        <v>15400.25</v>
      </c>
      <c r="F3323" s="25">
        <f t="shared" si="624"/>
        <v>14811</v>
      </c>
      <c r="G3323" s="25">
        <f t="shared" si="625"/>
        <v>1.100938491661603</v>
      </c>
      <c r="H3323" s="25">
        <f t="shared" si="620"/>
        <v>1.0009863906666931</v>
      </c>
      <c r="I3323" s="4">
        <f t="shared" si="626"/>
        <v>16289.931763347566</v>
      </c>
      <c r="J3323" s="25">
        <f t="shared" si="621"/>
        <v>15432.616433837718</v>
      </c>
      <c r="K3323" s="15">
        <f t="shared" si="627"/>
        <v>15447.839022650711</v>
      </c>
      <c r="L3323" s="36">
        <f t="shared" si="628"/>
        <v>858.16097734928917</v>
      </c>
      <c r="M3323" s="36">
        <f t="shared" si="629"/>
        <v>858.16097734928917</v>
      </c>
      <c r="N3323" s="36">
        <f t="shared" si="630"/>
        <v>5.2628540252010865E-2</v>
      </c>
      <c r="O3323" s="36">
        <f t="shared" si="631"/>
        <v>736440.26304508722</v>
      </c>
      <c r="P3323" s="35">
        <f t="shared" si="622"/>
        <v>736440.26304508722</v>
      </c>
    </row>
    <row r="3324" spans="1:16" x14ac:dyDescent="0.4">
      <c r="A3324" s="1">
        <v>3323</v>
      </c>
      <c r="B3324" s="21">
        <v>43136</v>
      </c>
      <c r="C3324" s="43">
        <v>3</v>
      </c>
      <c r="D3324" s="23">
        <v>11411</v>
      </c>
      <c r="E3324" s="25">
        <f t="shared" si="623"/>
        <v>14221.75</v>
      </c>
      <c r="F3324" s="25">
        <f t="shared" si="624"/>
        <v>13827.375</v>
      </c>
      <c r="G3324" s="25">
        <f t="shared" si="625"/>
        <v>0.82524701904736075</v>
      </c>
      <c r="H3324" s="25">
        <f t="shared" si="620"/>
        <v>0.99987902821477848</v>
      </c>
      <c r="I3324" s="4">
        <f t="shared" si="626"/>
        <v>11412.380576051912</v>
      </c>
      <c r="J3324" s="25">
        <f t="shared" si="621"/>
        <v>15432.985288378912</v>
      </c>
      <c r="K3324" s="15">
        <f t="shared" si="627"/>
        <v>15431.11833259728</v>
      </c>
      <c r="L3324" s="36">
        <f t="shared" si="628"/>
        <v>-4020.1183325972797</v>
      </c>
      <c r="M3324" s="36">
        <f t="shared" si="629"/>
        <v>4020.1183325972797</v>
      </c>
      <c r="N3324" s="36">
        <f t="shared" si="630"/>
        <v>0.35230201845563752</v>
      </c>
      <c r="O3324" s="36">
        <f t="shared" si="631"/>
        <v>16161351.408084733</v>
      </c>
      <c r="P3324" s="35">
        <f t="shared" si="622"/>
        <v>16161351.408084733</v>
      </c>
    </row>
    <row r="3325" spans="1:16" x14ac:dyDescent="0.4">
      <c r="A3325" s="1">
        <v>3324</v>
      </c>
      <c r="B3325" s="21">
        <v>43137</v>
      </c>
      <c r="C3325" s="43">
        <v>4</v>
      </c>
      <c r="D3325" s="23">
        <v>12959</v>
      </c>
      <c r="E3325" s="25">
        <f t="shared" si="623"/>
        <v>13433</v>
      </c>
      <c r="F3325" s="25">
        <f t="shared" si="624"/>
        <v>12741.875</v>
      </c>
      <c r="G3325" s="25">
        <f t="shared" si="625"/>
        <v>1.0170402707607789</v>
      </c>
      <c r="H3325" s="25">
        <f t="shared" si="620"/>
        <v>0.99887394017609554</v>
      </c>
      <c r="I3325" s="4">
        <f t="shared" si="626"/>
        <v>12973.609059933435</v>
      </c>
      <c r="J3325" s="25">
        <f t="shared" si="621"/>
        <v>15433.354142920105</v>
      </c>
      <c r="K3325" s="15">
        <f t="shared" si="627"/>
        <v>15415.975262871672</v>
      </c>
      <c r="L3325" s="36">
        <f t="shared" si="628"/>
        <v>-2456.9752628716724</v>
      </c>
      <c r="M3325" s="36">
        <f t="shared" si="629"/>
        <v>2456.9752628716724</v>
      </c>
      <c r="N3325" s="36">
        <f t="shared" si="630"/>
        <v>0.18959605392944459</v>
      </c>
      <c r="O3325" s="36">
        <f t="shared" si="631"/>
        <v>6036727.4423633236</v>
      </c>
      <c r="P3325" s="35">
        <f t="shared" si="622"/>
        <v>6036727.4423633236</v>
      </c>
    </row>
    <row r="3326" spans="1:16" x14ac:dyDescent="0.4">
      <c r="A3326" s="1">
        <v>3325</v>
      </c>
      <c r="B3326" s="21">
        <v>43138</v>
      </c>
      <c r="C3326" s="43">
        <v>1</v>
      </c>
      <c r="D3326" s="23">
        <v>13056</v>
      </c>
      <c r="E3326" s="25">
        <f t="shared" si="623"/>
        <v>12050.75</v>
      </c>
      <c r="F3326" s="25">
        <f t="shared" si="624"/>
        <v>12319.75</v>
      </c>
      <c r="G3326" s="25">
        <f t="shared" si="625"/>
        <v>1.0597617646461981</v>
      </c>
      <c r="H3326" s="25">
        <f t="shared" si="620"/>
        <v>1.0002606409424328</v>
      </c>
      <c r="I3326" s="4">
        <f t="shared" si="626"/>
        <v>13052.597958566883</v>
      </c>
      <c r="J3326" s="25">
        <f t="shared" si="621"/>
        <v>15433.722997461298</v>
      </c>
      <c r="K3326" s="15">
        <f t="shared" si="627"/>
        <v>15437.745657568605</v>
      </c>
      <c r="L3326" s="36">
        <f t="shared" si="628"/>
        <v>-2381.7456575686047</v>
      </c>
      <c r="M3326" s="36">
        <f t="shared" si="629"/>
        <v>2381.7456575686047</v>
      </c>
      <c r="N3326" s="36">
        <f t="shared" si="630"/>
        <v>0.18242537205641887</v>
      </c>
      <c r="O3326" s="36">
        <f t="shared" si="631"/>
        <v>5672712.3773469049</v>
      </c>
      <c r="P3326" s="35">
        <f t="shared" si="622"/>
        <v>5672712.3773469049</v>
      </c>
    </row>
    <row r="3327" spans="1:16" x14ac:dyDescent="0.4">
      <c r="A3327" s="1">
        <v>3326</v>
      </c>
      <c r="B3327" s="21">
        <v>43139</v>
      </c>
      <c r="C3327" s="43">
        <v>2</v>
      </c>
      <c r="D3327" s="23">
        <v>10777</v>
      </c>
      <c r="E3327" s="25">
        <f t="shared" si="623"/>
        <v>12588.75</v>
      </c>
      <c r="F3327" s="25">
        <f t="shared" si="624"/>
        <v>12631.875</v>
      </c>
      <c r="G3327" s="25">
        <f t="shared" si="625"/>
        <v>0.85315917074860226</v>
      </c>
      <c r="H3327" s="25">
        <f t="shared" si="620"/>
        <v>1.0009863906666931</v>
      </c>
      <c r="I3327" s="4">
        <f t="shared" si="626"/>
        <v>10766.380143112763</v>
      </c>
      <c r="J3327" s="25">
        <f t="shared" si="621"/>
        <v>15434.09185200249</v>
      </c>
      <c r="K3327" s="15">
        <f t="shared" si="627"/>
        <v>15449.31589615419</v>
      </c>
      <c r="L3327" s="36">
        <f t="shared" si="628"/>
        <v>-4672.3158961541903</v>
      </c>
      <c r="M3327" s="36">
        <f t="shared" si="629"/>
        <v>4672.3158961541903</v>
      </c>
      <c r="N3327" s="36">
        <f t="shared" si="630"/>
        <v>0.43354513279708551</v>
      </c>
      <c r="O3327" s="36">
        <f t="shared" si="631"/>
        <v>21830535.833455134</v>
      </c>
      <c r="P3327" s="35">
        <f t="shared" si="622"/>
        <v>21830535.833455134</v>
      </c>
    </row>
    <row r="3328" spans="1:16" x14ac:dyDescent="0.4">
      <c r="A3328" s="1">
        <v>3327</v>
      </c>
      <c r="B3328" s="21">
        <v>43140</v>
      </c>
      <c r="C3328" s="43">
        <v>3</v>
      </c>
      <c r="D3328" s="23">
        <v>13563</v>
      </c>
      <c r="E3328" s="25">
        <f t="shared" si="623"/>
        <v>12675</v>
      </c>
      <c r="F3328" s="25">
        <f t="shared" si="624"/>
        <v>12519.125</v>
      </c>
      <c r="G3328" s="25">
        <f t="shared" si="625"/>
        <v>1.0833824248899184</v>
      </c>
      <c r="H3328" s="25">
        <f t="shared" si="620"/>
        <v>0.99987902821477848</v>
      </c>
      <c r="I3328" s="4">
        <f t="shared" si="626"/>
        <v>13564.64093883026</v>
      </c>
      <c r="J3328" s="25">
        <f t="shared" si="621"/>
        <v>15434.460706543683</v>
      </c>
      <c r="K3328" s="15">
        <f t="shared" si="627"/>
        <v>15432.593572278081</v>
      </c>
      <c r="L3328" s="36">
        <f t="shared" si="628"/>
        <v>-1869.5935722780814</v>
      </c>
      <c r="M3328" s="36">
        <f t="shared" si="629"/>
        <v>1869.5935722780814</v>
      </c>
      <c r="N3328" s="36">
        <f t="shared" si="630"/>
        <v>0.13784513546251428</v>
      </c>
      <c r="O3328" s="36">
        <f t="shared" si="631"/>
        <v>3495380.1255035177</v>
      </c>
      <c r="P3328" s="35">
        <f t="shared" si="622"/>
        <v>3495380.1255035177</v>
      </c>
    </row>
    <row r="3329" spans="1:16" x14ac:dyDescent="0.4">
      <c r="A3329" s="1">
        <v>3328</v>
      </c>
      <c r="B3329" s="21">
        <v>43141</v>
      </c>
      <c r="C3329" s="43">
        <v>4</v>
      </c>
      <c r="D3329" s="23">
        <v>13304</v>
      </c>
      <c r="E3329" s="25">
        <f t="shared" si="623"/>
        <v>12363.25</v>
      </c>
      <c r="F3329" s="25">
        <f t="shared" si="624"/>
        <v>12703.5</v>
      </c>
      <c r="G3329" s="25">
        <f t="shared" si="625"/>
        <v>1.0472704372810642</v>
      </c>
      <c r="H3329" s="25">
        <f t="shared" si="620"/>
        <v>0.99887394017609554</v>
      </c>
      <c r="I3329" s="4">
        <f t="shared" si="626"/>
        <v>13318.997988529547</v>
      </c>
      <c r="J3329" s="25">
        <f t="shared" si="621"/>
        <v>15434.829561084876</v>
      </c>
      <c r="K3329" s="15">
        <f t="shared" si="627"/>
        <v>15417.449019627325</v>
      </c>
      <c r="L3329" s="36">
        <f t="shared" si="628"/>
        <v>-2113.4490196273255</v>
      </c>
      <c r="M3329" s="36">
        <f t="shared" si="629"/>
        <v>2113.4490196273255</v>
      </c>
      <c r="N3329" s="36">
        <f t="shared" si="630"/>
        <v>0.15885816443380377</v>
      </c>
      <c r="O3329" s="36">
        <f t="shared" si="631"/>
        <v>4466666.7585637029</v>
      </c>
      <c r="P3329" s="35">
        <f t="shared" si="622"/>
        <v>4466666.7585637029</v>
      </c>
    </row>
    <row r="3330" spans="1:16" x14ac:dyDescent="0.4">
      <c r="A3330" s="1">
        <v>3329</v>
      </c>
      <c r="B3330" s="21">
        <v>43142</v>
      </c>
      <c r="C3330" s="43">
        <v>1</v>
      </c>
      <c r="D3330" s="23">
        <v>11809</v>
      </c>
      <c r="E3330" s="25">
        <f t="shared" si="623"/>
        <v>13043.75</v>
      </c>
      <c r="F3330" s="25">
        <f t="shared" si="624"/>
        <v>13023.75</v>
      </c>
      <c r="G3330" s="25">
        <f t="shared" si="625"/>
        <v>0.90672809290718881</v>
      </c>
      <c r="H3330" s="25">
        <f t="shared" ref="H3330:H3393" si="632">VLOOKUP(C3330,$Q$38:$S$42,3,FALSE)</f>
        <v>1.0002606409424328</v>
      </c>
      <c r="I3330" s="4">
        <f t="shared" si="626"/>
        <v>11805.922893130844</v>
      </c>
      <c r="J3330" s="25">
        <f t="shared" si="621"/>
        <v>15435.19841562607</v>
      </c>
      <c r="K3330" s="15">
        <f t="shared" si="627"/>
        <v>15439.221460287756</v>
      </c>
      <c r="L3330" s="36">
        <f t="shared" si="628"/>
        <v>-3630.2214602877557</v>
      </c>
      <c r="M3330" s="36">
        <f t="shared" si="629"/>
        <v>3630.2214602877557</v>
      </c>
      <c r="N3330" s="36">
        <f t="shared" si="630"/>
        <v>0.30741142012767853</v>
      </c>
      <c r="O3330" s="36">
        <f t="shared" si="631"/>
        <v>13178507.850733764</v>
      </c>
      <c r="P3330" s="35">
        <f t="shared" si="622"/>
        <v>13178507.850733764</v>
      </c>
    </row>
    <row r="3331" spans="1:16" x14ac:dyDescent="0.4">
      <c r="A3331" s="1">
        <v>3330</v>
      </c>
      <c r="B3331" s="21">
        <v>43143</v>
      </c>
      <c r="C3331" s="43">
        <v>2</v>
      </c>
      <c r="D3331" s="23">
        <v>13499</v>
      </c>
      <c r="E3331" s="25">
        <f t="shared" si="623"/>
        <v>13003.75</v>
      </c>
      <c r="F3331" s="25">
        <f t="shared" si="624"/>
        <v>13027.125</v>
      </c>
      <c r="G3331" s="25">
        <f t="shared" si="625"/>
        <v>1.0362224972893097</v>
      </c>
      <c r="H3331" s="25">
        <f t="shared" si="632"/>
        <v>1.0009863906666931</v>
      </c>
      <c r="I3331" s="4">
        <f t="shared" si="626"/>
        <v>13485.697833523169</v>
      </c>
      <c r="J3331" s="25">
        <f t="shared" ref="J3331:J3394" si="633">INTERCEPT($I$2:$I$3896,$A$2:$A$3896)+SLOPE($I$2:$I$3896,$A$2:$A$3896)*A3331</f>
        <v>15435.567270167261</v>
      </c>
      <c r="K3331" s="15">
        <f t="shared" si="627"/>
        <v>15450.792769657668</v>
      </c>
      <c r="L3331" s="36">
        <f t="shared" si="628"/>
        <v>-1951.792769657668</v>
      </c>
      <c r="M3331" s="36">
        <f t="shared" si="629"/>
        <v>1951.792769657668</v>
      </c>
      <c r="N3331" s="36">
        <f t="shared" si="630"/>
        <v>0.14458795241556174</v>
      </c>
      <c r="O3331" s="36">
        <f t="shared" si="631"/>
        <v>3809495.0156879509</v>
      </c>
      <c r="P3331" s="35">
        <f t="shared" ref="P3331:P3394" si="634">(D3331-K3331)^2</f>
        <v>3809495.0156879509</v>
      </c>
    </row>
    <row r="3332" spans="1:16" x14ac:dyDescent="0.4">
      <c r="A3332" s="1">
        <v>3331</v>
      </c>
      <c r="B3332" s="21">
        <v>43144</v>
      </c>
      <c r="C3332" s="43">
        <v>3</v>
      </c>
      <c r="D3332" s="23">
        <v>13403</v>
      </c>
      <c r="E3332" s="25">
        <f t="shared" si="623"/>
        <v>13050.5</v>
      </c>
      <c r="F3332" s="25">
        <f t="shared" si="624"/>
        <v>12893.875</v>
      </c>
      <c r="G3332" s="25">
        <f t="shared" si="625"/>
        <v>1.0394858023674032</v>
      </c>
      <c r="H3332" s="25">
        <f t="shared" si="632"/>
        <v>0.99987902821477848</v>
      </c>
      <c r="I3332" s="4">
        <f t="shared" si="626"/>
        <v>13404.621581002873</v>
      </c>
      <c r="J3332" s="25">
        <f t="shared" si="633"/>
        <v>15435.936124708454</v>
      </c>
      <c r="K3332" s="15">
        <f t="shared" si="627"/>
        <v>15434.068811958883</v>
      </c>
      <c r="L3332" s="36">
        <f t="shared" si="628"/>
        <v>-2031.0688119588831</v>
      </c>
      <c r="M3332" s="36">
        <f t="shared" si="629"/>
        <v>2031.0688119588831</v>
      </c>
      <c r="N3332" s="36">
        <f t="shared" si="630"/>
        <v>0.15153837289852146</v>
      </c>
      <c r="O3332" s="36">
        <f t="shared" si="631"/>
        <v>4125240.5189120686</v>
      </c>
      <c r="P3332" s="35">
        <f t="shared" si="634"/>
        <v>4125240.5189120686</v>
      </c>
    </row>
    <row r="3333" spans="1:16" x14ac:dyDescent="0.4">
      <c r="A3333" s="1">
        <v>3332</v>
      </c>
      <c r="B3333" s="21">
        <v>43145</v>
      </c>
      <c r="C3333" s="43">
        <v>4</v>
      </c>
      <c r="D3333" s="23">
        <v>13491</v>
      </c>
      <c r="E3333" s="25">
        <f t="shared" ref="E3333:E3396" si="635">AVERAGE(D3331:D3334)</f>
        <v>12737.25</v>
      </c>
      <c r="F3333" s="25">
        <f t="shared" ref="F3333:F3396" si="636">AVERAGE(E3333:E3334)</f>
        <v>12679.5</v>
      </c>
      <c r="G3333" s="25">
        <f t="shared" si="625"/>
        <v>1.0640009464095588</v>
      </c>
      <c r="H3333" s="25">
        <f t="shared" si="632"/>
        <v>0.99887394017609554</v>
      </c>
      <c r="I3333" s="4">
        <f t="shared" si="626"/>
        <v>13506.208799101934</v>
      </c>
      <c r="J3333" s="25">
        <f t="shared" si="633"/>
        <v>15436.304979249648</v>
      </c>
      <c r="K3333" s="15">
        <f t="shared" si="627"/>
        <v>15418.922776382979</v>
      </c>
      <c r="L3333" s="36">
        <f t="shared" si="628"/>
        <v>-1927.9227763829786</v>
      </c>
      <c r="M3333" s="36">
        <f t="shared" si="629"/>
        <v>1927.9227763829786</v>
      </c>
      <c r="N3333" s="36">
        <f t="shared" si="630"/>
        <v>0.14290436412296928</v>
      </c>
      <c r="O3333" s="36">
        <f t="shared" si="631"/>
        <v>3716886.2316962522</v>
      </c>
      <c r="P3333" s="35">
        <f t="shared" si="634"/>
        <v>3716886.2316962522</v>
      </c>
    </row>
    <row r="3334" spans="1:16" x14ac:dyDescent="0.4">
      <c r="A3334" s="1">
        <v>3333</v>
      </c>
      <c r="B3334" s="21">
        <v>43146</v>
      </c>
      <c r="C3334" s="43">
        <v>1</v>
      </c>
      <c r="D3334" s="23">
        <v>10556</v>
      </c>
      <c r="E3334" s="25">
        <f t="shared" si="635"/>
        <v>12621.75</v>
      </c>
      <c r="F3334" s="25">
        <f t="shared" si="636"/>
        <v>12546.625</v>
      </c>
      <c r="G3334" s="25">
        <f t="shared" si="625"/>
        <v>0.8413417951042611</v>
      </c>
      <c r="H3334" s="25">
        <f t="shared" si="632"/>
        <v>1.0002606409424328</v>
      </c>
      <c r="I3334" s="4">
        <f t="shared" si="626"/>
        <v>10553.249391132966</v>
      </c>
      <c r="J3334" s="25">
        <f t="shared" si="633"/>
        <v>15436.673833790841</v>
      </c>
      <c r="K3334" s="15">
        <f t="shared" si="627"/>
        <v>15440.697263006909</v>
      </c>
      <c r="L3334" s="36">
        <f t="shared" si="628"/>
        <v>-4884.6972630069085</v>
      </c>
      <c r="M3334" s="36">
        <f t="shared" si="629"/>
        <v>4884.6972630069085</v>
      </c>
      <c r="N3334" s="36">
        <f t="shared" si="630"/>
        <v>0.46274130949288639</v>
      </c>
      <c r="O3334" s="36">
        <f t="shared" si="631"/>
        <v>23860267.351227183</v>
      </c>
      <c r="P3334" s="35">
        <f t="shared" si="634"/>
        <v>23860267.351227183</v>
      </c>
    </row>
    <row r="3335" spans="1:16" x14ac:dyDescent="0.4">
      <c r="A3335" s="1">
        <v>3334</v>
      </c>
      <c r="B3335" s="21">
        <v>43147</v>
      </c>
      <c r="C3335" s="43">
        <v>2</v>
      </c>
      <c r="D3335" s="23">
        <v>13037</v>
      </c>
      <c r="E3335" s="25">
        <f t="shared" si="635"/>
        <v>12471.5</v>
      </c>
      <c r="F3335" s="25">
        <f t="shared" si="636"/>
        <v>12212.375</v>
      </c>
      <c r="G3335" s="25">
        <f t="shared" si="625"/>
        <v>1.0675237208159756</v>
      </c>
      <c r="H3335" s="25">
        <f t="shared" si="632"/>
        <v>1.0009863906666931</v>
      </c>
      <c r="I3335" s="4">
        <f t="shared" si="626"/>
        <v>13024.153096943592</v>
      </c>
      <c r="J3335" s="25">
        <f t="shared" si="633"/>
        <v>15437.042688332032</v>
      </c>
      <c r="K3335" s="15">
        <f t="shared" si="627"/>
        <v>15452.269643161148</v>
      </c>
      <c r="L3335" s="36">
        <f t="shared" si="628"/>
        <v>-2415.2696431611475</v>
      </c>
      <c r="M3335" s="36">
        <f t="shared" si="629"/>
        <v>2415.2696431611475</v>
      </c>
      <c r="N3335" s="36">
        <f t="shared" si="630"/>
        <v>0.18526268644328814</v>
      </c>
      <c r="O3335" s="36">
        <f t="shared" si="631"/>
        <v>5833527.4491757769</v>
      </c>
      <c r="P3335" s="35">
        <f t="shared" si="634"/>
        <v>5833527.4491757769</v>
      </c>
    </row>
    <row r="3336" spans="1:16" x14ac:dyDescent="0.4">
      <c r="A3336" s="1">
        <v>3335</v>
      </c>
      <c r="B3336" s="21">
        <v>43148</v>
      </c>
      <c r="C3336" s="43">
        <v>3</v>
      </c>
      <c r="D3336" s="23">
        <v>12802</v>
      </c>
      <c r="E3336" s="25">
        <f t="shared" si="635"/>
        <v>11953.25</v>
      </c>
      <c r="F3336" s="25">
        <f t="shared" si="636"/>
        <v>11934</v>
      </c>
      <c r="G3336" s="25">
        <f t="shared" si="625"/>
        <v>1.0727333668510139</v>
      </c>
      <c r="H3336" s="25">
        <f t="shared" si="632"/>
        <v>0.99987902821477848</v>
      </c>
      <c r="I3336" s="4">
        <f t="shared" si="626"/>
        <v>12803.548868163753</v>
      </c>
      <c r="J3336" s="25">
        <f t="shared" si="633"/>
        <v>15437.411542873226</v>
      </c>
      <c r="K3336" s="15">
        <f t="shared" si="627"/>
        <v>15435.544051639685</v>
      </c>
      <c r="L3336" s="36">
        <f t="shared" si="628"/>
        <v>-2633.5440516396848</v>
      </c>
      <c r="M3336" s="36">
        <f t="shared" si="629"/>
        <v>2633.5440516396848</v>
      </c>
      <c r="N3336" s="36">
        <f t="shared" si="630"/>
        <v>0.20571348630211567</v>
      </c>
      <c r="O3336" s="36">
        <f t="shared" si="631"/>
        <v>6935554.2719267663</v>
      </c>
      <c r="P3336" s="35">
        <f t="shared" si="634"/>
        <v>6935554.2719267663</v>
      </c>
    </row>
    <row r="3337" spans="1:16" x14ac:dyDescent="0.4">
      <c r="A3337" s="1">
        <v>3336</v>
      </c>
      <c r="B3337" s="21">
        <v>43149</v>
      </c>
      <c r="C3337" s="43">
        <v>4</v>
      </c>
      <c r="D3337" s="23">
        <v>11418</v>
      </c>
      <c r="E3337" s="25">
        <f t="shared" si="635"/>
        <v>11914.75</v>
      </c>
      <c r="F3337" s="25">
        <f t="shared" si="636"/>
        <v>12147.5</v>
      </c>
      <c r="G3337" s="25">
        <f t="shared" si="625"/>
        <v>0.93994649104754069</v>
      </c>
      <c r="H3337" s="25">
        <f t="shared" si="632"/>
        <v>0.99887394017609554</v>
      </c>
      <c r="I3337" s="4">
        <f t="shared" si="626"/>
        <v>11430.87184553746</v>
      </c>
      <c r="J3337" s="25">
        <f t="shared" si="633"/>
        <v>15437.780397414419</v>
      </c>
      <c r="K3337" s="15">
        <f t="shared" si="627"/>
        <v>15420.396533138632</v>
      </c>
      <c r="L3337" s="36">
        <f t="shared" si="628"/>
        <v>-4002.3965331386316</v>
      </c>
      <c r="M3337" s="36">
        <f t="shared" si="629"/>
        <v>4002.3965331386316</v>
      </c>
      <c r="N3337" s="36">
        <f t="shared" si="630"/>
        <v>0.35053394054463405</v>
      </c>
      <c r="O3337" s="36">
        <f t="shared" si="631"/>
        <v>16019178.008480137</v>
      </c>
      <c r="P3337" s="35">
        <f t="shared" si="634"/>
        <v>16019178.008480137</v>
      </c>
    </row>
    <row r="3338" spans="1:16" x14ac:dyDescent="0.4">
      <c r="A3338" s="1">
        <v>3337</v>
      </c>
      <c r="B3338" s="21">
        <v>43150</v>
      </c>
      <c r="C3338" s="43">
        <v>1</v>
      </c>
      <c r="D3338" s="23">
        <v>10402</v>
      </c>
      <c r="E3338" s="25">
        <f t="shared" si="635"/>
        <v>12380.25</v>
      </c>
      <c r="F3338" s="25">
        <f t="shared" si="636"/>
        <v>12354.125</v>
      </c>
      <c r="G3338" s="25">
        <f t="shared" si="625"/>
        <v>0.84198597634393368</v>
      </c>
      <c r="H3338" s="25">
        <f t="shared" si="632"/>
        <v>1.0002606409424328</v>
      </c>
      <c r="I3338" s="4">
        <f t="shared" si="626"/>
        <v>10399.289519379037</v>
      </c>
      <c r="J3338" s="25">
        <f t="shared" si="633"/>
        <v>15438.149251955612</v>
      </c>
      <c r="K3338" s="15">
        <f t="shared" si="627"/>
        <v>15442.173065726061</v>
      </c>
      <c r="L3338" s="36">
        <f t="shared" si="628"/>
        <v>-5040.1730657260614</v>
      </c>
      <c r="M3338" s="36">
        <f t="shared" si="629"/>
        <v>5040.1730657260614</v>
      </c>
      <c r="N3338" s="36">
        <f t="shared" si="630"/>
        <v>0.48453884500346678</v>
      </c>
      <c r="O3338" s="36">
        <f t="shared" si="631"/>
        <v>25403344.532470446</v>
      </c>
      <c r="P3338" s="35">
        <f t="shared" si="634"/>
        <v>25403344.532470446</v>
      </c>
    </row>
    <row r="3339" spans="1:16" x14ac:dyDescent="0.4">
      <c r="A3339" s="1">
        <v>3338</v>
      </c>
      <c r="B3339" s="21">
        <v>43151</v>
      </c>
      <c r="C3339" s="43">
        <v>2</v>
      </c>
      <c r="D3339" s="23">
        <v>14899</v>
      </c>
      <c r="E3339" s="25">
        <f t="shared" si="635"/>
        <v>12328</v>
      </c>
      <c r="F3339" s="25">
        <f t="shared" si="636"/>
        <v>12166.375</v>
      </c>
      <c r="G3339" s="25">
        <f t="shared" si="625"/>
        <v>1.224604699427726</v>
      </c>
      <c r="H3339" s="25">
        <f t="shared" si="632"/>
        <v>1.0009863906666931</v>
      </c>
      <c r="I3339" s="4">
        <f t="shared" si="626"/>
        <v>14884.318247400673</v>
      </c>
      <c r="J3339" s="25">
        <f t="shared" si="633"/>
        <v>15438.518106496806</v>
      </c>
      <c r="K3339" s="15">
        <f t="shared" si="627"/>
        <v>15453.746516664627</v>
      </c>
      <c r="L3339" s="36">
        <f t="shared" si="628"/>
        <v>-554.74651666462705</v>
      </c>
      <c r="M3339" s="36">
        <f t="shared" si="629"/>
        <v>554.74651666462705</v>
      </c>
      <c r="N3339" s="36">
        <f t="shared" si="630"/>
        <v>3.7233808756602933E-2</v>
      </c>
      <c r="O3339" s="36">
        <f t="shared" si="631"/>
        <v>307743.69775153731</v>
      </c>
      <c r="P3339" s="35">
        <f t="shared" si="634"/>
        <v>307743.69775153731</v>
      </c>
    </row>
    <row r="3340" spans="1:16" x14ac:dyDescent="0.4">
      <c r="A3340" s="1">
        <v>3339</v>
      </c>
      <c r="B3340" s="21">
        <v>43152</v>
      </c>
      <c r="C3340" s="43">
        <v>3</v>
      </c>
      <c r="D3340" s="23">
        <v>12593</v>
      </c>
      <c r="E3340" s="25">
        <f t="shared" si="635"/>
        <v>12004.75</v>
      </c>
      <c r="F3340" s="25">
        <f t="shared" si="636"/>
        <v>12264</v>
      </c>
      <c r="G3340" s="25">
        <f t="shared" si="625"/>
        <v>1.0268264840182648</v>
      </c>
      <c r="H3340" s="25">
        <f t="shared" si="632"/>
        <v>0.99987902821477848</v>
      </c>
      <c r="I3340" s="4">
        <f t="shared" si="626"/>
        <v>12594.52358200173</v>
      </c>
      <c r="J3340" s="25">
        <f t="shared" si="633"/>
        <v>15438.886961037997</v>
      </c>
      <c r="K3340" s="15">
        <f t="shared" si="627"/>
        <v>15437.019291320486</v>
      </c>
      <c r="L3340" s="36">
        <f t="shared" si="628"/>
        <v>-2844.0192913204864</v>
      </c>
      <c r="M3340" s="36">
        <f t="shared" si="629"/>
        <v>2844.0192913204864</v>
      </c>
      <c r="N3340" s="36">
        <f t="shared" si="630"/>
        <v>0.22584128415155139</v>
      </c>
      <c r="O3340" s="36">
        <f t="shared" si="631"/>
        <v>8088445.7294030823</v>
      </c>
      <c r="P3340" s="35">
        <f t="shared" si="634"/>
        <v>8088445.7294030823</v>
      </c>
    </row>
    <row r="3341" spans="1:16" x14ac:dyDescent="0.4">
      <c r="A3341" s="1">
        <v>3340</v>
      </c>
      <c r="B3341" s="21">
        <v>43153</v>
      </c>
      <c r="C3341" s="43">
        <v>4</v>
      </c>
      <c r="D3341" s="23">
        <v>10125</v>
      </c>
      <c r="E3341" s="25">
        <f t="shared" si="635"/>
        <v>12523.25</v>
      </c>
      <c r="F3341" s="25">
        <f t="shared" si="636"/>
        <v>12175.25</v>
      </c>
      <c r="G3341" s="25">
        <f t="shared" si="625"/>
        <v>0.83160510051128311</v>
      </c>
      <c r="H3341" s="25">
        <f t="shared" si="632"/>
        <v>0.99887394017609554</v>
      </c>
      <c r="I3341" s="4">
        <f t="shared" si="626"/>
        <v>10136.414208798982</v>
      </c>
      <c r="J3341" s="25">
        <f t="shared" si="633"/>
        <v>15439.25581557919</v>
      </c>
      <c r="K3341" s="15">
        <f t="shared" si="627"/>
        <v>15421.870289894283</v>
      </c>
      <c r="L3341" s="36">
        <f t="shared" si="628"/>
        <v>-5296.8702898942829</v>
      </c>
      <c r="M3341" s="36">
        <f t="shared" si="629"/>
        <v>5296.8702898942829</v>
      </c>
      <c r="N3341" s="36">
        <f t="shared" si="630"/>
        <v>0.52314768295252179</v>
      </c>
      <c r="O3341" s="36">
        <f t="shared" si="631"/>
        <v>28056834.867964745</v>
      </c>
      <c r="P3341" s="35">
        <f t="shared" si="634"/>
        <v>28056834.867964745</v>
      </c>
    </row>
    <row r="3342" spans="1:16" x14ac:dyDescent="0.4">
      <c r="A3342" s="1">
        <v>3341</v>
      </c>
      <c r="B3342" s="21">
        <v>43154</v>
      </c>
      <c r="C3342" s="43">
        <v>1</v>
      </c>
      <c r="D3342" s="23">
        <v>12476</v>
      </c>
      <c r="E3342" s="25">
        <f t="shared" si="635"/>
        <v>11827.25</v>
      </c>
      <c r="F3342" s="25">
        <f t="shared" si="636"/>
        <v>11601.875</v>
      </c>
      <c r="G3342" s="25">
        <f t="shared" si="625"/>
        <v>1.0753434250929268</v>
      </c>
      <c r="H3342" s="25">
        <f t="shared" si="632"/>
        <v>1.0002606409424328</v>
      </c>
      <c r="I3342" s="4">
        <f t="shared" si="626"/>
        <v>12472.749090922214</v>
      </c>
      <c r="J3342" s="25">
        <f t="shared" si="633"/>
        <v>15439.624670120384</v>
      </c>
      <c r="K3342" s="15">
        <f t="shared" si="627"/>
        <v>15443.648868445212</v>
      </c>
      <c r="L3342" s="36">
        <f t="shared" si="628"/>
        <v>-2967.6488684452124</v>
      </c>
      <c r="M3342" s="36">
        <f t="shared" si="629"/>
        <v>2967.6488684452124</v>
      </c>
      <c r="N3342" s="36">
        <f t="shared" si="630"/>
        <v>0.2378686172206807</v>
      </c>
      <c r="O3342" s="36">
        <f t="shared" si="631"/>
        <v>8806939.8063841499</v>
      </c>
      <c r="P3342" s="35">
        <f t="shared" si="634"/>
        <v>8806939.8063841499</v>
      </c>
    </row>
    <row r="3343" spans="1:16" x14ac:dyDescent="0.4">
      <c r="A3343" s="1">
        <v>3342</v>
      </c>
      <c r="B3343" s="21">
        <v>43155</v>
      </c>
      <c r="C3343" s="43">
        <v>2</v>
      </c>
      <c r="D3343" s="23">
        <v>12115</v>
      </c>
      <c r="E3343" s="25">
        <f t="shared" si="635"/>
        <v>11376.5</v>
      </c>
      <c r="F3343" s="25">
        <f t="shared" si="636"/>
        <v>11335.25</v>
      </c>
      <c r="G3343" s="25">
        <f t="shared" si="625"/>
        <v>1.0687898370128581</v>
      </c>
      <c r="H3343" s="25">
        <f t="shared" si="632"/>
        <v>1.0009863906666931</v>
      </c>
      <c r="I3343" s="4">
        <f t="shared" si="626"/>
        <v>12103.061652947121</v>
      </c>
      <c r="J3343" s="25">
        <f t="shared" si="633"/>
        <v>15439.993524661575</v>
      </c>
      <c r="K3343" s="15">
        <f t="shared" si="627"/>
        <v>15455.223390168105</v>
      </c>
      <c r="L3343" s="36">
        <f t="shared" si="628"/>
        <v>-3340.2233901681047</v>
      </c>
      <c r="M3343" s="36">
        <f t="shared" si="629"/>
        <v>3340.2233901681047</v>
      </c>
      <c r="N3343" s="36">
        <f t="shared" si="630"/>
        <v>0.27570973092596818</v>
      </c>
      <c r="O3343" s="36">
        <f t="shared" si="631"/>
        <v>11157092.296226107</v>
      </c>
      <c r="P3343" s="35">
        <f t="shared" si="634"/>
        <v>11157092.296226107</v>
      </c>
    </row>
    <row r="3344" spans="1:16" x14ac:dyDescent="0.4">
      <c r="A3344" s="1">
        <v>3343</v>
      </c>
      <c r="B3344" s="21">
        <v>43156</v>
      </c>
      <c r="C3344" s="43">
        <v>3</v>
      </c>
      <c r="D3344" s="23">
        <v>10790</v>
      </c>
      <c r="E3344" s="25">
        <f t="shared" si="635"/>
        <v>11294</v>
      </c>
      <c r="F3344" s="25">
        <f t="shared" si="636"/>
        <v>11169.375</v>
      </c>
      <c r="G3344" s="25">
        <f t="shared" si="625"/>
        <v>0.96603435733870513</v>
      </c>
      <c r="H3344" s="25">
        <f t="shared" si="632"/>
        <v>0.99987902821477848</v>
      </c>
      <c r="I3344" s="4">
        <f t="shared" si="626"/>
        <v>10791.305443484369</v>
      </c>
      <c r="J3344" s="25">
        <f t="shared" si="633"/>
        <v>15440.362379202768</v>
      </c>
      <c r="K3344" s="15">
        <f t="shared" si="627"/>
        <v>15438.494531001288</v>
      </c>
      <c r="L3344" s="36">
        <f t="shared" si="628"/>
        <v>-4648.4945310012881</v>
      </c>
      <c r="M3344" s="36">
        <f t="shared" si="629"/>
        <v>4648.4945310012881</v>
      </c>
      <c r="N3344" s="36">
        <f t="shared" si="630"/>
        <v>0.43081506311411383</v>
      </c>
      <c r="O3344" s="36">
        <f t="shared" si="631"/>
        <v>21608501.404748887</v>
      </c>
      <c r="P3344" s="35">
        <f t="shared" si="634"/>
        <v>21608501.404748887</v>
      </c>
    </row>
    <row r="3345" spans="1:16" x14ac:dyDescent="0.4">
      <c r="A3345" s="1">
        <v>3344</v>
      </c>
      <c r="B3345" s="21">
        <v>43157</v>
      </c>
      <c r="C3345" s="43">
        <v>4</v>
      </c>
      <c r="D3345" s="23">
        <v>9795</v>
      </c>
      <c r="E3345" s="25">
        <f t="shared" si="635"/>
        <v>11044.75</v>
      </c>
      <c r="F3345" s="25">
        <f t="shared" si="636"/>
        <v>10969</v>
      </c>
      <c r="G3345" s="25">
        <f t="shared" si="625"/>
        <v>0.89297110037378069</v>
      </c>
      <c r="H3345" s="25">
        <f t="shared" si="632"/>
        <v>0.99887394017609554</v>
      </c>
      <c r="I3345" s="4">
        <f t="shared" si="626"/>
        <v>9806.0421901418304</v>
      </c>
      <c r="J3345" s="25">
        <f t="shared" si="633"/>
        <v>15440.731233743962</v>
      </c>
      <c r="K3345" s="15">
        <f t="shared" si="627"/>
        <v>15423.344046649936</v>
      </c>
      <c r="L3345" s="36">
        <f t="shared" si="628"/>
        <v>-5628.344046649936</v>
      </c>
      <c r="M3345" s="36">
        <f t="shared" si="629"/>
        <v>5628.344046649936</v>
      </c>
      <c r="N3345" s="36">
        <f t="shared" si="630"/>
        <v>0.57461399149054992</v>
      </c>
      <c r="O3345" s="36">
        <f t="shared" si="631"/>
        <v>31678256.707459778</v>
      </c>
      <c r="P3345" s="35">
        <f t="shared" si="634"/>
        <v>31678256.707459778</v>
      </c>
    </row>
    <row r="3346" spans="1:16" x14ac:dyDescent="0.4">
      <c r="A3346" s="1">
        <v>3345</v>
      </c>
      <c r="B3346" s="21">
        <v>43158</v>
      </c>
      <c r="C3346" s="43">
        <v>1</v>
      </c>
      <c r="D3346" s="23">
        <v>11479</v>
      </c>
      <c r="E3346" s="25">
        <f t="shared" si="635"/>
        <v>10893.25</v>
      </c>
      <c r="F3346" s="25">
        <f t="shared" si="636"/>
        <v>10705</v>
      </c>
      <c r="G3346" s="25">
        <f t="shared" si="625"/>
        <v>1.0723026623073331</v>
      </c>
      <c r="H3346" s="25">
        <f t="shared" si="632"/>
        <v>1.0002606409424328</v>
      </c>
      <c r="I3346" s="4">
        <f t="shared" si="626"/>
        <v>11476.008882229567</v>
      </c>
      <c r="J3346" s="25">
        <f t="shared" si="633"/>
        <v>15441.100088285155</v>
      </c>
      <c r="K3346" s="15">
        <f t="shared" si="627"/>
        <v>15445.124671164365</v>
      </c>
      <c r="L3346" s="36">
        <f t="shared" si="628"/>
        <v>-3966.1246711643653</v>
      </c>
      <c r="M3346" s="36">
        <f t="shared" si="629"/>
        <v>3966.1246711643653</v>
      </c>
      <c r="N3346" s="36">
        <f t="shared" si="630"/>
        <v>0.34551133993939936</v>
      </c>
      <c r="O3346" s="36">
        <f t="shared" si="631"/>
        <v>15730144.907218644</v>
      </c>
      <c r="P3346" s="35">
        <f t="shared" si="634"/>
        <v>15730144.907218644</v>
      </c>
    </row>
    <row r="3347" spans="1:16" x14ac:dyDescent="0.4">
      <c r="A3347" s="1">
        <v>3346</v>
      </c>
      <c r="B3347" s="21">
        <v>43159</v>
      </c>
      <c r="C3347" s="43">
        <v>2</v>
      </c>
      <c r="D3347" s="23">
        <v>11509</v>
      </c>
      <c r="E3347" s="25">
        <f t="shared" si="635"/>
        <v>10516.75</v>
      </c>
      <c r="F3347" s="25">
        <f t="shared" si="636"/>
        <v>10749.125</v>
      </c>
      <c r="G3347" s="25">
        <f t="shared" si="625"/>
        <v>1.0706918004953891</v>
      </c>
      <c r="H3347" s="25">
        <f t="shared" si="632"/>
        <v>1.0009863906666931</v>
      </c>
      <c r="I3347" s="4">
        <f t="shared" si="626"/>
        <v>11497.65881665443</v>
      </c>
      <c r="J3347" s="25">
        <f t="shared" si="633"/>
        <v>15441.468942826348</v>
      </c>
      <c r="K3347" s="15">
        <f t="shared" si="627"/>
        <v>15456.700263671584</v>
      </c>
      <c r="L3347" s="36">
        <f t="shared" si="628"/>
        <v>-3947.7002636715843</v>
      </c>
      <c r="M3347" s="36">
        <f t="shared" si="629"/>
        <v>3947.7002636715843</v>
      </c>
      <c r="N3347" s="36">
        <f t="shared" si="630"/>
        <v>0.3430098413130232</v>
      </c>
      <c r="O3347" s="36">
        <f t="shared" si="631"/>
        <v>15584337.371792696</v>
      </c>
      <c r="P3347" s="35">
        <f t="shared" si="634"/>
        <v>15584337.371792696</v>
      </c>
    </row>
    <row r="3348" spans="1:16" x14ac:dyDescent="0.4">
      <c r="A3348" s="1">
        <v>3347</v>
      </c>
      <c r="B3348" s="21">
        <v>43160</v>
      </c>
      <c r="C3348" s="43">
        <v>3</v>
      </c>
      <c r="D3348" s="23">
        <v>9284</v>
      </c>
      <c r="E3348" s="25">
        <f t="shared" si="635"/>
        <v>10981.5</v>
      </c>
      <c r="F3348" s="25">
        <f t="shared" si="636"/>
        <v>11016.75</v>
      </c>
      <c r="G3348" s="25">
        <f t="shared" si="625"/>
        <v>0.84271677218780494</v>
      </c>
      <c r="H3348" s="25">
        <f t="shared" si="632"/>
        <v>0.99987902821477848</v>
      </c>
      <c r="I3348" s="4">
        <f t="shared" si="626"/>
        <v>9285.1232379340945</v>
      </c>
      <c r="J3348" s="25">
        <f t="shared" si="633"/>
        <v>15441.83779736754</v>
      </c>
      <c r="K3348" s="15">
        <f t="shared" si="627"/>
        <v>15439.969770682092</v>
      </c>
      <c r="L3348" s="36">
        <f t="shared" si="628"/>
        <v>-6155.9697706820916</v>
      </c>
      <c r="M3348" s="36">
        <f t="shared" si="629"/>
        <v>6155.9697706820916</v>
      </c>
      <c r="N3348" s="36">
        <f t="shared" si="630"/>
        <v>0.66307300416653292</v>
      </c>
      <c r="O3348" s="36">
        <f t="shared" si="631"/>
        <v>37895963.817551725</v>
      </c>
      <c r="P3348" s="35">
        <f t="shared" si="634"/>
        <v>37895963.817551725</v>
      </c>
    </row>
    <row r="3349" spans="1:16" x14ac:dyDescent="0.4">
      <c r="A3349" s="1">
        <v>3348</v>
      </c>
      <c r="B3349" s="21">
        <v>43161</v>
      </c>
      <c r="C3349" s="43">
        <v>4</v>
      </c>
      <c r="D3349" s="23">
        <v>11654</v>
      </c>
      <c r="E3349" s="25">
        <f t="shared" si="635"/>
        <v>11052</v>
      </c>
      <c r="F3349" s="25">
        <f t="shared" si="636"/>
        <v>10912</v>
      </c>
      <c r="G3349" s="25">
        <f t="shared" si="625"/>
        <v>1.0679985337243403</v>
      </c>
      <c r="H3349" s="25">
        <f t="shared" si="632"/>
        <v>0.99887394017609554</v>
      </c>
      <c r="I3349" s="4">
        <f t="shared" si="626"/>
        <v>11667.137895243788</v>
      </c>
      <c r="J3349" s="25">
        <f t="shared" si="633"/>
        <v>15442.206651908733</v>
      </c>
      <c r="K3349" s="15">
        <f t="shared" si="627"/>
        <v>15424.817803405589</v>
      </c>
      <c r="L3349" s="36">
        <f t="shared" si="628"/>
        <v>-3770.8178034055891</v>
      </c>
      <c r="M3349" s="36">
        <f t="shared" si="629"/>
        <v>3770.8178034055891</v>
      </c>
      <c r="N3349" s="36">
        <f t="shared" si="630"/>
        <v>0.32356425290935209</v>
      </c>
      <c r="O3349" s="36">
        <f t="shared" si="631"/>
        <v>14219066.906480553</v>
      </c>
      <c r="P3349" s="35">
        <f t="shared" si="634"/>
        <v>14219066.906480553</v>
      </c>
    </row>
    <row r="3350" spans="1:16" x14ac:dyDescent="0.4">
      <c r="A3350" s="1">
        <v>3349</v>
      </c>
      <c r="B3350" s="21">
        <v>43162</v>
      </c>
      <c r="C3350" s="43">
        <v>1</v>
      </c>
      <c r="D3350" s="23">
        <v>11761</v>
      </c>
      <c r="E3350" s="25">
        <f t="shared" si="635"/>
        <v>10772</v>
      </c>
      <c r="F3350" s="25">
        <f t="shared" si="636"/>
        <v>10808.25</v>
      </c>
      <c r="G3350" s="25">
        <f t="shared" si="625"/>
        <v>1.0881502555917932</v>
      </c>
      <c r="H3350" s="25">
        <f t="shared" si="632"/>
        <v>1.0002606409424328</v>
      </c>
      <c r="I3350" s="4">
        <f t="shared" si="626"/>
        <v>11757.935400636114</v>
      </c>
      <c r="J3350" s="25">
        <f t="shared" si="633"/>
        <v>15442.575506449926</v>
      </c>
      <c r="K3350" s="15">
        <f t="shared" si="627"/>
        <v>15446.600473883518</v>
      </c>
      <c r="L3350" s="36">
        <f t="shared" si="628"/>
        <v>-3685.6004738835181</v>
      </c>
      <c r="M3350" s="36">
        <f t="shared" si="629"/>
        <v>3685.6004738835181</v>
      </c>
      <c r="N3350" s="36">
        <f t="shared" si="630"/>
        <v>0.31337475332739717</v>
      </c>
      <c r="O3350" s="36">
        <f t="shared" si="631"/>
        <v>13583650.853090413</v>
      </c>
      <c r="P3350" s="35">
        <f t="shared" si="634"/>
        <v>13583650.853090413</v>
      </c>
    </row>
    <row r="3351" spans="1:16" x14ac:dyDescent="0.4">
      <c r="A3351" s="1">
        <v>3350</v>
      </c>
      <c r="B3351" s="21">
        <v>43163</v>
      </c>
      <c r="C3351" s="43">
        <v>2</v>
      </c>
      <c r="D3351" s="23">
        <v>10389</v>
      </c>
      <c r="E3351" s="25">
        <f t="shared" si="635"/>
        <v>10844.5</v>
      </c>
      <c r="F3351" s="25">
        <f t="shared" si="636"/>
        <v>10806.5</v>
      </c>
      <c r="G3351" s="25">
        <f t="shared" si="625"/>
        <v>0.96136584463054642</v>
      </c>
      <c r="H3351" s="25">
        <f t="shared" si="632"/>
        <v>1.0009863906666931</v>
      </c>
      <c r="I3351" s="4">
        <f t="shared" si="626"/>
        <v>10378.762485552426</v>
      </c>
      <c r="J3351" s="25">
        <f t="shared" si="633"/>
        <v>15442.94436099112</v>
      </c>
      <c r="K3351" s="15">
        <f t="shared" si="627"/>
        <v>15458.177137175062</v>
      </c>
      <c r="L3351" s="36">
        <f t="shared" si="628"/>
        <v>-5069.1771371750619</v>
      </c>
      <c r="M3351" s="36">
        <f t="shared" si="629"/>
        <v>5069.1771371750619</v>
      </c>
      <c r="N3351" s="36">
        <f t="shared" si="630"/>
        <v>0.48793696574983753</v>
      </c>
      <c r="O3351" s="36">
        <f t="shared" si="631"/>
        <v>25696556.848058358</v>
      </c>
      <c r="P3351" s="35">
        <f t="shared" si="634"/>
        <v>25696556.848058358</v>
      </c>
    </row>
    <row r="3352" spans="1:16" x14ac:dyDescent="0.4">
      <c r="A3352" s="1">
        <v>3351</v>
      </c>
      <c r="B3352" s="21">
        <v>43164</v>
      </c>
      <c r="C3352" s="43">
        <v>3</v>
      </c>
      <c r="D3352" s="23">
        <v>9574</v>
      </c>
      <c r="E3352" s="25">
        <f t="shared" si="635"/>
        <v>10768.5</v>
      </c>
      <c r="F3352" s="25">
        <f t="shared" si="636"/>
        <v>10774.375</v>
      </c>
      <c r="G3352" s="25">
        <f t="shared" si="625"/>
        <v>0.88858982539590459</v>
      </c>
      <c r="H3352" s="25">
        <f t="shared" si="632"/>
        <v>0.99987902821477848</v>
      </c>
      <c r="I3352" s="4">
        <f t="shared" si="626"/>
        <v>9575.1583239962329</v>
      </c>
      <c r="J3352" s="25">
        <f t="shared" si="633"/>
        <v>15443.313215532311</v>
      </c>
      <c r="K3352" s="15">
        <f t="shared" si="627"/>
        <v>15441.445010362893</v>
      </c>
      <c r="L3352" s="36">
        <f t="shared" si="628"/>
        <v>-5867.4450103628933</v>
      </c>
      <c r="M3352" s="36">
        <f t="shared" si="629"/>
        <v>5867.4450103628933</v>
      </c>
      <c r="N3352" s="36">
        <f t="shared" si="630"/>
        <v>0.61285199606882113</v>
      </c>
      <c r="O3352" s="36">
        <f t="shared" si="631"/>
        <v>34426910.949632414</v>
      </c>
      <c r="P3352" s="35">
        <f t="shared" si="634"/>
        <v>34426910.949632414</v>
      </c>
    </row>
    <row r="3353" spans="1:16" x14ac:dyDescent="0.4">
      <c r="A3353" s="1">
        <v>3352</v>
      </c>
      <c r="B3353" s="21">
        <v>43165</v>
      </c>
      <c r="C3353" s="43">
        <v>4</v>
      </c>
      <c r="D3353" s="23">
        <v>11350</v>
      </c>
      <c r="E3353" s="25">
        <f t="shared" si="635"/>
        <v>10780.25</v>
      </c>
      <c r="F3353" s="25">
        <f t="shared" si="636"/>
        <v>10670.875</v>
      </c>
      <c r="G3353" s="25">
        <f t="shared" si="625"/>
        <v>1.0636428596530274</v>
      </c>
      <c r="H3353" s="25">
        <f t="shared" si="632"/>
        <v>0.99887394017609554</v>
      </c>
      <c r="I3353" s="4">
        <f t="shared" si="626"/>
        <v>11362.795187147502</v>
      </c>
      <c r="J3353" s="25">
        <f t="shared" si="633"/>
        <v>15443.682070073504</v>
      </c>
      <c r="K3353" s="15">
        <f t="shared" si="627"/>
        <v>15426.29156016124</v>
      </c>
      <c r="L3353" s="36">
        <f t="shared" si="628"/>
        <v>-4076.2915601612403</v>
      </c>
      <c r="M3353" s="36">
        <f t="shared" si="629"/>
        <v>4076.2915601612403</v>
      </c>
      <c r="N3353" s="36">
        <f t="shared" si="630"/>
        <v>0.35914463085121062</v>
      </c>
      <c r="O3353" s="36">
        <f t="shared" si="631"/>
        <v>16616152.883441759</v>
      </c>
      <c r="P3353" s="35">
        <f t="shared" si="634"/>
        <v>16616152.883441759</v>
      </c>
    </row>
    <row r="3354" spans="1:16" x14ac:dyDescent="0.4">
      <c r="A3354" s="1">
        <v>3353</v>
      </c>
      <c r="B3354" s="21">
        <v>43166</v>
      </c>
      <c r="C3354" s="43">
        <v>1</v>
      </c>
      <c r="D3354" s="23">
        <v>11808</v>
      </c>
      <c r="E3354" s="25">
        <f t="shared" si="635"/>
        <v>10561.5</v>
      </c>
      <c r="F3354" s="25">
        <f t="shared" si="636"/>
        <v>10847.125</v>
      </c>
      <c r="G3354" s="25">
        <f t="shared" si="625"/>
        <v>1.0885833803888127</v>
      </c>
      <c r="H3354" s="25">
        <f t="shared" si="632"/>
        <v>1.0002606409424328</v>
      </c>
      <c r="I3354" s="4">
        <f t="shared" si="626"/>
        <v>11804.923153703872</v>
      </c>
      <c r="J3354" s="25">
        <f t="shared" si="633"/>
        <v>15444.050924614698</v>
      </c>
      <c r="K3354" s="15">
        <f t="shared" si="627"/>
        <v>15448.076276602669</v>
      </c>
      <c r="L3354" s="36">
        <f t="shared" si="628"/>
        <v>-3640.0762766026692</v>
      </c>
      <c r="M3354" s="36">
        <f t="shared" si="629"/>
        <v>3640.0762766026692</v>
      </c>
      <c r="N3354" s="36">
        <f t="shared" si="630"/>
        <v>0.3082720423952125</v>
      </c>
      <c r="O3354" s="36">
        <f t="shared" si="631"/>
        <v>13250155.299485551</v>
      </c>
      <c r="P3354" s="35">
        <f t="shared" si="634"/>
        <v>13250155.299485551</v>
      </c>
    </row>
    <row r="3355" spans="1:16" x14ac:dyDescent="0.4">
      <c r="A3355" s="1">
        <v>3354</v>
      </c>
      <c r="B3355" s="21">
        <v>43167</v>
      </c>
      <c r="C3355" s="43">
        <v>2</v>
      </c>
      <c r="D3355" s="23">
        <v>9514</v>
      </c>
      <c r="E3355" s="25">
        <f t="shared" si="635"/>
        <v>11132.75</v>
      </c>
      <c r="F3355" s="25">
        <f t="shared" si="636"/>
        <v>11173.375</v>
      </c>
      <c r="G3355" s="25">
        <f t="shared" si="625"/>
        <v>0.85148847147795537</v>
      </c>
      <c r="H3355" s="25">
        <f t="shared" si="632"/>
        <v>1.0009863906666931</v>
      </c>
      <c r="I3355" s="4">
        <f t="shared" si="626"/>
        <v>9504.6247268789848</v>
      </c>
      <c r="J3355" s="25">
        <f t="shared" si="633"/>
        <v>15444.419779155891</v>
      </c>
      <c r="K3355" s="15">
        <f t="shared" si="627"/>
        <v>15459.654010678541</v>
      </c>
      <c r="L3355" s="36">
        <f t="shared" si="628"/>
        <v>-5945.6540106785415</v>
      </c>
      <c r="M3355" s="36">
        <f t="shared" si="629"/>
        <v>5945.6540106785415</v>
      </c>
      <c r="N3355" s="36">
        <f t="shared" si="630"/>
        <v>0.62493735659854333</v>
      </c>
      <c r="O3355" s="36">
        <f t="shared" si="631"/>
        <v>35350801.614697829</v>
      </c>
      <c r="P3355" s="35">
        <f t="shared" si="634"/>
        <v>35350801.614697829</v>
      </c>
    </row>
    <row r="3356" spans="1:16" x14ac:dyDescent="0.4">
      <c r="A3356" s="1">
        <v>3355</v>
      </c>
      <c r="B3356" s="21">
        <v>43168</v>
      </c>
      <c r="C3356" s="43">
        <v>3</v>
      </c>
      <c r="D3356" s="23">
        <v>11859</v>
      </c>
      <c r="E3356" s="25">
        <f t="shared" si="635"/>
        <v>11214</v>
      </c>
      <c r="F3356" s="25">
        <f t="shared" si="636"/>
        <v>11034.375</v>
      </c>
      <c r="G3356" s="25">
        <f t="shared" si="625"/>
        <v>1.0747323704333049</v>
      </c>
      <c r="H3356" s="25">
        <f t="shared" si="632"/>
        <v>0.99987902821477848</v>
      </c>
      <c r="I3356" s="4">
        <f t="shared" si="626"/>
        <v>11860.434777968594</v>
      </c>
      <c r="J3356" s="25">
        <f t="shared" si="633"/>
        <v>15444.788633697084</v>
      </c>
      <c r="K3356" s="15">
        <f t="shared" si="627"/>
        <v>15442.920250043697</v>
      </c>
      <c r="L3356" s="36">
        <f t="shared" si="628"/>
        <v>-3583.9202500436968</v>
      </c>
      <c r="M3356" s="36">
        <f t="shared" si="629"/>
        <v>3583.9202500436968</v>
      </c>
      <c r="N3356" s="36">
        <f t="shared" si="630"/>
        <v>0.30221100008800883</v>
      </c>
      <c r="O3356" s="36">
        <f t="shared" si="631"/>
        <v>12844484.358673275</v>
      </c>
      <c r="P3356" s="35">
        <f t="shared" si="634"/>
        <v>12844484.358673275</v>
      </c>
    </row>
    <row r="3357" spans="1:16" x14ac:dyDescent="0.4">
      <c r="A3357" s="1">
        <v>3356</v>
      </c>
      <c r="B3357" s="21">
        <v>43169</v>
      </c>
      <c r="C3357" s="43">
        <v>4</v>
      </c>
      <c r="D3357" s="23">
        <v>11675</v>
      </c>
      <c r="E3357" s="25">
        <f t="shared" si="635"/>
        <v>10854.75</v>
      </c>
      <c r="F3357" s="25">
        <f t="shared" si="636"/>
        <v>10851.5</v>
      </c>
      <c r="G3357" s="25">
        <f t="shared" si="625"/>
        <v>1.0758881260655209</v>
      </c>
      <c r="H3357" s="25">
        <f t="shared" si="632"/>
        <v>0.99887394017609554</v>
      </c>
      <c r="I3357" s="4">
        <f t="shared" si="626"/>
        <v>11688.161569158334</v>
      </c>
      <c r="J3357" s="25">
        <f t="shared" si="633"/>
        <v>15445.157488238276</v>
      </c>
      <c r="K3357" s="15">
        <f t="shared" si="627"/>
        <v>15427.765316916893</v>
      </c>
      <c r="L3357" s="36">
        <f t="shared" si="628"/>
        <v>-3752.7653169168934</v>
      </c>
      <c r="M3357" s="36">
        <f t="shared" si="629"/>
        <v>3752.7653169168934</v>
      </c>
      <c r="N3357" s="36">
        <f t="shared" si="630"/>
        <v>0.32143600144898443</v>
      </c>
      <c r="O3357" s="36">
        <f t="shared" si="631"/>
        <v>14083247.523854351</v>
      </c>
      <c r="P3357" s="35">
        <f t="shared" si="634"/>
        <v>14083247.523854351</v>
      </c>
    </row>
    <row r="3358" spans="1:16" x14ac:dyDescent="0.4">
      <c r="A3358" s="1">
        <v>3357</v>
      </c>
      <c r="B3358" s="21">
        <v>43170</v>
      </c>
      <c r="C3358" s="43">
        <v>1</v>
      </c>
      <c r="D3358" s="23">
        <v>10371</v>
      </c>
      <c r="E3358" s="25">
        <f t="shared" si="635"/>
        <v>10848.25</v>
      </c>
      <c r="F3358" s="25">
        <f t="shared" si="636"/>
        <v>10759.375</v>
      </c>
      <c r="G3358" s="25">
        <f t="shared" si="625"/>
        <v>0.96390357246587277</v>
      </c>
      <c r="H3358" s="25">
        <f t="shared" si="632"/>
        <v>1.0002606409424328</v>
      </c>
      <c r="I3358" s="4">
        <f t="shared" si="626"/>
        <v>10368.297597142857</v>
      </c>
      <c r="J3358" s="25">
        <f t="shared" si="633"/>
        <v>15445.526342779469</v>
      </c>
      <c r="K3358" s="15">
        <f t="shared" si="627"/>
        <v>15449.552079321822</v>
      </c>
      <c r="L3358" s="36">
        <f t="shared" si="628"/>
        <v>-5078.552079321822</v>
      </c>
      <c r="M3358" s="36">
        <f t="shared" si="629"/>
        <v>5078.552079321822</v>
      </c>
      <c r="N3358" s="36">
        <f t="shared" si="630"/>
        <v>0.48968779089015735</v>
      </c>
      <c r="O3358" s="36">
        <f t="shared" si="631"/>
        <v>25791691.222384002</v>
      </c>
      <c r="P3358" s="35">
        <f t="shared" si="634"/>
        <v>25791691.222384002</v>
      </c>
    </row>
    <row r="3359" spans="1:16" x14ac:dyDescent="0.4">
      <c r="A3359" s="1">
        <v>3358</v>
      </c>
      <c r="B3359" s="21">
        <v>43171</v>
      </c>
      <c r="C3359" s="43">
        <v>2</v>
      </c>
      <c r="D3359" s="23">
        <v>9488</v>
      </c>
      <c r="E3359" s="25">
        <f t="shared" si="635"/>
        <v>10670.5</v>
      </c>
      <c r="F3359" s="25">
        <f t="shared" si="636"/>
        <v>10629.5</v>
      </c>
      <c r="G3359" s="25">
        <f t="shared" si="625"/>
        <v>0.89261018862599373</v>
      </c>
      <c r="H3359" s="25">
        <f t="shared" si="632"/>
        <v>1.0009863906666931</v>
      </c>
      <c r="I3359" s="4">
        <f t="shared" si="626"/>
        <v>9478.6503477641181</v>
      </c>
      <c r="J3359" s="25">
        <f t="shared" si="633"/>
        <v>15445.895197320662</v>
      </c>
      <c r="K3359" s="15">
        <f t="shared" si="627"/>
        <v>15461.130884182019</v>
      </c>
      <c r="L3359" s="36">
        <f t="shared" si="628"/>
        <v>-5973.1308841820191</v>
      </c>
      <c r="M3359" s="36">
        <f t="shared" si="629"/>
        <v>5973.1308841820191</v>
      </c>
      <c r="N3359" s="36">
        <f t="shared" si="630"/>
        <v>0.62954583517938645</v>
      </c>
      <c r="O3359" s="36">
        <f t="shared" si="631"/>
        <v>35678292.559569068</v>
      </c>
      <c r="P3359" s="35">
        <f t="shared" si="634"/>
        <v>35678292.559569068</v>
      </c>
    </row>
    <row r="3360" spans="1:16" x14ac:dyDescent="0.4">
      <c r="A3360" s="1">
        <v>3359</v>
      </c>
      <c r="B3360" s="21">
        <v>43172</v>
      </c>
      <c r="C3360" s="43">
        <v>3</v>
      </c>
      <c r="D3360" s="23">
        <v>11148</v>
      </c>
      <c r="E3360" s="25">
        <f t="shared" si="635"/>
        <v>10588.5</v>
      </c>
      <c r="F3360" s="25">
        <f t="shared" si="636"/>
        <v>10409.125</v>
      </c>
      <c r="G3360" s="25">
        <f t="shared" si="625"/>
        <v>1.0709833919757905</v>
      </c>
      <c r="H3360" s="25">
        <f t="shared" si="632"/>
        <v>0.99987902821477848</v>
      </c>
      <c r="I3360" s="4">
        <f t="shared" si="626"/>
        <v>11149.348756623147</v>
      </c>
      <c r="J3360" s="25">
        <f t="shared" si="633"/>
        <v>15446.264051861854</v>
      </c>
      <c r="K3360" s="15">
        <f t="shared" si="627"/>
        <v>15444.395489724497</v>
      </c>
      <c r="L3360" s="36">
        <f t="shared" si="628"/>
        <v>-4296.3954897244967</v>
      </c>
      <c r="M3360" s="36">
        <f t="shared" si="629"/>
        <v>4296.3954897244967</v>
      </c>
      <c r="N3360" s="36">
        <f t="shared" si="630"/>
        <v>0.38539607909261719</v>
      </c>
      <c r="O3360" s="36">
        <f t="shared" si="631"/>
        <v>18459014.204124998</v>
      </c>
      <c r="P3360" s="35">
        <f t="shared" si="634"/>
        <v>18459014.204124998</v>
      </c>
    </row>
    <row r="3361" spans="1:16" x14ac:dyDescent="0.4">
      <c r="A3361" s="1">
        <v>3360</v>
      </c>
      <c r="B3361" s="21">
        <v>43173</v>
      </c>
      <c r="C3361" s="43">
        <v>4</v>
      </c>
      <c r="D3361" s="23">
        <v>11347</v>
      </c>
      <c r="E3361" s="25">
        <f t="shared" si="635"/>
        <v>10229.75</v>
      </c>
      <c r="F3361" s="25">
        <f t="shared" si="636"/>
        <v>10447.125</v>
      </c>
      <c r="G3361" s="25">
        <f t="shared" si="625"/>
        <v>1.0861361379326848</v>
      </c>
      <c r="H3361" s="25">
        <f t="shared" si="632"/>
        <v>0.99887394017609554</v>
      </c>
      <c r="I3361" s="4">
        <f t="shared" si="626"/>
        <v>11359.79180515971</v>
      </c>
      <c r="J3361" s="25">
        <f t="shared" si="633"/>
        <v>15446.632906403047</v>
      </c>
      <c r="K3361" s="15">
        <f t="shared" si="627"/>
        <v>15429.239073672547</v>
      </c>
      <c r="L3361" s="36">
        <f t="shared" si="628"/>
        <v>-4082.2390736725465</v>
      </c>
      <c r="M3361" s="36">
        <f t="shared" si="629"/>
        <v>4082.2390736725465</v>
      </c>
      <c r="N3361" s="36">
        <f t="shared" si="630"/>
        <v>0.35976373258769245</v>
      </c>
      <c r="O3361" s="36">
        <f t="shared" si="631"/>
        <v>16664675.85461889</v>
      </c>
      <c r="P3361" s="35">
        <f t="shared" si="634"/>
        <v>16664675.85461889</v>
      </c>
    </row>
    <row r="3362" spans="1:16" x14ac:dyDescent="0.4">
      <c r="A3362" s="1">
        <v>3361</v>
      </c>
      <c r="B3362" s="21">
        <v>43174</v>
      </c>
      <c r="C3362" s="43">
        <v>1</v>
      </c>
      <c r="D3362" s="23">
        <v>8936</v>
      </c>
      <c r="E3362" s="25">
        <f t="shared" si="635"/>
        <v>10664.5</v>
      </c>
      <c r="F3362" s="25">
        <f t="shared" si="636"/>
        <v>10667</v>
      </c>
      <c r="G3362" s="25">
        <f t="shared" si="625"/>
        <v>0.83772382113058963</v>
      </c>
      <c r="H3362" s="25">
        <f t="shared" si="632"/>
        <v>1.0002606409424328</v>
      </c>
      <c r="I3362" s="4">
        <f t="shared" si="626"/>
        <v>8933.6715194357894</v>
      </c>
      <c r="J3362" s="25">
        <f t="shared" si="633"/>
        <v>15447.00176094424</v>
      </c>
      <c r="K3362" s="15">
        <f t="shared" si="627"/>
        <v>15451.027882040975</v>
      </c>
      <c r="L3362" s="36">
        <f t="shared" si="628"/>
        <v>-6515.0278820409749</v>
      </c>
      <c r="M3362" s="36">
        <f t="shared" si="629"/>
        <v>6515.0278820409749</v>
      </c>
      <c r="N3362" s="36">
        <f t="shared" si="630"/>
        <v>0.72907653111470172</v>
      </c>
      <c r="O3362" s="36">
        <f t="shared" si="631"/>
        <v>42445588.30377131</v>
      </c>
      <c r="P3362" s="35">
        <f t="shared" si="634"/>
        <v>42445588.30377131</v>
      </c>
    </row>
    <row r="3363" spans="1:16" x14ac:dyDescent="0.4">
      <c r="A3363" s="1">
        <v>3362</v>
      </c>
      <c r="B3363" s="21">
        <v>43175</v>
      </c>
      <c r="C3363" s="43">
        <v>2</v>
      </c>
      <c r="D3363" s="23">
        <v>11227</v>
      </c>
      <c r="E3363" s="25">
        <f t="shared" si="635"/>
        <v>10669.5</v>
      </c>
      <c r="F3363" s="25">
        <f t="shared" si="636"/>
        <v>10503.75</v>
      </c>
      <c r="G3363" s="25">
        <f t="shared" si="625"/>
        <v>1.0688563608235153</v>
      </c>
      <c r="H3363" s="25">
        <f t="shared" si="632"/>
        <v>1.0009863906666931</v>
      </c>
      <c r="I3363" s="4">
        <f t="shared" si="626"/>
        <v>11215.936704716247</v>
      </c>
      <c r="J3363" s="25">
        <f t="shared" si="633"/>
        <v>15447.370615485434</v>
      </c>
      <c r="K3363" s="15">
        <f t="shared" si="627"/>
        <v>15462.607757685499</v>
      </c>
      <c r="L3363" s="36">
        <f t="shared" si="628"/>
        <v>-4235.6077576854987</v>
      </c>
      <c r="M3363" s="36">
        <f t="shared" si="629"/>
        <v>4235.6077576854987</v>
      </c>
      <c r="N3363" s="36">
        <f t="shared" si="630"/>
        <v>0.37726977444424142</v>
      </c>
      <c r="O3363" s="36">
        <f t="shared" si="631"/>
        <v>17940373.076965578</v>
      </c>
      <c r="P3363" s="35">
        <f t="shared" si="634"/>
        <v>17940373.076965578</v>
      </c>
    </row>
    <row r="3364" spans="1:16" x14ac:dyDescent="0.4">
      <c r="A3364" s="1">
        <v>3363</v>
      </c>
      <c r="B3364" s="21">
        <v>43176</v>
      </c>
      <c r="C3364" s="43">
        <v>3</v>
      </c>
      <c r="D3364" s="23">
        <v>11168</v>
      </c>
      <c r="E3364" s="25">
        <f t="shared" si="635"/>
        <v>10338</v>
      </c>
      <c r="F3364" s="25">
        <f t="shared" si="636"/>
        <v>10370.5</v>
      </c>
      <c r="G3364" s="25">
        <f t="shared" si="625"/>
        <v>1.0769008244539799</v>
      </c>
      <c r="H3364" s="25">
        <f t="shared" si="632"/>
        <v>0.99987902821477848</v>
      </c>
      <c r="I3364" s="4">
        <f t="shared" si="626"/>
        <v>11169.351176351569</v>
      </c>
      <c r="J3364" s="25">
        <f t="shared" si="633"/>
        <v>15447.739470026627</v>
      </c>
      <c r="K3364" s="15">
        <f t="shared" si="627"/>
        <v>15445.8707294053</v>
      </c>
      <c r="L3364" s="36">
        <f t="shared" si="628"/>
        <v>-4277.8707294053002</v>
      </c>
      <c r="M3364" s="36">
        <f t="shared" si="629"/>
        <v>4277.8707294053002</v>
      </c>
      <c r="N3364" s="36">
        <f t="shared" si="630"/>
        <v>0.38304716416594736</v>
      </c>
      <c r="O3364" s="36">
        <f t="shared" si="631"/>
        <v>18300177.977502637</v>
      </c>
      <c r="P3364" s="35">
        <f t="shared" si="634"/>
        <v>18300177.977502637</v>
      </c>
    </row>
    <row r="3365" spans="1:16" x14ac:dyDescent="0.4">
      <c r="A3365" s="1">
        <v>3364</v>
      </c>
      <c r="B3365" s="21">
        <v>43177</v>
      </c>
      <c r="C3365" s="43">
        <v>4</v>
      </c>
      <c r="D3365" s="23">
        <v>10021</v>
      </c>
      <c r="E3365" s="25">
        <f t="shared" si="635"/>
        <v>10403</v>
      </c>
      <c r="F3365" s="25">
        <f t="shared" si="636"/>
        <v>10287.5</v>
      </c>
      <c r="G3365" s="25">
        <f t="shared" si="625"/>
        <v>0.97409477521263665</v>
      </c>
      <c r="H3365" s="25">
        <f t="shared" si="632"/>
        <v>0.99887394017609554</v>
      </c>
      <c r="I3365" s="4">
        <f t="shared" si="626"/>
        <v>10032.296966555517</v>
      </c>
      <c r="J3365" s="25">
        <f t="shared" si="633"/>
        <v>15448.108324567818</v>
      </c>
      <c r="K3365" s="15">
        <f t="shared" si="627"/>
        <v>15430.712830428198</v>
      </c>
      <c r="L3365" s="36">
        <f t="shared" si="628"/>
        <v>-5409.7128304281978</v>
      </c>
      <c r="M3365" s="36">
        <f t="shared" si="629"/>
        <v>5409.7128304281978</v>
      </c>
      <c r="N3365" s="36">
        <f t="shared" si="630"/>
        <v>0.5398376240323518</v>
      </c>
      <c r="O3365" s="36">
        <f t="shared" si="631"/>
        <v>29264992.907699462</v>
      </c>
      <c r="P3365" s="35">
        <f t="shared" si="634"/>
        <v>29264992.907699462</v>
      </c>
    </row>
    <row r="3366" spans="1:16" x14ac:dyDescent="0.4">
      <c r="A3366" s="1">
        <v>3365</v>
      </c>
      <c r="B3366" s="21">
        <v>43178</v>
      </c>
      <c r="C3366" s="43">
        <v>1</v>
      </c>
      <c r="D3366" s="23">
        <v>9196</v>
      </c>
      <c r="E3366" s="25">
        <f t="shared" si="635"/>
        <v>10172</v>
      </c>
      <c r="F3366" s="25">
        <f t="shared" si="636"/>
        <v>10242.375</v>
      </c>
      <c r="G3366" s="25">
        <f t="shared" si="625"/>
        <v>0.89783863605853131</v>
      </c>
      <c r="H3366" s="25">
        <f t="shared" si="632"/>
        <v>1.0002606409424328</v>
      </c>
      <c r="I3366" s="4">
        <f t="shared" si="626"/>
        <v>9193.6037704489154</v>
      </c>
      <c r="J3366" s="25">
        <f t="shared" si="633"/>
        <v>15448.477179109012</v>
      </c>
      <c r="K3366" s="15">
        <f t="shared" si="627"/>
        <v>15452.503684760126</v>
      </c>
      <c r="L3366" s="36">
        <f t="shared" si="628"/>
        <v>-6256.5036847601259</v>
      </c>
      <c r="M3366" s="36">
        <f t="shared" si="629"/>
        <v>6256.5036847601259</v>
      </c>
      <c r="N3366" s="36">
        <f t="shared" si="630"/>
        <v>0.68035055293172308</v>
      </c>
      <c r="O3366" s="36">
        <f t="shared" si="631"/>
        <v>39143838.357417032</v>
      </c>
      <c r="P3366" s="35">
        <f t="shared" si="634"/>
        <v>39143838.357417032</v>
      </c>
    </row>
    <row r="3367" spans="1:16" x14ac:dyDescent="0.4">
      <c r="A3367" s="1">
        <v>3366</v>
      </c>
      <c r="B3367" s="21">
        <v>43179</v>
      </c>
      <c r="C3367" s="43">
        <v>2</v>
      </c>
      <c r="D3367" s="23">
        <v>10303</v>
      </c>
      <c r="E3367" s="25">
        <f t="shared" si="635"/>
        <v>10312.75</v>
      </c>
      <c r="F3367" s="25">
        <f t="shared" si="636"/>
        <v>10262</v>
      </c>
      <c r="G3367" s="25">
        <f t="shared" si="625"/>
        <v>1.0039953225492106</v>
      </c>
      <c r="H3367" s="25">
        <f t="shared" si="632"/>
        <v>1.0009863906666931</v>
      </c>
      <c r="I3367" s="4">
        <f t="shared" si="626"/>
        <v>10292.847231557094</v>
      </c>
      <c r="J3367" s="25">
        <f t="shared" si="633"/>
        <v>15448.846033650205</v>
      </c>
      <c r="K3367" s="15">
        <f t="shared" si="627"/>
        <v>15464.084631188976</v>
      </c>
      <c r="L3367" s="36">
        <f t="shared" si="628"/>
        <v>-5161.0846311889763</v>
      </c>
      <c r="M3367" s="36">
        <f t="shared" si="629"/>
        <v>5161.0846311889763</v>
      </c>
      <c r="N3367" s="36">
        <f t="shared" si="630"/>
        <v>0.50093027576327054</v>
      </c>
      <c r="O3367" s="36">
        <f t="shared" si="631"/>
        <v>26636794.570295051</v>
      </c>
      <c r="P3367" s="35">
        <f t="shared" si="634"/>
        <v>26636794.570295051</v>
      </c>
    </row>
    <row r="3368" spans="1:16" x14ac:dyDescent="0.4">
      <c r="A3368" s="1">
        <v>3367</v>
      </c>
      <c r="B3368" s="21">
        <v>43180</v>
      </c>
      <c r="C3368" s="43">
        <v>3</v>
      </c>
      <c r="D3368" s="23">
        <v>11731</v>
      </c>
      <c r="E3368" s="25">
        <f t="shared" si="635"/>
        <v>10211.25</v>
      </c>
      <c r="F3368" s="25">
        <f t="shared" si="636"/>
        <v>10523</v>
      </c>
      <c r="G3368" s="25">
        <f t="shared" si="625"/>
        <v>1.1147961607906491</v>
      </c>
      <c r="H3368" s="25">
        <f t="shared" si="632"/>
        <v>0.99987902821477848</v>
      </c>
      <c r="I3368" s="4">
        <f t="shared" si="626"/>
        <v>11732.419291706685</v>
      </c>
      <c r="J3368" s="25">
        <f t="shared" si="633"/>
        <v>15449.214888191398</v>
      </c>
      <c r="K3368" s="15">
        <f t="shared" si="627"/>
        <v>15447.345969086102</v>
      </c>
      <c r="L3368" s="36">
        <f t="shared" si="628"/>
        <v>-3716.3459690861018</v>
      </c>
      <c r="M3368" s="36">
        <f t="shared" si="629"/>
        <v>3716.3459690861018</v>
      </c>
      <c r="N3368" s="36">
        <f t="shared" si="630"/>
        <v>0.31679703086574901</v>
      </c>
      <c r="O3368" s="36">
        <f t="shared" si="631"/>
        <v>13811227.361942517</v>
      </c>
      <c r="P3368" s="35">
        <f t="shared" si="634"/>
        <v>13811227.361942517</v>
      </c>
    </row>
    <row r="3369" spans="1:16" x14ac:dyDescent="0.4">
      <c r="A3369" s="1">
        <v>3368</v>
      </c>
      <c r="B3369" s="21">
        <v>43181</v>
      </c>
      <c r="C3369" s="43">
        <v>4</v>
      </c>
      <c r="D3369" s="23">
        <v>9615</v>
      </c>
      <c r="E3369" s="25">
        <f t="shared" si="635"/>
        <v>10834.75</v>
      </c>
      <c r="F3369" s="25">
        <f t="shared" si="636"/>
        <v>11424.875</v>
      </c>
      <c r="G3369" s="25">
        <f t="shared" si="625"/>
        <v>0.84158470005142283</v>
      </c>
      <c r="H3369" s="25">
        <f t="shared" si="632"/>
        <v>0.99887394017609554</v>
      </c>
      <c r="I3369" s="4">
        <f t="shared" si="626"/>
        <v>9625.839270874294</v>
      </c>
      <c r="J3369" s="25">
        <f t="shared" si="633"/>
        <v>15449.58374273259</v>
      </c>
      <c r="K3369" s="15">
        <f t="shared" si="627"/>
        <v>15432.186587183851</v>
      </c>
      <c r="L3369" s="36">
        <f t="shared" si="628"/>
        <v>-5817.1865871838509</v>
      </c>
      <c r="M3369" s="36">
        <f t="shared" si="629"/>
        <v>5817.1865871838509</v>
      </c>
      <c r="N3369" s="36">
        <f t="shared" si="630"/>
        <v>0.6050116055313417</v>
      </c>
      <c r="O3369" s="36">
        <f t="shared" si="631"/>
        <v>33839659.790111698</v>
      </c>
      <c r="P3369" s="35">
        <f t="shared" si="634"/>
        <v>33839659.790111698</v>
      </c>
    </row>
    <row r="3370" spans="1:16" x14ac:dyDescent="0.4">
      <c r="A3370" s="1">
        <v>3369</v>
      </c>
      <c r="B3370" s="21">
        <v>43182</v>
      </c>
      <c r="C3370" s="43">
        <v>1</v>
      </c>
      <c r="D3370" s="23">
        <v>11690</v>
      </c>
      <c r="E3370" s="25">
        <f t="shared" si="635"/>
        <v>12015</v>
      </c>
      <c r="F3370" s="25">
        <f t="shared" si="636"/>
        <v>13361.375</v>
      </c>
      <c r="G3370" s="25">
        <f t="shared" si="625"/>
        <v>0.87490995500088875</v>
      </c>
      <c r="H3370" s="25">
        <f t="shared" si="632"/>
        <v>1.0002606409424328</v>
      </c>
      <c r="I3370" s="4">
        <f t="shared" si="626"/>
        <v>11686.953901320991</v>
      </c>
      <c r="J3370" s="25">
        <f t="shared" si="633"/>
        <v>15449.952597273783</v>
      </c>
      <c r="K3370" s="15">
        <f t="shared" si="627"/>
        <v>15453.979487479279</v>
      </c>
      <c r="L3370" s="36">
        <f t="shared" si="628"/>
        <v>-3763.9794874792788</v>
      </c>
      <c r="M3370" s="36">
        <f t="shared" si="629"/>
        <v>3763.9794874792788</v>
      </c>
      <c r="N3370" s="36">
        <f t="shared" si="630"/>
        <v>0.32198284751747464</v>
      </c>
      <c r="O3370" s="36">
        <f t="shared" si="631"/>
        <v>14167541.582164774</v>
      </c>
      <c r="P3370" s="35">
        <f t="shared" si="634"/>
        <v>14167541.582164774</v>
      </c>
    </row>
    <row r="3371" spans="1:16" x14ac:dyDescent="0.4">
      <c r="A3371" s="1">
        <v>3370</v>
      </c>
      <c r="B3371" s="21">
        <v>43183</v>
      </c>
      <c r="C3371" s="43">
        <v>2</v>
      </c>
      <c r="D3371" s="23">
        <v>15024</v>
      </c>
      <c r="E3371" s="25">
        <f t="shared" si="635"/>
        <v>14707.75</v>
      </c>
      <c r="F3371" s="25">
        <f t="shared" si="636"/>
        <v>14932.125</v>
      </c>
      <c r="G3371" s="25">
        <f t="shared" si="625"/>
        <v>1.0061528416082774</v>
      </c>
      <c r="H3371" s="25">
        <f t="shared" si="632"/>
        <v>1.0009863906666931</v>
      </c>
      <c r="I3371" s="4">
        <f t="shared" si="626"/>
        <v>15009.195070068308</v>
      </c>
      <c r="J3371" s="25">
        <f t="shared" si="633"/>
        <v>15450.321451814976</v>
      </c>
      <c r="K3371" s="15">
        <f t="shared" si="627"/>
        <v>15465.561504692456</v>
      </c>
      <c r="L3371" s="36">
        <f t="shared" si="628"/>
        <v>-441.56150469245586</v>
      </c>
      <c r="M3371" s="36">
        <f t="shared" si="629"/>
        <v>441.56150469245586</v>
      </c>
      <c r="N3371" s="36">
        <f t="shared" si="630"/>
        <v>2.9390408991776879E-2</v>
      </c>
      <c r="O3371" s="36">
        <f t="shared" si="631"/>
        <v>194976.56242626571</v>
      </c>
      <c r="P3371" s="35">
        <f t="shared" si="634"/>
        <v>194976.56242626571</v>
      </c>
    </row>
    <row r="3372" spans="1:16" x14ac:dyDescent="0.4">
      <c r="A3372" s="1">
        <v>3371</v>
      </c>
      <c r="B3372" s="21">
        <v>43184</v>
      </c>
      <c r="C3372" s="43">
        <v>3</v>
      </c>
      <c r="D3372" s="23">
        <v>22502</v>
      </c>
      <c r="E3372" s="25">
        <f t="shared" si="635"/>
        <v>15156.5</v>
      </c>
      <c r="F3372" s="25">
        <f t="shared" si="636"/>
        <v>15611.375</v>
      </c>
      <c r="G3372" s="25">
        <f t="shared" si="625"/>
        <v>1.4413848876220063</v>
      </c>
      <c r="H3372" s="25">
        <f t="shared" si="632"/>
        <v>0.99987902821477848</v>
      </c>
      <c r="I3372" s="4">
        <f t="shared" si="626"/>
        <v>22504.722436449054</v>
      </c>
      <c r="J3372" s="25">
        <f t="shared" si="633"/>
        <v>15450.690306356169</v>
      </c>
      <c r="K3372" s="15">
        <f t="shared" si="627"/>
        <v>15448.821208766905</v>
      </c>
      <c r="L3372" s="36">
        <f t="shared" si="628"/>
        <v>7053.1787912330947</v>
      </c>
      <c r="M3372" s="36">
        <f t="shared" si="629"/>
        <v>7053.1787912330947</v>
      </c>
      <c r="N3372" s="36">
        <f t="shared" si="630"/>
        <v>0.31344675101026997</v>
      </c>
      <c r="O3372" s="36">
        <f t="shared" si="631"/>
        <v>49747331.061100341</v>
      </c>
      <c r="P3372" s="35">
        <f t="shared" si="634"/>
        <v>49747331.061100341</v>
      </c>
    </row>
    <row r="3373" spans="1:16" x14ac:dyDescent="0.4">
      <c r="A3373" s="1">
        <v>3372</v>
      </c>
      <c r="B3373" s="21">
        <v>43185</v>
      </c>
      <c r="C3373" s="43">
        <v>4</v>
      </c>
      <c r="D3373" s="23">
        <v>11410</v>
      </c>
      <c r="E3373" s="25">
        <f t="shared" si="635"/>
        <v>16066.25</v>
      </c>
      <c r="F3373" s="25">
        <f t="shared" si="636"/>
        <v>16280.375</v>
      </c>
      <c r="G3373" s="25">
        <f t="shared" ref="G3373:G3436" si="637">D3373/F3373</f>
        <v>0.70084380734473251</v>
      </c>
      <c r="H3373" s="25">
        <f t="shared" si="632"/>
        <v>0.99887394017609554</v>
      </c>
      <c r="I3373" s="4">
        <f t="shared" ref="I3373:I3436" si="638">D3373/H3373</f>
        <v>11422.862826903347</v>
      </c>
      <c r="J3373" s="25">
        <f t="shared" si="633"/>
        <v>15451.059160897361</v>
      </c>
      <c r="K3373" s="15">
        <f t="shared" ref="K3373:K3436" si="639">H3373*J3373</f>
        <v>15433.660343939504</v>
      </c>
      <c r="L3373" s="36">
        <f t="shared" ref="L3373:L3436" si="640">D3373-K3373</f>
        <v>-4023.6603439395039</v>
      </c>
      <c r="M3373" s="36">
        <f t="shared" ref="M3373:M3436" si="641">ABS(L3373)</f>
        <v>4023.6603439395039</v>
      </c>
      <c r="N3373" s="36">
        <f t="shared" ref="N3373:N3436" si="642">M3373/D3373</f>
        <v>0.35264332549864191</v>
      </c>
      <c r="O3373" s="36">
        <f t="shared" ref="O3373:O3436" si="643">L3373^2</f>
        <v>16189842.563391367</v>
      </c>
      <c r="P3373" s="35">
        <f t="shared" si="634"/>
        <v>16189842.563391367</v>
      </c>
    </row>
    <row r="3374" spans="1:16" x14ac:dyDescent="0.4">
      <c r="A3374" s="1">
        <v>3373</v>
      </c>
      <c r="B3374" s="21">
        <v>43186</v>
      </c>
      <c r="C3374" s="43">
        <v>1</v>
      </c>
      <c r="D3374" s="23">
        <v>15329</v>
      </c>
      <c r="E3374" s="25">
        <f t="shared" si="635"/>
        <v>16494.5</v>
      </c>
      <c r="F3374" s="25">
        <f t="shared" si="636"/>
        <v>14880.125</v>
      </c>
      <c r="G3374" s="25">
        <f t="shared" si="637"/>
        <v>1.0301660772338943</v>
      </c>
      <c r="H3374" s="25">
        <f t="shared" si="632"/>
        <v>1.0002606409424328</v>
      </c>
      <c r="I3374" s="4">
        <f t="shared" si="638"/>
        <v>15325.005676077799</v>
      </c>
      <c r="J3374" s="25">
        <f t="shared" si="633"/>
        <v>15451.428015438554</v>
      </c>
      <c r="K3374" s="15">
        <f t="shared" si="639"/>
        <v>15455.455290198432</v>
      </c>
      <c r="L3374" s="36">
        <f t="shared" si="640"/>
        <v>-126.45529019843161</v>
      </c>
      <c r="M3374" s="36">
        <f t="shared" si="641"/>
        <v>126.45529019843161</v>
      </c>
      <c r="N3374" s="36">
        <f t="shared" si="642"/>
        <v>8.2494154999303033E-3</v>
      </c>
      <c r="O3374" s="36">
        <f t="shared" si="643"/>
        <v>15990.940419169554</v>
      </c>
      <c r="P3374" s="35">
        <f t="shared" si="634"/>
        <v>15990.940419169554</v>
      </c>
    </row>
    <row r="3375" spans="1:16" x14ac:dyDescent="0.4">
      <c r="A3375" s="1">
        <v>3374</v>
      </c>
      <c r="B3375" s="21">
        <v>43187</v>
      </c>
      <c r="C3375" s="43">
        <v>2</v>
      </c>
      <c r="D3375" s="23">
        <v>16737</v>
      </c>
      <c r="E3375" s="25">
        <f t="shared" si="635"/>
        <v>13265.75</v>
      </c>
      <c r="F3375" s="25">
        <f t="shared" si="636"/>
        <v>13503</v>
      </c>
      <c r="G3375" s="25">
        <f t="shared" si="637"/>
        <v>1.2395023328149299</v>
      </c>
      <c r="H3375" s="25">
        <f t="shared" si="632"/>
        <v>1.0009863906666931</v>
      </c>
      <c r="I3375" s="4">
        <f t="shared" si="638"/>
        <v>16720.507047905568</v>
      </c>
      <c r="J3375" s="25">
        <f t="shared" si="633"/>
        <v>15451.796869979747</v>
      </c>
      <c r="K3375" s="15">
        <f t="shared" si="639"/>
        <v>15467.038378195934</v>
      </c>
      <c r="L3375" s="36">
        <f t="shared" si="640"/>
        <v>1269.9616218040665</v>
      </c>
      <c r="M3375" s="36">
        <f t="shared" si="641"/>
        <v>1269.9616218040665</v>
      </c>
      <c r="N3375" s="36">
        <f t="shared" si="642"/>
        <v>7.5877494282372379E-2</v>
      </c>
      <c r="O3375" s="36">
        <f t="shared" si="643"/>
        <v>1612802.5208552147</v>
      </c>
      <c r="P3375" s="35">
        <f t="shared" si="634"/>
        <v>1612802.5208552147</v>
      </c>
    </row>
    <row r="3376" spans="1:16" x14ac:dyDescent="0.4">
      <c r="A3376" s="1">
        <v>3375</v>
      </c>
      <c r="B3376" s="21">
        <v>43188</v>
      </c>
      <c r="C3376" s="43">
        <v>3</v>
      </c>
      <c r="D3376" s="23">
        <v>9587</v>
      </c>
      <c r="E3376" s="25">
        <f t="shared" si="635"/>
        <v>13740.25</v>
      </c>
      <c r="F3376" s="25">
        <f t="shared" si="636"/>
        <v>13549.75</v>
      </c>
      <c r="G3376" s="25">
        <f t="shared" si="637"/>
        <v>0.70754072953375524</v>
      </c>
      <c r="H3376" s="25">
        <f t="shared" si="632"/>
        <v>0.99987902821477848</v>
      </c>
      <c r="I3376" s="4">
        <f t="shared" si="638"/>
        <v>9588.1598968197086</v>
      </c>
      <c r="J3376" s="25">
        <f t="shared" si="633"/>
        <v>15452.165724520941</v>
      </c>
      <c r="K3376" s="15">
        <f t="shared" si="639"/>
        <v>15450.296448447707</v>
      </c>
      <c r="L3376" s="36">
        <f t="shared" si="640"/>
        <v>-5863.296448447707</v>
      </c>
      <c r="M3376" s="36">
        <f t="shared" si="641"/>
        <v>5863.296448447707</v>
      </c>
      <c r="N3376" s="36">
        <f t="shared" si="642"/>
        <v>0.61158823912044513</v>
      </c>
      <c r="O3376" s="36">
        <f t="shared" si="643"/>
        <v>34378245.242379494</v>
      </c>
      <c r="P3376" s="35">
        <f t="shared" si="634"/>
        <v>34378245.242379494</v>
      </c>
    </row>
    <row r="3377" spans="1:16" x14ac:dyDescent="0.4">
      <c r="A3377" s="1">
        <v>3376</v>
      </c>
      <c r="B3377" s="21">
        <v>43189</v>
      </c>
      <c r="C3377" s="43">
        <v>4</v>
      </c>
      <c r="D3377" s="23">
        <v>13308</v>
      </c>
      <c r="E3377" s="25">
        <f t="shared" si="635"/>
        <v>13359.25</v>
      </c>
      <c r="F3377" s="25">
        <f t="shared" si="636"/>
        <v>12871.375</v>
      </c>
      <c r="G3377" s="25">
        <f t="shared" si="637"/>
        <v>1.0339221722620933</v>
      </c>
      <c r="H3377" s="25">
        <f t="shared" si="632"/>
        <v>0.99887394017609554</v>
      </c>
      <c r="I3377" s="4">
        <f t="shared" si="638"/>
        <v>13323.002497846604</v>
      </c>
      <c r="J3377" s="25">
        <f t="shared" si="633"/>
        <v>15452.534579062132</v>
      </c>
      <c r="K3377" s="15">
        <f t="shared" si="639"/>
        <v>15435.134100695155</v>
      </c>
      <c r="L3377" s="36">
        <f t="shared" si="640"/>
        <v>-2127.1341006951552</v>
      </c>
      <c r="M3377" s="36">
        <f t="shared" si="641"/>
        <v>2127.1341006951552</v>
      </c>
      <c r="N3377" s="36">
        <f t="shared" si="642"/>
        <v>0.15983875117937746</v>
      </c>
      <c r="O3377" s="36">
        <f t="shared" si="643"/>
        <v>4524699.4823401868</v>
      </c>
      <c r="P3377" s="35">
        <f t="shared" si="634"/>
        <v>4524699.4823401868</v>
      </c>
    </row>
    <row r="3378" spans="1:16" x14ac:dyDescent="0.4">
      <c r="A3378" s="1">
        <v>3377</v>
      </c>
      <c r="B3378" s="21">
        <v>43190</v>
      </c>
      <c r="C3378" s="43">
        <v>1</v>
      </c>
      <c r="D3378" s="23">
        <v>13805</v>
      </c>
      <c r="E3378" s="25">
        <f t="shared" si="635"/>
        <v>12383.5</v>
      </c>
      <c r="F3378" s="25">
        <f t="shared" si="636"/>
        <v>12807.875</v>
      </c>
      <c r="G3378" s="25">
        <f t="shared" si="637"/>
        <v>1.0778524930950684</v>
      </c>
      <c r="H3378" s="25">
        <f t="shared" si="632"/>
        <v>1.0002606409424328</v>
      </c>
      <c r="I3378" s="4">
        <f t="shared" si="638"/>
        <v>13801.402789370084</v>
      </c>
      <c r="J3378" s="25">
        <f t="shared" si="633"/>
        <v>15452.903433603326</v>
      </c>
      <c r="K3378" s="15">
        <f t="shared" si="639"/>
        <v>15456.931092917583</v>
      </c>
      <c r="L3378" s="36">
        <f t="shared" si="640"/>
        <v>-1651.9310929175826</v>
      </c>
      <c r="M3378" s="36">
        <f t="shared" si="641"/>
        <v>1651.9310929175826</v>
      </c>
      <c r="N3378" s="36">
        <f t="shared" si="642"/>
        <v>0.11966179593752863</v>
      </c>
      <c r="O3378" s="36">
        <f t="shared" si="643"/>
        <v>2728876.335747879</v>
      </c>
      <c r="P3378" s="35">
        <f t="shared" si="634"/>
        <v>2728876.335747879</v>
      </c>
    </row>
    <row r="3379" spans="1:16" x14ac:dyDescent="0.4">
      <c r="A3379" s="1">
        <v>3378</v>
      </c>
      <c r="B3379" s="21">
        <v>43191</v>
      </c>
      <c r="C3379" s="43">
        <v>2</v>
      </c>
      <c r="D3379" s="23">
        <v>12834</v>
      </c>
      <c r="E3379" s="25">
        <f t="shared" si="635"/>
        <v>13232.25</v>
      </c>
      <c r="F3379" s="25">
        <f t="shared" si="636"/>
        <v>13011.625</v>
      </c>
      <c r="G3379" s="25">
        <f t="shared" si="637"/>
        <v>0.9863487458330531</v>
      </c>
      <c r="H3379" s="25">
        <f t="shared" si="632"/>
        <v>1.0009863906666931</v>
      </c>
      <c r="I3379" s="4">
        <f t="shared" si="638"/>
        <v>12821.353136931353</v>
      </c>
      <c r="J3379" s="25">
        <f t="shared" si="633"/>
        <v>15453.272288144519</v>
      </c>
      <c r="K3379" s="15">
        <f t="shared" si="639"/>
        <v>15468.515251699413</v>
      </c>
      <c r="L3379" s="36">
        <f t="shared" si="640"/>
        <v>-2634.5152516994131</v>
      </c>
      <c r="M3379" s="36">
        <f t="shared" si="641"/>
        <v>2634.5152516994131</v>
      </c>
      <c r="N3379" s="36">
        <f t="shared" si="642"/>
        <v>0.20527623902909561</v>
      </c>
      <c r="O3379" s="36">
        <f t="shared" si="643"/>
        <v>6940670.6114368215</v>
      </c>
      <c r="P3379" s="35">
        <f t="shared" si="634"/>
        <v>6940670.6114368215</v>
      </c>
    </row>
    <row r="3380" spans="1:16" x14ac:dyDescent="0.4">
      <c r="A3380" s="1">
        <v>3379</v>
      </c>
      <c r="B3380" s="21">
        <v>43192</v>
      </c>
      <c r="C3380" s="43">
        <v>3</v>
      </c>
      <c r="D3380" s="23">
        <v>12982</v>
      </c>
      <c r="E3380" s="25">
        <f t="shared" si="635"/>
        <v>12791</v>
      </c>
      <c r="F3380" s="25">
        <f t="shared" si="636"/>
        <v>13021.625</v>
      </c>
      <c r="G3380" s="25">
        <f t="shared" si="637"/>
        <v>0.99695698501531105</v>
      </c>
      <c r="H3380" s="25">
        <f t="shared" si="632"/>
        <v>0.99987902821477848</v>
      </c>
      <c r="I3380" s="4">
        <f t="shared" si="638"/>
        <v>12983.570645719563</v>
      </c>
      <c r="J3380" s="25">
        <f t="shared" si="633"/>
        <v>15453.641142685712</v>
      </c>
      <c r="K3380" s="15">
        <f t="shared" si="639"/>
        <v>15451.771688128509</v>
      </c>
      <c r="L3380" s="36">
        <f t="shared" si="640"/>
        <v>-2469.7716881285087</v>
      </c>
      <c r="M3380" s="36">
        <f t="shared" si="641"/>
        <v>2469.7716881285087</v>
      </c>
      <c r="N3380" s="36">
        <f t="shared" si="642"/>
        <v>0.19024585488588111</v>
      </c>
      <c r="O3380" s="36">
        <f t="shared" si="643"/>
        <v>6099772.1914811432</v>
      </c>
      <c r="P3380" s="35">
        <f t="shared" si="634"/>
        <v>6099772.1914811432</v>
      </c>
    </row>
    <row r="3381" spans="1:16" x14ac:dyDescent="0.4">
      <c r="A3381" s="1">
        <v>3380</v>
      </c>
      <c r="B3381" s="21">
        <v>43193</v>
      </c>
      <c r="C3381" s="43">
        <v>4</v>
      </c>
      <c r="D3381" s="23">
        <v>11543</v>
      </c>
      <c r="E3381" s="25">
        <f t="shared" si="635"/>
        <v>13252.25</v>
      </c>
      <c r="F3381" s="25">
        <f t="shared" si="636"/>
        <v>14291.75</v>
      </c>
      <c r="G3381" s="25">
        <f t="shared" si="637"/>
        <v>0.80766875994892162</v>
      </c>
      <c r="H3381" s="25">
        <f t="shared" si="632"/>
        <v>0.99887394017609554</v>
      </c>
      <c r="I3381" s="4">
        <f t="shared" si="638"/>
        <v>11556.012761695472</v>
      </c>
      <c r="J3381" s="25">
        <f t="shared" si="633"/>
        <v>15454.009997226905</v>
      </c>
      <c r="K3381" s="15">
        <f t="shared" si="639"/>
        <v>15436.60785745081</v>
      </c>
      <c r="L3381" s="36">
        <f t="shared" si="640"/>
        <v>-3893.6078574508101</v>
      </c>
      <c r="M3381" s="36">
        <f t="shared" si="641"/>
        <v>3893.6078574508101</v>
      </c>
      <c r="N3381" s="36">
        <f t="shared" si="642"/>
        <v>0.33731333773289529</v>
      </c>
      <c r="O3381" s="36">
        <f t="shared" si="643"/>
        <v>15160182.147602689</v>
      </c>
      <c r="P3381" s="35">
        <f t="shared" si="634"/>
        <v>15160182.147602689</v>
      </c>
    </row>
    <row r="3382" spans="1:16" x14ac:dyDescent="0.4">
      <c r="A3382" s="1">
        <v>3381</v>
      </c>
      <c r="B3382" s="21">
        <v>43194</v>
      </c>
      <c r="C3382" s="43">
        <v>1</v>
      </c>
      <c r="D3382" s="23">
        <v>15650</v>
      </c>
      <c r="E3382" s="25">
        <f t="shared" si="635"/>
        <v>15331.25</v>
      </c>
      <c r="F3382" s="25">
        <f t="shared" si="636"/>
        <v>15419.375</v>
      </c>
      <c r="G3382" s="25">
        <f t="shared" si="637"/>
        <v>1.0149568319079081</v>
      </c>
      <c r="H3382" s="25">
        <f t="shared" si="632"/>
        <v>1.0002606409424328</v>
      </c>
      <c r="I3382" s="4">
        <f t="shared" si="638"/>
        <v>15645.922032136314</v>
      </c>
      <c r="J3382" s="25">
        <f t="shared" si="633"/>
        <v>15454.378851768097</v>
      </c>
      <c r="K3382" s="15">
        <f t="shared" si="639"/>
        <v>15458.406895636735</v>
      </c>
      <c r="L3382" s="36">
        <f t="shared" si="640"/>
        <v>191.5931043632645</v>
      </c>
      <c r="M3382" s="36">
        <f t="shared" si="641"/>
        <v>191.5931043632645</v>
      </c>
      <c r="N3382" s="36">
        <f t="shared" si="642"/>
        <v>1.2242370885831598E-2</v>
      </c>
      <c r="O3382" s="36">
        <f t="shared" si="643"/>
        <v>36707.917639552761</v>
      </c>
      <c r="P3382" s="35">
        <f t="shared" si="634"/>
        <v>36707.917639552761</v>
      </c>
    </row>
    <row r="3383" spans="1:16" x14ac:dyDescent="0.4">
      <c r="A3383" s="1">
        <v>3382</v>
      </c>
      <c r="B3383" s="21">
        <v>43195</v>
      </c>
      <c r="C3383" s="43">
        <v>2</v>
      </c>
      <c r="D3383" s="23">
        <v>21150</v>
      </c>
      <c r="E3383" s="25">
        <f t="shared" si="635"/>
        <v>15507.5</v>
      </c>
      <c r="F3383" s="25">
        <f t="shared" si="636"/>
        <v>15765.875</v>
      </c>
      <c r="G3383" s="25">
        <f t="shared" si="637"/>
        <v>1.3415049910011339</v>
      </c>
      <c r="H3383" s="25">
        <f t="shared" si="632"/>
        <v>1.0009863906666931</v>
      </c>
      <c r="I3383" s="4">
        <f t="shared" si="638"/>
        <v>21129.158395363731</v>
      </c>
      <c r="J3383" s="25">
        <f t="shared" si="633"/>
        <v>15454.74770630929</v>
      </c>
      <c r="K3383" s="15">
        <f t="shared" si="639"/>
        <v>15469.992125202891</v>
      </c>
      <c r="L3383" s="36">
        <f t="shared" si="640"/>
        <v>5680.0078747971093</v>
      </c>
      <c r="M3383" s="36">
        <f t="shared" si="641"/>
        <v>5680.0078747971093</v>
      </c>
      <c r="N3383" s="36">
        <f t="shared" si="642"/>
        <v>0.26855829195258202</v>
      </c>
      <c r="O3383" s="36">
        <f t="shared" si="643"/>
        <v>32262489.457757175</v>
      </c>
      <c r="P3383" s="35">
        <f t="shared" si="634"/>
        <v>32262489.457757175</v>
      </c>
    </row>
    <row r="3384" spans="1:16" x14ac:dyDescent="0.4">
      <c r="A3384" s="1">
        <v>3383</v>
      </c>
      <c r="B3384" s="21">
        <v>43196</v>
      </c>
      <c r="C3384" s="43">
        <v>3</v>
      </c>
      <c r="D3384" s="23">
        <v>13687</v>
      </c>
      <c r="E3384" s="25">
        <f t="shared" si="635"/>
        <v>16024.25</v>
      </c>
      <c r="F3384" s="25">
        <f t="shared" si="636"/>
        <v>15978.875</v>
      </c>
      <c r="G3384" s="25">
        <f t="shared" si="637"/>
        <v>0.85656843801581772</v>
      </c>
      <c r="H3384" s="25">
        <f t="shared" si="632"/>
        <v>0.99987902821477848</v>
      </c>
      <c r="I3384" s="4">
        <f t="shared" si="638"/>
        <v>13688.655941146484</v>
      </c>
      <c r="J3384" s="25">
        <f t="shared" si="633"/>
        <v>15455.116560850483</v>
      </c>
      <c r="K3384" s="15">
        <f t="shared" si="639"/>
        <v>15453.24692780931</v>
      </c>
      <c r="L3384" s="36">
        <f t="shared" si="640"/>
        <v>-1766.2469278093104</v>
      </c>
      <c r="M3384" s="36">
        <f t="shared" si="641"/>
        <v>1766.2469278093104</v>
      </c>
      <c r="N3384" s="36">
        <f t="shared" si="642"/>
        <v>0.12904558543211153</v>
      </c>
      <c r="O3384" s="36">
        <f t="shared" si="643"/>
        <v>3119628.2099958272</v>
      </c>
      <c r="P3384" s="35">
        <f t="shared" si="634"/>
        <v>3119628.2099958272</v>
      </c>
    </row>
    <row r="3385" spans="1:16" x14ac:dyDescent="0.4">
      <c r="A3385" s="1">
        <v>3384</v>
      </c>
      <c r="B3385" s="21">
        <v>43197</v>
      </c>
      <c r="C3385" s="43">
        <v>4</v>
      </c>
      <c r="D3385" s="23">
        <v>13610</v>
      </c>
      <c r="E3385" s="25">
        <f t="shared" si="635"/>
        <v>15933.5</v>
      </c>
      <c r="F3385" s="25">
        <f t="shared" si="636"/>
        <v>14603.875</v>
      </c>
      <c r="G3385" s="25">
        <f t="shared" si="637"/>
        <v>0.93194443255642767</v>
      </c>
      <c r="H3385" s="25">
        <f t="shared" si="632"/>
        <v>0.99887394017609554</v>
      </c>
      <c r="I3385" s="4">
        <f t="shared" si="638"/>
        <v>13625.342951284361</v>
      </c>
      <c r="J3385" s="25">
        <f t="shared" si="633"/>
        <v>15455.485415391675</v>
      </c>
      <c r="K3385" s="15">
        <f t="shared" si="639"/>
        <v>15438.081614206461</v>
      </c>
      <c r="L3385" s="36">
        <f t="shared" si="640"/>
        <v>-1828.0816142064614</v>
      </c>
      <c r="M3385" s="36">
        <f t="shared" si="641"/>
        <v>1828.0816142064614</v>
      </c>
      <c r="N3385" s="36">
        <f t="shared" si="642"/>
        <v>0.13431900177857908</v>
      </c>
      <c r="O3385" s="36">
        <f t="shared" si="643"/>
        <v>3341882.3881997014</v>
      </c>
      <c r="P3385" s="35">
        <f t="shared" si="634"/>
        <v>3341882.3881997014</v>
      </c>
    </row>
    <row r="3386" spans="1:16" x14ac:dyDescent="0.4">
      <c r="A3386" s="1">
        <v>3385</v>
      </c>
      <c r="B3386" s="21">
        <v>43198</v>
      </c>
      <c r="C3386" s="43">
        <v>1</v>
      </c>
      <c r="D3386" s="23">
        <v>15287</v>
      </c>
      <c r="E3386" s="25">
        <f t="shared" si="635"/>
        <v>13274.25</v>
      </c>
      <c r="F3386" s="25">
        <f t="shared" si="636"/>
        <v>13412.125</v>
      </c>
      <c r="G3386" s="25">
        <f t="shared" si="637"/>
        <v>1.1397895560919691</v>
      </c>
      <c r="H3386" s="25">
        <f t="shared" si="632"/>
        <v>1.0002606409424328</v>
      </c>
      <c r="I3386" s="4">
        <f t="shared" si="638"/>
        <v>15283.016620144908</v>
      </c>
      <c r="J3386" s="25">
        <f t="shared" si="633"/>
        <v>15455.854269932868</v>
      </c>
      <c r="K3386" s="15">
        <f t="shared" si="639"/>
        <v>15459.882698355888</v>
      </c>
      <c r="L3386" s="36">
        <f t="shared" si="640"/>
        <v>-172.88269835588835</v>
      </c>
      <c r="M3386" s="36">
        <f t="shared" si="641"/>
        <v>172.88269835588835</v>
      </c>
      <c r="N3386" s="36">
        <f t="shared" si="642"/>
        <v>1.1309131834623428E-2</v>
      </c>
      <c r="O3386" s="36">
        <f t="shared" si="643"/>
        <v>29888.427390813082</v>
      </c>
      <c r="P3386" s="35">
        <f t="shared" si="634"/>
        <v>29888.427390813082</v>
      </c>
    </row>
    <row r="3387" spans="1:16" x14ac:dyDescent="0.4">
      <c r="A3387" s="1">
        <v>3386</v>
      </c>
      <c r="B3387" s="21">
        <v>43199</v>
      </c>
      <c r="C3387" s="43">
        <v>2</v>
      </c>
      <c r="D3387" s="23">
        <v>10513</v>
      </c>
      <c r="E3387" s="25">
        <f t="shared" si="635"/>
        <v>13550</v>
      </c>
      <c r="F3387" s="25">
        <f t="shared" si="636"/>
        <v>13822.875</v>
      </c>
      <c r="G3387" s="25">
        <f t="shared" si="637"/>
        <v>0.76055089842019119</v>
      </c>
      <c r="H3387" s="25">
        <f t="shared" si="632"/>
        <v>1.0009863906666931</v>
      </c>
      <c r="I3387" s="4">
        <f t="shared" si="638"/>
        <v>10502.640293638719</v>
      </c>
      <c r="J3387" s="25">
        <f t="shared" si="633"/>
        <v>15456.223124474061</v>
      </c>
      <c r="K3387" s="15">
        <f t="shared" si="639"/>
        <v>15471.46899870637</v>
      </c>
      <c r="L3387" s="36">
        <f t="shared" si="640"/>
        <v>-4958.4689987063703</v>
      </c>
      <c r="M3387" s="36">
        <f t="shared" si="641"/>
        <v>4958.4689987063703</v>
      </c>
      <c r="N3387" s="36">
        <f t="shared" si="642"/>
        <v>0.47165119363705604</v>
      </c>
      <c r="O3387" s="36">
        <f t="shared" si="643"/>
        <v>24586414.811132155</v>
      </c>
      <c r="P3387" s="35">
        <f t="shared" si="634"/>
        <v>24586414.811132155</v>
      </c>
    </row>
    <row r="3388" spans="1:16" x14ac:dyDescent="0.4">
      <c r="A3388" s="1">
        <v>3387</v>
      </c>
      <c r="B3388" s="21">
        <v>43200</v>
      </c>
      <c r="C3388" s="43">
        <v>3</v>
      </c>
      <c r="D3388" s="23">
        <v>14790</v>
      </c>
      <c r="E3388" s="25">
        <f t="shared" si="635"/>
        <v>14095.75</v>
      </c>
      <c r="F3388" s="25">
        <f t="shared" si="636"/>
        <v>13658.125</v>
      </c>
      <c r="G3388" s="25">
        <f t="shared" si="637"/>
        <v>1.0828719168992815</v>
      </c>
      <c r="H3388" s="25">
        <f t="shared" si="632"/>
        <v>0.99987902821477848</v>
      </c>
      <c r="I3388" s="4">
        <f t="shared" si="638"/>
        <v>14791.789389169029</v>
      </c>
      <c r="J3388" s="25">
        <f t="shared" si="633"/>
        <v>15456.591979015255</v>
      </c>
      <c r="K3388" s="15">
        <f t="shared" si="639"/>
        <v>15454.722167490112</v>
      </c>
      <c r="L3388" s="36">
        <f t="shared" si="640"/>
        <v>-664.72216749011204</v>
      </c>
      <c r="M3388" s="36">
        <f t="shared" si="641"/>
        <v>664.72216749011204</v>
      </c>
      <c r="N3388" s="36">
        <f t="shared" si="642"/>
        <v>4.4944027551731713E-2</v>
      </c>
      <c r="O3388" s="36">
        <f t="shared" si="643"/>
        <v>441855.55995275255</v>
      </c>
      <c r="P3388" s="35">
        <f t="shared" si="634"/>
        <v>441855.55995275255</v>
      </c>
    </row>
    <row r="3389" spans="1:16" x14ac:dyDescent="0.4">
      <c r="A3389" s="1">
        <v>3388</v>
      </c>
      <c r="B3389" s="21">
        <v>43201</v>
      </c>
      <c r="C3389" s="43">
        <v>4</v>
      </c>
      <c r="D3389" s="23">
        <v>15793</v>
      </c>
      <c r="E3389" s="25">
        <f t="shared" si="635"/>
        <v>13220.5</v>
      </c>
      <c r="F3389" s="25">
        <f t="shared" si="636"/>
        <v>13984.5</v>
      </c>
      <c r="G3389" s="25">
        <f t="shared" si="637"/>
        <v>1.1293217490793379</v>
      </c>
      <c r="H3389" s="25">
        <f t="shared" si="632"/>
        <v>0.99887394017609554</v>
      </c>
      <c r="I3389" s="4">
        <f t="shared" si="638"/>
        <v>15810.803911067886</v>
      </c>
      <c r="J3389" s="25">
        <f t="shared" si="633"/>
        <v>15456.960833556448</v>
      </c>
      <c r="K3389" s="15">
        <f t="shared" si="639"/>
        <v>15439.555370962116</v>
      </c>
      <c r="L3389" s="36">
        <f t="shared" si="640"/>
        <v>353.44462903788371</v>
      </c>
      <c r="M3389" s="36">
        <f t="shared" si="641"/>
        <v>353.44462903788371</v>
      </c>
      <c r="N3389" s="36">
        <f t="shared" si="642"/>
        <v>2.2379828344069125E-2</v>
      </c>
      <c r="O3389" s="36">
        <f t="shared" si="643"/>
        <v>124923.10579572723</v>
      </c>
      <c r="P3389" s="35">
        <f t="shared" si="634"/>
        <v>124923.10579572723</v>
      </c>
    </row>
    <row r="3390" spans="1:16" x14ac:dyDescent="0.4">
      <c r="A3390" s="1">
        <v>3389</v>
      </c>
      <c r="B3390" s="21">
        <v>43202</v>
      </c>
      <c r="C3390" s="43">
        <v>1</v>
      </c>
      <c r="D3390" s="23">
        <v>11786</v>
      </c>
      <c r="E3390" s="25">
        <f t="shared" si="635"/>
        <v>14748.5</v>
      </c>
      <c r="F3390" s="25">
        <f t="shared" si="636"/>
        <v>14429.125</v>
      </c>
      <c r="G3390" s="25">
        <f t="shared" si="637"/>
        <v>0.81682014675179537</v>
      </c>
      <c r="H3390" s="25">
        <f t="shared" si="632"/>
        <v>1.0002606409424328</v>
      </c>
      <c r="I3390" s="4">
        <f t="shared" si="638"/>
        <v>11782.928886310454</v>
      </c>
      <c r="J3390" s="25">
        <f t="shared" si="633"/>
        <v>15457.32968809764</v>
      </c>
      <c r="K3390" s="15">
        <f t="shared" si="639"/>
        <v>15461.358501075039</v>
      </c>
      <c r="L3390" s="36">
        <f t="shared" si="640"/>
        <v>-3675.3585010750394</v>
      </c>
      <c r="M3390" s="36">
        <f t="shared" si="641"/>
        <v>3675.3585010750394</v>
      </c>
      <c r="N3390" s="36">
        <f t="shared" si="642"/>
        <v>0.31184104030842008</v>
      </c>
      <c r="O3390" s="36">
        <f t="shared" si="643"/>
        <v>13508260.11142456</v>
      </c>
      <c r="P3390" s="35">
        <f t="shared" si="634"/>
        <v>13508260.11142456</v>
      </c>
    </row>
    <row r="3391" spans="1:16" x14ac:dyDescent="0.4">
      <c r="A3391" s="1">
        <v>3390</v>
      </c>
      <c r="B3391" s="21">
        <v>43203</v>
      </c>
      <c r="C3391" s="43">
        <v>2</v>
      </c>
      <c r="D3391" s="23">
        <v>16625</v>
      </c>
      <c r="E3391" s="25">
        <f t="shared" si="635"/>
        <v>14109.75</v>
      </c>
      <c r="F3391" s="25">
        <f t="shared" si="636"/>
        <v>14088.5</v>
      </c>
      <c r="G3391" s="25">
        <f t="shared" si="637"/>
        <v>1.1800404585300068</v>
      </c>
      <c r="H3391" s="25">
        <f t="shared" si="632"/>
        <v>1.0009863906666931</v>
      </c>
      <c r="I3391" s="4">
        <f t="shared" si="638"/>
        <v>16608.617414795368</v>
      </c>
      <c r="J3391" s="25">
        <f t="shared" si="633"/>
        <v>15457.698542638833</v>
      </c>
      <c r="K3391" s="15">
        <f t="shared" si="639"/>
        <v>15472.945872209848</v>
      </c>
      <c r="L3391" s="36">
        <f t="shared" si="640"/>
        <v>1152.0541277901521</v>
      </c>
      <c r="M3391" s="36">
        <f t="shared" si="641"/>
        <v>1152.0541277901521</v>
      </c>
      <c r="N3391" s="36">
        <f t="shared" si="642"/>
        <v>6.9296488889633204E-2</v>
      </c>
      <c r="O3391" s="36">
        <f t="shared" si="643"/>
        <v>1327228.713358328</v>
      </c>
      <c r="P3391" s="35">
        <f t="shared" si="634"/>
        <v>1327228.713358328</v>
      </c>
    </row>
    <row r="3392" spans="1:16" x14ac:dyDescent="0.4">
      <c r="A3392" s="1">
        <v>3391</v>
      </c>
      <c r="B3392" s="21">
        <v>43204</v>
      </c>
      <c r="C3392" s="43">
        <v>3</v>
      </c>
      <c r="D3392" s="23">
        <v>12235</v>
      </c>
      <c r="E3392" s="25">
        <f t="shared" si="635"/>
        <v>14067.25</v>
      </c>
      <c r="F3392" s="25">
        <f t="shared" si="636"/>
        <v>14270.25</v>
      </c>
      <c r="G3392" s="25">
        <f t="shared" si="637"/>
        <v>0.85737811180603007</v>
      </c>
      <c r="H3392" s="25">
        <f t="shared" si="632"/>
        <v>0.99987902821477848</v>
      </c>
      <c r="I3392" s="4">
        <f t="shared" si="638"/>
        <v>12236.480268862952</v>
      </c>
      <c r="J3392" s="25">
        <f t="shared" si="633"/>
        <v>15458.067397180026</v>
      </c>
      <c r="K3392" s="15">
        <f t="shared" si="639"/>
        <v>15456.197407170914</v>
      </c>
      <c r="L3392" s="36">
        <f t="shared" si="640"/>
        <v>-3221.1974071709137</v>
      </c>
      <c r="M3392" s="36">
        <f t="shared" si="641"/>
        <v>3221.1974071709137</v>
      </c>
      <c r="N3392" s="36">
        <f t="shared" si="642"/>
        <v>0.26327727071278412</v>
      </c>
      <c r="O3392" s="36">
        <f t="shared" si="643"/>
        <v>10376112.735964617</v>
      </c>
      <c r="P3392" s="35">
        <f t="shared" si="634"/>
        <v>10376112.735964617</v>
      </c>
    </row>
    <row r="3393" spans="1:16" x14ac:dyDescent="0.4">
      <c r="A3393" s="1">
        <v>3392</v>
      </c>
      <c r="B3393" s="21">
        <v>43205</v>
      </c>
      <c r="C3393" s="43">
        <v>4</v>
      </c>
      <c r="D3393" s="23">
        <v>15623</v>
      </c>
      <c r="E3393" s="25">
        <f t="shared" si="635"/>
        <v>14473.25</v>
      </c>
      <c r="F3393" s="25">
        <f t="shared" si="636"/>
        <v>15790</v>
      </c>
      <c r="G3393" s="25">
        <f t="shared" si="637"/>
        <v>0.98942368587713747</v>
      </c>
      <c r="H3393" s="25">
        <f t="shared" si="632"/>
        <v>0.99887394017609554</v>
      </c>
      <c r="I3393" s="4">
        <f t="shared" si="638"/>
        <v>15640.612265092988</v>
      </c>
      <c r="J3393" s="25">
        <f t="shared" si="633"/>
        <v>15458.436251721219</v>
      </c>
      <c r="K3393" s="15">
        <f t="shared" si="639"/>
        <v>15441.029127717768</v>
      </c>
      <c r="L3393" s="36">
        <f t="shared" si="640"/>
        <v>181.97087228223245</v>
      </c>
      <c r="M3393" s="36">
        <f t="shared" si="641"/>
        <v>181.97087228223245</v>
      </c>
      <c r="N3393" s="36">
        <f t="shared" si="642"/>
        <v>1.164762672228333E-2</v>
      </c>
      <c r="O3393" s="36">
        <f t="shared" si="643"/>
        <v>33113.398359156556</v>
      </c>
      <c r="P3393" s="35">
        <f t="shared" si="634"/>
        <v>33113.398359156556</v>
      </c>
    </row>
    <row r="3394" spans="1:16" x14ac:dyDescent="0.4">
      <c r="A3394" s="1">
        <v>3393</v>
      </c>
      <c r="B3394" s="21">
        <v>43206</v>
      </c>
      <c r="C3394" s="43">
        <v>1</v>
      </c>
      <c r="D3394" s="23">
        <v>13410</v>
      </c>
      <c r="E3394" s="25">
        <f t="shared" si="635"/>
        <v>17106.75</v>
      </c>
      <c r="F3394" s="25">
        <f t="shared" si="636"/>
        <v>17638.75</v>
      </c>
      <c r="G3394" s="25">
        <f t="shared" si="637"/>
        <v>0.76025795478704561</v>
      </c>
      <c r="H3394" s="25">
        <f t="shared" ref="H3394:H3457" si="644">VLOOKUP(C3394,$Q$38:$S$42,3,FALSE)</f>
        <v>1.0002606409424328</v>
      </c>
      <c r="I3394" s="4">
        <f t="shared" si="638"/>
        <v>13406.505715715524</v>
      </c>
      <c r="J3394" s="25">
        <f t="shared" si="633"/>
        <v>15458.805106262411</v>
      </c>
      <c r="K3394" s="15">
        <f t="shared" si="639"/>
        <v>15462.834303794192</v>
      </c>
      <c r="L3394" s="36">
        <f t="shared" si="640"/>
        <v>-2052.8343037941922</v>
      </c>
      <c r="M3394" s="36">
        <f t="shared" si="641"/>
        <v>2052.8343037941922</v>
      </c>
      <c r="N3394" s="36">
        <f t="shared" si="642"/>
        <v>0.1530823492762261</v>
      </c>
      <c r="O3394" s="36">
        <f t="shared" si="643"/>
        <v>4214128.6788341859</v>
      </c>
      <c r="P3394" s="35">
        <f t="shared" si="634"/>
        <v>4214128.6788341859</v>
      </c>
    </row>
    <row r="3395" spans="1:16" x14ac:dyDescent="0.4">
      <c r="A3395" s="1">
        <v>3394</v>
      </c>
      <c r="B3395" s="21">
        <v>43207</v>
      </c>
      <c r="C3395" s="43">
        <v>2</v>
      </c>
      <c r="D3395" s="23">
        <v>27159</v>
      </c>
      <c r="E3395" s="25">
        <f t="shared" si="635"/>
        <v>18170.75</v>
      </c>
      <c r="F3395" s="25">
        <f t="shared" si="636"/>
        <v>18009.375</v>
      </c>
      <c r="G3395" s="25">
        <f t="shared" si="637"/>
        <v>1.5080478917230609</v>
      </c>
      <c r="H3395" s="25">
        <f t="shared" si="644"/>
        <v>1.0009863906666931</v>
      </c>
      <c r="I3395" s="4">
        <f t="shared" si="638"/>
        <v>27132.237014642251</v>
      </c>
      <c r="J3395" s="25">
        <f t="shared" ref="J3395:J3458" si="645">INTERCEPT($I$2:$I$3896,$A$2:$A$3896)+SLOPE($I$2:$I$3896,$A$2:$A$3896)*A3395</f>
        <v>15459.173960803604</v>
      </c>
      <c r="K3395" s="15">
        <f t="shared" si="639"/>
        <v>15474.422745713327</v>
      </c>
      <c r="L3395" s="36">
        <f t="shared" si="640"/>
        <v>11684.577254286673</v>
      </c>
      <c r="M3395" s="36">
        <f t="shared" si="641"/>
        <v>11684.577254286673</v>
      </c>
      <c r="N3395" s="36">
        <f t="shared" si="642"/>
        <v>0.43022855238729968</v>
      </c>
      <c r="O3395" s="36">
        <f t="shared" si="643"/>
        <v>136529345.61139348</v>
      </c>
      <c r="P3395" s="35">
        <f t="shared" ref="P3395:P3458" si="646">(D3395-K3395)^2</f>
        <v>136529345.61139348</v>
      </c>
    </row>
    <row r="3396" spans="1:16" x14ac:dyDescent="0.4">
      <c r="A3396" s="1">
        <v>3395</v>
      </c>
      <c r="B3396" s="21">
        <v>43208</v>
      </c>
      <c r="C3396" s="43">
        <v>3</v>
      </c>
      <c r="D3396" s="23">
        <v>16491</v>
      </c>
      <c r="E3396" s="25">
        <f t="shared" si="635"/>
        <v>17848</v>
      </c>
      <c r="F3396" s="25">
        <f t="shared" si="636"/>
        <v>18579.75</v>
      </c>
      <c r="G3396" s="25">
        <f t="shared" si="637"/>
        <v>0.88757921931134698</v>
      </c>
      <c r="H3396" s="25">
        <f t="shared" si="644"/>
        <v>0.99987902821477848</v>
      </c>
      <c r="I3396" s="4">
        <f t="shared" si="638"/>
        <v>16492.995187071429</v>
      </c>
      <c r="J3396" s="25">
        <f t="shared" si="645"/>
        <v>15459.542815344797</v>
      </c>
      <c r="K3396" s="15">
        <f t="shared" si="639"/>
        <v>15457.672646851717</v>
      </c>
      <c r="L3396" s="36">
        <f t="shared" si="640"/>
        <v>1033.3273531482828</v>
      </c>
      <c r="M3396" s="36">
        <f t="shared" si="641"/>
        <v>1033.3273531482828</v>
      </c>
      <c r="N3396" s="36">
        <f t="shared" si="642"/>
        <v>6.2660078415395226E-2</v>
      </c>
      <c r="O3396" s="36">
        <f t="shared" si="643"/>
        <v>1067765.4187644359</v>
      </c>
      <c r="P3396" s="35">
        <f t="shared" si="646"/>
        <v>1067765.4187644359</v>
      </c>
    </row>
    <row r="3397" spans="1:16" x14ac:dyDescent="0.4">
      <c r="A3397" s="1">
        <v>3396</v>
      </c>
      <c r="B3397" s="21">
        <v>43209</v>
      </c>
      <c r="C3397" s="43">
        <v>4</v>
      </c>
      <c r="D3397" s="23">
        <v>14332</v>
      </c>
      <c r="E3397" s="25">
        <f t="shared" ref="E3397:E3460" si="647">AVERAGE(D3395:D3398)</f>
        <v>19311.5</v>
      </c>
      <c r="F3397" s="25">
        <f t="shared" ref="F3397:F3460" si="648">AVERAGE(E3397:E3398)</f>
        <v>17649</v>
      </c>
      <c r="G3397" s="25">
        <f t="shared" si="637"/>
        <v>0.81205734035922716</v>
      </c>
      <c r="H3397" s="25">
        <f t="shared" si="644"/>
        <v>0.99887394017609554</v>
      </c>
      <c r="I3397" s="4">
        <f t="shared" si="638"/>
        <v>14348.15688301304</v>
      </c>
      <c r="J3397" s="25">
        <f t="shared" si="645"/>
        <v>15459.911669885991</v>
      </c>
      <c r="K3397" s="15">
        <f t="shared" si="639"/>
        <v>15442.502884473421</v>
      </c>
      <c r="L3397" s="36">
        <f t="shared" si="640"/>
        <v>-1110.5028844734206</v>
      </c>
      <c r="M3397" s="36">
        <f t="shared" si="641"/>
        <v>1110.5028844734206</v>
      </c>
      <c r="N3397" s="36">
        <f t="shared" si="642"/>
        <v>7.7484153256588098E-2</v>
      </c>
      <c r="O3397" s="36">
        <f t="shared" si="643"/>
        <v>1233216.6564237874</v>
      </c>
      <c r="P3397" s="35">
        <f t="shared" si="646"/>
        <v>1233216.6564237874</v>
      </c>
    </row>
    <row r="3398" spans="1:16" x14ac:dyDescent="0.4">
      <c r="A3398" s="1">
        <v>3397</v>
      </c>
      <c r="B3398" s="21">
        <v>43210</v>
      </c>
      <c r="C3398" s="43">
        <v>1</v>
      </c>
      <c r="D3398" s="23">
        <v>19264</v>
      </c>
      <c r="E3398" s="25">
        <f t="shared" si="647"/>
        <v>15986.5</v>
      </c>
      <c r="F3398" s="25">
        <f t="shared" si="648"/>
        <v>15892.125</v>
      </c>
      <c r="G3398" s="25">
        <f t="shared" si="637"/>
        <v>1.2121726955960892</v>
      </c>
      <c r="H3398" s="25">
        <f t="shared" si="644"/>
        <v>1.0002606409424328</v>
      </c>
      <c r="I3398" s="4">
        <f t="shared" si="638"/>
        <v>19258.980321218784</v>
      </c>
      <c r="J3398" s="25">
        <f t="shared" si="645"/>
        <v>15460.280524427184</v>
      </c>
      <c r="K3398" s="15">
        <f t="shared" si="639"/>
        <v>15464.310106513347</v>
      </c>
      <c r="L3398" s="36">
        <f t="shared" si="640"/>
        <v>3799.6898934866531</v>
      </c>
      <c r="M3398" s="36">
        <f t="shared" si="641"/>
        <v>3799.6898934866531</v>
      </c>
      <c r="N3398" s="36">
        <f t="shared" si="642"/>
        <v>0.19724303849079386</v>
      </c>
      <c r="O3398" s="36">
        <f t="shared" si="643"/>
        <v>14437643.286664613</v>
      </c>
      <c r="P3398" s="35">
        <f t="shared" si="646"/>
        <v>14437643.286664613</v>
      </c>
    </row>
    <row r="3399" spans="1:16" x14ac:dyDescent="0.4">
      <c r="A3399" s="1">
        <v>3398</v>
      </c>
      <c r="B3399" s="21">
        <v>43211</v>
      </c>
      <c r="C3399" s="43">
        <v>2</v>
      </c>
      <c r="D3399" s="23">
        <v>13859</v>
      </c>
      <c r="E3399" s="25">
        <f t="shared" si="647"/>
        <v>15797.75</v>
      </c>
      <c r="F3399" s="25">
        <f t="shared" si="648"/>
        <v>15663.5</v>
      </c>
      <c r="G3399" s="25">
        <f t="shared" si="637"/>
        <v>0.88479586299358381</v>
      </c>
      <c r="H3399" s="25">
        <f t="shared" si="644"/>
        <v>1.0009863906666931</v>
      </c>
      <c r="I3399" s="4">
        <f t="shared" si="638"/>
        <v>13845.343082805955</v>
      </c>
      <c r="J3399" s="25">
        <f t="shared" si="645"/>
        <v>15460.649378968375</v>
      </c>
      <c r="K3399" s="15">
        <f t="shared" si="639"/>
        <v>15475.899619216805</v>
      </c>
      <c r="L3399" s="36">
        <f t="shared" si="640"/>
        <v>-1616.8996192168051</v>
      </c>
      <c r="M3399" s="36">
        <f t="shared" si="641"/>
        <v>1616.8996192168051</v>
      </c>
      <c r="N3399" s="36">
        <f t="shared" si="642"/>
        <v>0.11666784177911864</v>
      </c>
      <c r="O3399" s="36">
        <f t="shared" si="643"/>
        <v>2614364.3786234497</v>
      </c>
      <c r="P3399" s="35">
        <f t="shared" si="646"/>
        <v>2614364.3786234497</v>
      </c>
    </row>
    <row r="3400" spans="1:16" x14ac:dyDescent="0.4">
      <c r="A3400" s="1">
        <v>3399</v>
      </c>
      <c r="B3400" s="21">
        <v>43212</v>
      </c>
      <c r="C3400" s="43">
        <v>3</v>
      </c>
      <c r="D3400" s="23">
        <v>15736</v>
      </c>
      <c r="E3400" s="25">
        <f t="shared" si="647"/>
        <v>15529.25</v>
      </c>
      <c r="F3400" s="25">
        <f t="shared" si="648"/>
        <v>14900.125</v>
      </c>
      <c r="G3400" s="25">
        <f t="shared" si="637"/>
        <v>1.0560985226634005</v>
      </c>
      <c r="H3400" s="25">
        <f t="shared" si="644"/>
        <v>0.99987902821477848</v>
      </c>
      <c r="I3400" s="4">
        <f t="shared" si="638"/>
        <v>15737.903842323451</v>
      </c>
      <c r="J3400" s="25">
        <f t="shared" si="645"/>
        <v>15461.018233509569</v>
      </c>
      <c r="K3400" s="15">
        <f t="shared" si="639"/>
        <v>15459.147886532519</v>
      </c>
      <c r="L3400" s="36">
        <f t="shared" si="640"/>
        <v>276.8521134674811</v>
      </c>
      <c r="M3400" s="36">
        <f t="shared" si="641"/>
        <v>276.8521134674811</v>
      </c>
      <c r="N3400" s="36">
        <f t="shared" si="642"/>
        <v>1.7593550677902969E-2</v>
      </c>
      <c r="O3400" s="36">
        <f t="shared" si="643"/>
        <v>76647.09273141103</v>
      </c>
      <c r="P3400" s="35">
        <f t="shared" si="646"/>
        <v>76647.09273141103</v>
      </c>
    </row>
    <row r="3401" spans="1:16" x14ac:dyDescent="0.4">
      <c r="A3401" s="1">
        <v>3400</v>
      </c>
      <c r="B3401" s="21">
        <v>43213</v>
      </c>
      <c r="C3401" s="43">
        <v>4</v>
      </c>
      <c r="D3401" s="23">
        <v>13258</v>
      </c>
      <c r="E3401" s="25">
        <f t="shared" si="647"/>
        <v>14271</v>
      </c>
      <c r="F3401" s="25">
        <f t="shared" si="648"/>
        <v>14590.75</v>
      </c>
      <c r="G3401" s="25">
        <f t="shared" si="637"/>
        <v>0.90865788256258251</v>
      </c>
      <c r="H3401" s="25">
        <f t="shared" si="644"/>
        <v>0.99887394017609554</v>
      </c>
      <c r="I3401" s="4">
        <f t="shared" si="638"/>
        <v>13272.946131383398</v>
      </c>
      <c r="J3401" s="25">
        <f t="shared" si="645"/>
        <v>15461.387088050762</v>
      </c>
      <c r="K3401" s="15">
        <f t="shared" si="639"/>
        <v>15443.976641229074</v>
      </c>
      <c r="L3401" s="36">
        <f t="shared" si="640"/>
        <v>-2185.9766412290737</v>
      </c>
      <c r="M3401" s="36">
        <f t="shared" si="641"/>
        <v>2185.9766412290737</v>
      </c>
      <c r="N3401" s="36">
        <f t="shared" si="642"/>
        <v>0.1648798190699256</v>
      </c>
      <c r="O3401" s="36">
        <f t="shared" si="643"/>
        <v>4778493.8759991424</v>
      </c>
      <c r="P3401" s="35">
        <f t="shared" si="646"/>
        <v>4778493.8759991424</v>
      </c>
    </row>
    <row r="3402" spans="1:16" x14ac:dyDescent="0.4">
      <c r="A3402" s="1">
        <v>3401</v>
      </c>
      <c r="B3402" s="21">
        <v>43214</v>
      </c>
      <c r="C3402" s="43">
        <v>1</v>
      </c>
      <c r="D3402" s="23">
        <v>14231</v>
      </c>
      <c r="E3402" s="25">
        <f t="shared" si="647"/>
        <v>14910.5</v>
      </c>
      <c r="F3402" s="25">
        <f t="shared" si="648"/>
        <v>14160.5</v>
      </c>
      <c r="G3402" s="25">
        <f t="shared" si="637"/>
        <v>1.0049786377599661</v>
      </c>
      <c r="H3402" s="25">
        <f t="shared" si="644"/>
        <v>1.0002606409424328</v>
      </c>
      <c r="I3402" s="4">
        <f t="shared" si="638"/>
        <v>14227.291785260823</v>
      </c>
      <c r="J3402" s="25">
        <f t="shared" si="645"/>
        <v>15461.755942591953</v>
      </c>
      <c r="K3402" s="15">
        <f t="shared" si="639"/>
        <v>15465.785909232498</v>
      </c>
      <c r="L3402" s="36">
        <f t="shared" si="640"/>
        <v>-1234.7859092324979</v>
      </c>
      <c r="M3402" s="36">
        <f t="shared" si="641"/>
        <v>1234.7859092324979</v>
      </c>
      <c r="N3402" s="36">
        <f t="shared" si="642"/>
        <v>8.6767332529864238E-2</v>
      </c>
      <c r="O3402" s="36">
        <f t="shared" si="643"/>
        <v>1524696.2416391266</v>
      </c>
      <c r="P3402" s="35">
        <f t="shared" si="646"/>
        <v>1524696.2416391266</v>
      </c>
    </row>
    <row r="3403" spans="1:16" x14ac:dyDescent="0.4">
      <c r="A3403" s="1">
        <v>3402</v>
      </c>
      <c r="B3403" s="21">
        <v>43215</v>
      </c>
      <c r="C3403" s="43">
        <v>2</v>
      </c>
      <c r="D3403" s="23">
        <v>16417</v>
      </c>
      <c r="E3403" s="25">
        <f t="shared" si="647"/>
        <v>13410.5</v>
      </c>
      <c r="F3403" s="25">
        <f t="shared" si="648"/>
        <v>13288.875</v>
      </c>
      <c r="G3403" s="25">
        <f t="shared" si="637"/>
        <v>1.2353942677615675</v>
      </c>
      <c r="H3403" s="25">
        <f t="shared" si="644"/>
        <v>1.0009863906666931</v>
      </c>
      <c r="I3403" s="4">
        <f t="shared" si="638"/>
        <v>16400.822381876424</v>
      </c>
      <c r="J3403" s="25">
        <f t="shared" si="645"/>
        <v>15462.124797133147</v>
      </c>
      <c r="K3403" s="15">
        <f t="shared" si="639"/>
        <v>15477.376492720283</v>
      </c>
      <c r="L3403" s="36">
        <f t="shared" si="640"/>
        <v>939.62350727971716</v>
      </c>
      <c r="M3403" s="36">
        <f t="shared" si="641"/>
        <v>939.62350727971716</v>
      </c>
      <c r="N3403" s="36">
        <f t="shared" si="642"/>
        <v>5.7234787554347147E-2</v>
      </c>
      <c r="O3403" s="36">
        <f t="shared" si="643"/>
        <v>882892.33543263667</v>
      </c>
      <c r="P3403" s="35">
        <f t="shared" si="646"/>
        <v>882892.33543263667</v>
      </c>
    </row>
    <row r="3404" spans="1:16" x14ac:dyDescent="0.4">
      <c r="A3404" s="1">
        <v>3403</v>
      </c>
      <c r="B3404" s="21">
        <v>43216</v>
      </c>
      <c r="C3404" s="43">
        <v>3</v>
      </c>
      <c r="D3404" s="23">
        <v>9736</v>
      </c>
      <c r="E3404" s="25">
        <f t="shared" si="647"/>
        <v>13167.25</v>
      </c>
      <c r="F3404" s="25">
        <f t="shared" si="648"/>
        <v>12910.375</v>
      </c>
      <c r="G3404" s="25">
        <f t="shared" si="637"/>
        <v>0.75412216918563557</v>
      </c>
      <c r="H3404" s="25">
        <f t="shared" si="644"/>
        <v>0.99987902821477848</v>
      </c>
      <c r="I3404" s="4">
        <f t="shared" si="638"/>
        <v>9737.177923796462</v>
      </c>
      <c r="J3404" s="25">
        <f t="shared" si="645"/>
        <v>15462.49365167434</v>
      </c>
      <c r="K3404" s="15">
        <f t="shared" si="639"/>
        <v>15460.623126213321</v>
      </c>
      <c r="L3404" s="36">
        <f t="shared" si="640"/>
        <v>-5724.6231262133206</v>
      </c>
      <c r="M3404" s="36">
        <f t="shared" si="641"/>
        <v>5724.6231262133206</v>
      </c>
      <c r="N3404" s="36">
        <f t="shared" si="642"/>
        <v>0.58798511978361967</v>
      </c>
      <c r="O3404" s="36">
        <f t="shared" si="643"/>
        <v>32771309.937176373</v>
      </c>
      <c r="P3404" s="35">
        <f t="shared" si="646"/>
        <v>32771309.937176373</v>
      </c>
    </row>
    <row r="3405" spans="1:16" x14ac:dyDescent="0.4">
      <c r="A3405" s="1">
        <v>3404</v>
      </c>
      <c r="B3405" s="21">
        <v>43217</v>
      </c>
      <c r="C3405" s="43">
        <v>4</v>
      </c>
      <c r="D3405" s="23">
        <v>12285</v>
      </c>
      <c r="E3405" s="25">
        <f t="shared" si="647"/>
        <v>12653.5</v>
      </c>
      <c r="F3405" s="25">
        <f t="shared" si="648"/>
        <v>12397.75</v>
      </c>
      <c r="G3405" s="25">
        <f t="shared" si="637"/>
        <v>0.99090560787239623</v>
      </c>
      <c r="H3405" s="25">
        <f t="shared" si="644"/>
        <v>0.99887394017609554</v>
      </c>
      <c r="I3405" s="4">
        <f t="shared" si="638"/>
        <v>12298.849240009433</v>
      </c>
      <c r="J3405" s="25">
        <f t="shared" si="645"/>
        <v>15462.862506215533</v>
      </c>
      <c r="K3405" s="15">
        <f t="shared" si="639"/>
        <v>15445.450397984725</v>
      </c>
      <c r="L3405" s="36">
        <f t="shared" si="640"/>
        <v>-3160.450397984725</v>
      </c>
      <c r="M3405" s="36">
        <f t="shared" si="641"/>
        <v>3160.450397984725</v>
      </c>
      <c r="N3405" s="36">
        <f t="shared" si="642"/>
        <v>0.25726091965687625</v>
      </c>
      <c r="O3405" s="36">
        <f t="shared" si="643"/>
        <v>9988446.7181218062</v>
      </c>
      <c r="P3405" s="35">
        <f t="shared" si="646"/>
        <v>9988446.7181218062</v>
      </c>
    </row>
    <row r="3406" spans="1:16" x14ac:dyDescent="0.4">
      <c r="A3406" s="1">
        <v>3405</v>
      </c>
      <c r="B3406" s="21">
        <v>43218</v>
      </c>
      <c r="C3406" s="43">
        <v>1</v>
      </c>
      <c r="D3406" s="23">
        <v>12176</v>
      </c>
      <c r="E3406" s="25">
        <f t="shared" si="647"/>
        <v>12142</v>
      </c>
      <c r="F3406" s="25">
        <f t="shared" si="648"/>
        <v>13682</v>
      </c>
      <c r="G3406" s="25">
        <f t="shared" si="637"/>
        <v>0.88992837304487649</v>
      </c>
      <c r="H3406" s="25">
        <f t="shared" si="644"/>
        <v>1.0002606409424328</v>
      </c>
      <c r="I3406" s="4">
        <f t="shared" si="638"/>
        <v>12172.827262830144</v>
      </c>
      <c r="J3406" s="25">
        <f t="shared" si="645"/>
        <v>15463.231360756727</v>
      </c>
      <c r="K3406" s="15">
        <f t="shared" si="639"/>
        <v>15467.261711951651</v>
      </c>
      <c r="L3406" s="36">
        <f t="shared" si="640"/>
        <v>-3291.2617119516508</v>
      </c>
      <c r="M3406" s="36">
        <f t="shared" si="641"/>
        <v>3291.2617119516508</v>
      </c>
      <c r="N3406" s="36">
        <f t="shared" si="642"/>
        <v>0.27030730222993188</v>
      </c>
      <c r="O3406" s="36">
        <f t="shared" si="643"/>
        <v>10832403.65655891</v>
      </c>
      <c r="P3406" s="35">
        <f t="shared" si="646"/>
        <v>10832403.65655891</v>
      </c>
    </row>
    <row r="3407" spans="1:16" x14ac:dyDescent="0.4">
      <c r="A3407" s="1">
        <v>3406</v>
      </c>
      <c r="B3407" s="21">
        <v>43219</v>
      </c>
      <c r="C3407" s="43">
        <v>2</v>
      </c>
      <c r="D3407" s="23">
        <v>14371</v>
      </c>
      <c r="E3407" s="25">
        <f t="shared" si="647"/>
        <v>15222</v>
      </c>
      <c r="F3407" s="25">
        <f t="shared" si="648"/>
        <v>15863.25</v>
      </c>
      <c r="G3407" s="25">
        <f t="shared" si="637"/>
        <v>0.90593037366239582</v>
      </c>
      <c r="H3407" s="25">
        <f t="shared" si="644"/>
        <v>1.0009863906666931</v>
      </c>
      <c r="I3407" s="4">
        <f t="shared" si="638"/>
        <v>14356.838548452586</v>
      </c>
      <c r="J3407" s="25">
        <f t="shared" si="645"/>
        <v>15463.600215297918</v>
      </c>
      <c r="K3407" s="15">
        <f t="shared" si="639"/>
        <v>15478.853366223762</v>
      </c>
      <c r="L3407" s="36">
        <f t="shared" si="640"/>
        <v>-1107.8533662237624</v>
      </c>
      <c r="M3407" s="36">
        <f t="shared" si="641"/>
        <v>1107.8533662237624</v>
      </c>
      <c r="N3407" s="36">
        <f t="shared" si="642"/>
        <v>7.7089511253480084E-2</v>
      </c>
      <c r="O3407" s="36">
        <f t="shared" si="643"/>
        <v>1227339.0810533217</v>
      </c>
      <c r="P3407" s="35">
        <f t="shared" si="646"/>
        <v>1227339.0810533217</v>
      </c>
    </row>
    <row r="3408" spans="1:16" x14ac:dyDescent="0.4">
      <c r="A3408" s="1">
        <v>3407</v>
      </c>
      <c r="B3408" s="21">
        <v>43220</v>
      </c>
      <c r="C3408" s="43">
        <v>3</v>
      </c>
      <c r="D3408" s="23">
        <v>22056</v>
      </c>
      <c r="E3408" s="25">
        <f t="shared" si="647"/>
        <v>16504.5</v>
      </c>
      <c r="F3408" s="25">
        <f t="shared" si="648"/>
        <v>17015.375</v>
      </c>
      <c r="G3408" s="25">
        <f t="shared" si="637"/>
        <v>1.2962394305150489</v>
      </c>
      <c r="H3408" s="25">
        <f t="shared" si="644"/>
        <v>0.99987902821477848</v>
      </c>
      <c r="I3408" s="4">
        <f t="shared" si="638"/>
        <v>22058.668476505212</v>
      </c>
      <c r="J3408" s="25">
        <f t="shared" si="645"/>
        <v>15463.969069839111</v>
      </c>
      <c r="K3408" s="15">
        <f t="shared" si="639"/>
        <v>15462.098365894122</v>
      </c>
      <c r="L3408" s="36">
        <f t="shared" si="640"/>
        <v>6593.9016341058777</v>
      </c>
      <c r="M3408" s="36">
        <f t="shared" si="641"/>
        <v>6593.9016341058777</v>
      </c>
      <c r="N3408" s="36">
        <f t="shared" si="642"/>
        <v>0.2989618078575389</v>
      </c>
      <c r="O3408" s="36">
        <f t="shared" si="643"/>
        <v>43479538.760264166</v>
      </c>
      <c r="P3408" s="35">
        <f t="shared" si="646"/>
        <v>43479538.760264166</v>
      </c>
    </row>
    <row r="3409" spans="1:16" x14ac:dyDescent="0.4">
      <c r="A3409" s="1">
        <v>3408</v>
      </c>
      <c r="B3409" s="21">
        <v>43221</v>
      </c>
      <c r="C3409" s="43">
        <v>4</v>
      </c>
      <c r="D3409" s="23">
        <v>17415</v>
      </c>
      <c r="E3409" s="25">
        <f t="shared" si="647"/>
        <v>17526.25</v>
      </c>
      <c r="F3409" s="25">
        <f t="shared" si="648"/>
        <v>17808.125</v>
      </c>
      <c r="G3409" s="25">
        <f t="shared" si="637"/>
        <v>0.97792440248482082</v>
      </c>
      <c r="H3409" s="25">
        <f t="shared" si="644"/>
        <v>0.99887394017609554</v>
      </c>
      <c r="I3409" s="4">
        <f t="shared" si="638"/>
        <v>17434.63243913425</v>
      </c>
      <c r="J3409" s="25">
        <f t="shared" si="645"/>
        <v>15464.337924380305</v>
      </c>
      <c r="K3409" s="15">
        <f t="shared" si="639"/>
        <v>15446.924154740378</v>
      </c>
      <c r="L3409" s="36">
        <f t="shared" si="640"/>
        <v>1968.0758452596219</v>
      </c>
      <c r="M3409" s="36">
        <f t="shared" si="641"/>
        <v>1968.0758452596219</v>
      </c>
      <c r="N3409" s="36">
        <f t="shared" si="642"/>
        <v>0.11301038445361021</v>
      </c>
      <c r="O3409" s="36">
        <f t="shared" si="643"/>
        <v>3873322.5326943751</v>
      </c>
      <c r="P3409" s="35">
        <f t="shared" si="646"/>
        <v>3873322.5326943751</v>
      </c>
    </row>
    <row r="3410" spans="1:16" x14ac:dyDescent="0.4">
      <c r="A3410" s="1">
        <v>3409</v>
      </c>
      <c r="B3410" s="21">
        <v>43222</v>
      </c>
      <c r="C3410" s="43">
        <v>1</v>
      </c>
      <c r="D3410" s="23">
        <v>16263</v>
      </c>
      <c r="E3410" s="25">
        <f t="shared" si="647"/>
        <v>18090</v>
      </c>
      <c r="F3410" s="25">
        <f t="shared" si="648"/>
        <v>17357.375</v>
      </c>
      <c r="G3410" s="25">
        <f t="shared" si="637"/>
        <v>0.93695043173290893</v>
      </c>
      <c r="H3410" s="25">
        <f t="shared" si="644"/>
        <v>1.0002606409424328</v>
      </c>
      <c r="I3410" s="4">
        <f t="shared" si="638"/>
        <v>16258.762300871109</v>
      </c>
      <c r="J3410" s="25">
        <f t="shared" si="645"/>
        <v>15464.706778921498</v>
      </c>
      <c r="K3410" s="15">
        <f t="shared" si="639"/>
        <v>15468.737514670804</v>
      </c>
      <c r="L3410" s="36">
        <f t="shared" si="640"/>
        <v>794.26248532919635</v>
      </c>
      <c r="M3410" s="36">
        <f t="shared" si="641"/>
        <v>794.26248532919635</v>
      </c>
      <c r="N3410" s="36">
        <f t="shared" si="642"/>
        <v>4.8838620508466851E-2</v>
      </c>
      <c r="O3410" s="36">
        <f t="shared" si="643"/>
        <v>630852.89560131181</v>
      </c>
      <c r="P3410" s="35">
        <f t="shared" si="646"/>
        <v>630852.89560131181</v>
      </c>
    </row>
    <row r="3411" spans="1:16" x14ac:dyDescent="0.4">
      <c r="A3411" s="1">
        <v>3410</v>
      </c>
      <c r="B3411" s="21">
        <v>43223</v>
      </c>
      <c r="C3411" s="43">
        <v>2</v>
      </c>
      <c r="D3411" s="23">
        <v>16626</v>
      </c>
      <c r="E3411" s="25">
        <f t="shared" si="647"/>
        <v>16624.75</v>
      </c>
      <c r="F3411" s="25">
        <f t="shared" si="648"/>
        <v>17055.75</v>
      </c>
      <c r="G3411" s="25">
        <f t="shared" si="637"/>
        <v>0.97480321885581112</v>
      </c>
      <c r="H3411" s="25">
        <f t="shared" si="644"/>
        <v>1.0009863906666931</v>
      </c>
      <c r="I3411" s="4">
        <f t="shared" si="638"/>
        <v>16609.616429376711</v>
      </c>
      <c r="J3411" s="25">
        <f t="shared" si="645"/>
        <v>15465.075633462689</v>
      </c>
      <c r="K3411" s="15">
        <f t="shared" si="639"/>
        <v>15480.33023972724</v>
      </c>
      <c r="L3411" s="36">
        <f t="shared" si="640"/>
        <v>1145.66976027276</v>
      </c>
      <c r="M3411" s="36">
        <f t="shared" si="641"/>
        <v>1145.66976027276</v>
      </c>
      <c r="N3411" s="36">
        <f t="shared" si="642"/>
        <v>6.890832192185492E-2</v>
      </c>
      <c r="O3411" s="36">
        <f t="shared" si="643"/>
        <v>1312559.1996034433</v>
      </c>
      <c r="P3411" s="35">
        <f t="shared" si="646"/>
        <v>1312559.1996034433</v>
      </c>
    </row>
    <row r="3412" spans="1:16" x14ac:dyDescent="0.4">
      <c r="A3412" s="1">
        <v>3411</v>
      </c>
      <c r="B3412" s="21">
        <v>43224</v>
      </c>
      <c r="C3412" s="43">
        <v>3</v>
      </c>
      <c r="D3412" s="23">
        <v>16195</v>
      </c>
      <c r="E3412" s="25">
        <f t="shared" si="647"/>
        <v>17486.75</v>
      </c>
      <c r="F3412" s="25">
        <f t="shared" si="648"/>
        <v>17597.875</v>
      </c>
      <c r="G3412" s="25">
        <f t="shared" si="637"/>
        <v>0.92028156808705597</v>
      </c>
      <c r="H3412" s="25">
        <f t="shared" si="644"/>
        <v>0.99987902821477848</v>
      </c>
      <c r="I3412" s="4">
        <f t="shared" si="638"/>
        <v>16196.959375090766</v>
      </c>
      <c r="J3412" s="25">
        <f t="shared" si="645"/>
        <v>15465.444488003883</v>
      </c>
      <c r="K3412" s="15">
        <f t="shared" si="639"/>
        <v>15463.573605574924</v>
      </c>
      <c r="L3412" s="36">
        <f t="shared" si="640"/>
        <v>731.42639442507607</v>
      </c>
      <c r="M3412" s="36">
        <f t="shared" si="641"/>
        <v>731.42639442507607</v>
      </c>
      <c r="N3412" s="36">
        <f t="shared" si="642"/>
        <v>4.5163716852428287E-2</v>
      </c>
      <c r="O3412" s="36">
        <f t="shared" si="643"/>
        <v>534984.57046166691</v>
      </c>
      <c r="P3412" s="35">
        <f t="shared" si="646"/>
        <v>534984.57046166691</v>
      </c>
    </row>
    <row r="3413" spans="1:16" x14ac:dyDescent="0.4">
      <c r="A3413" s="1">
        <v>3412</v>
      </c>
      <c r="B3413" s="21">
        <v>43225</v>
      </c>
      <c r="C3413" s="43">
        <v>4</v>
      </c>
      <c r="D3413" s="23">
        <v>20863</v>
      </c>
      <c r="E3413" s="25">
        <f t="shared" si="647"/>
        <v>17709</v>
      </c>
      <c r="F3413" s="25">
        <f t="shared" si="648"/>
        <v>17374.875</v>
      </c>
      <c r="G3413" s="25">
        <f t="shared" si="637"/>
        <v>1.2007568399772661</v>
      </c>
      <c r="H3413" s="25">
        <f t="shared" si="644"/>
        <v>0.99887394017609554</v>
      </c>
      <c r="I3413" s="4">
        <f t="shared" si="638"/>
        <v>20886.519470436859</v>
      </c>
      <c r="J3413" s="25">
        <f t="shared" si="645"/>
        <v>15465.813342545076</v>
      </c>
      <c r="K3413" s="15">
        <f t="shared" si="639"/>
        <v>15448.397911496031</v>
      </c>
      <c r="L3413" s="36">
        <f t="shared" si="640"/>
        <v>5414.6020885039688</v>
      </c>
      <c r="M3413" s="36">
        <f t="shared" si="641"/>
        <v>5414.6020885039688</v>
      </c>
      <c r="N3413" s="36">
        <f t="shared" si="642"/>
        <v>0.25953132763763453</v>
      </c>
      <c r="O3413" s="36">
        <f t="shared" si="643"/>
        <v>29317915.776831541</v>
      </c>
      <c r="P3413" s="35">
        <f t="shared" si="646"/>
        <v>29317915.776831541</v>
      </c>
    </row>
    <row r="3414" spans="1:16" x14ac:dyDescent="0.4">
      <c r="A3414" s="1">
        <v>3413</v>
      </c>
      <c r="B3414" s="21">
        <v>43226</v>
      </c>
      <c r="C3414" s="43">
        <v>1</v>
      </c>
      <c r="D3414" s="23">
        <v>17152</v>
      </c>
      <c r="E3414" s="25">
        <f t="shared" si="647"/>
        <v>17040.75</v>
      </c>
      <c r="F3414" s="25">
        <f t="shared" si="648"/>
        <v>17378.625</v>
      </c>
      <c r="G3414" s="25">
        <f t="shared" si="637"/>
        <v>0.98695955520071355</v>
      </c>
      <c r="H3414" s="25">
        <f t="shared" si="644"/>
        <v>1.0002606409424328</v>
      </c>
      <c r="I3414" s="4">
        <f t="shared" si="638"/>
        <v>17147.530651450608</v>
      </c>
      <c r="J3414" s="25">
        <f t="shared" si="645"/>
        <v>15466.182197086269</v>
      </c>
      <c r="K3414" s="15">
        <f t="shared" si="639"/>
        <v>15470.213317389957</v>
      </c>
      <c r="L3414" s="36">
        <f t="shared" si="640"/>
        <v>1681.7866826100435</v>
      </c>
      <c r="M3414" s="36">
        <f t="shared" si="641"/>
        <v>1681.7866826100435</v>
      </c>
      <c r="N3414" s="36">
        <f t="shared" si="642"/>
        <v>9.8051928790231085E-2</v>
      </c>
      <c r="O3414" s="36">
        <f t="shared" si="643"/>
        <v>2828406.4458044954</v>
      </c>
      <c r="P3414" s="35">
        <f t="shared" si="646"/>
        <v>2828406.4458044954</v>
      </c>
    </row>
    <row r="3415" spans="1:16" x14ac:dyDescent="0.4">
      <c r="A3415" s="1">
        <v>3414</v>
      </c>
      <c r="B3415" s="21">
        <v>43227</v>
      </c>
      <c r="C3415" s="43">
        <v>2</v>
      </c>
      <c r="D3415" s="23">
        <v>13953</v>
      </c>
      <c r="E3415" s="25">
        <f t="shared" si="647"/>
        <v>17716.5</v>
      </c>
      <c r="F3415" s="25">
        <f t="shared" si="648"/>
        <v>16923.25</v>
      </c>
      <c r="G3415" s="25">
        <f t="shared" si="637"/>
        <v>0.82448702229181747</v>
      </c>
      <c r="H3415" s="25">
        <f t="shared" si="644"/>
        <v>1.0009863906666931</v>
      </c>
      <c r="I3415" s="4">
        <f t="shared" si="638"/>
        <v>13939.250453452016</v>
      </c>
      <c r="J3415" s="25">
        <f t="shared" si="645"/>
        <v>15466.551051627461</v>
      </c>
      <c r="K3415" s="15">
        <f t="shared" si="639"/>
        <v>15481.80711323072</v>
      </c>
      <c r="L3415" s="36">
        <f t="shared" si="640"/>
        <v>-1528.8071132307196</v>
      </c>
      <c r="M3415" s="36">
        <f t="shared" si="641"/>
        <v>1528.8071132307196</v>
      </c>
      <c r="N3415" s="36">
        <f t="shared" si="642"/>
        <v>0.10956834467359848</v>
      </c>
      <c r="O3415" s="36">
        <f t="shared" si="643"/>
        <v>2337251.1894648462</v>
      </c>
      <c r="P3415" s="35">
        <f t="shared" si="646"/>
        <v>2337251.1894648462</v>
      </c>
    </row>
    <row r="3416" spans="1:16" x14ac:dyDescent="0.4">
      <c r="A3416" s="1">
        <v>3415</v>
      </c>
      <c r="B3416" s="21">
        <v>43228</v>
      </c>
      <c r="C3416" s="43">
        <v>3</v>
      </c>
      <c r="D3416" s="23">
        <v>18898</v>
      </c>
      <c r="E3416" s="25">
        <f t="shared" si="647"/>
        <v>16130</v>
      </c>
      <c r="F3416" s="25">
        <f t="shared" si="648"/>
        <v>15417.25</v>
      </c>
      <c r="G3416" s="25">
        <f t="shared" si="637"/>
        <v>1.2257698357359452</v>
      </c>
      <c r="H3416" s="25">
        <f t="shared" si="644"/>
        <v>0.99987902821477848</v>
      </c>
      <c r="I3416" s="4">
        <f t="shared" si="638"/>
        <v>18900.286401387173</v>
      </c>
      <c r="J3416" s="25">
        <f t="shared" si="645"/>
        <v>15466.919906168654</v>
      </c>
      <c r="K3416" s="15">
        <f t="shared" si="639"/>
        <v>15465.048845255726</v>
      </c>
      <c r="L3416" s="36">
        <f t="shared" si="640"/>
        <v>3432.9511547442744</v>
      </c>
      <c r="M3416" s="36">
        <f t="shared" si="641"/>
        <v>3432.9511547442744</v>
      </c>
      <c r="N3416" s="36">
        <f t="shared" si="642"/>
        <v>0.18165685018225602</v>
      </c>
      <c r="O3416" s="36">
        <f t="shared" si="643"/>
        <v>11785153.630860047</v>
      </c>
      <c r="P3416" s="35">
        <f t="shared" si="646"/>
        <v>11785153.630860047</v>
      </c>
    </row>
    <row r="3417" spans="1:16" x14ac:dyDescent="0.4">
      <c r="A3417" s="1">
        <v>3416</v>
      </c>
      <c r="B3417" s="21">
        <v>43229</v>
      </c>
      <c r="C3417" s="43">
        <v>4</v>
      </c>
      <c r="D3417" s="23">
        <v>14517</v>
      </c>
      <c r="E3417" s="25">
        <f t="shared" si="647"/>
        <v>14704.5</v>
      </c>
      <c r="F3417" s="25">
        <f t="shared" si="648"/>
        <v>14765.375</v>
      </c>
      <c r="G3417" s="25">
        <f t="shared" si="637"/>
        <v>0.98317855117123676</v>
      </c>
      <c r="H3417" s="25">
        <f t="shared" si="644"/>
        <v>0.99887394017609554</v>
      </c>
      <c r="I3417" s="4">
        <f t="shared" si="638"/>
        <v>14533.365438926898</v>
      </c>
      <c r="J3417" s="25">
        <f t="shared" si="645"/>
        <v>15467.288760709847</v>
      </c>
      <c r="K3417" s="15">
        <f t="shared" si="639"/>
        <v>15449.871668251682</v>
      </c>
      <c r="L3417" s="36">
        <f t="shared" si="640"/>
        <v>-932.87166825168242</v>
      </c>
      <c r="M3417" s="36">
        <f t="shared" si="641"/>
        <v>932.87166825168242</v>
      </c>
      <c r="N3417" s="36">
        <f t="shared" si="642"/>
        <v>6.4260637063558751E-2</v>
      </c>
      <c r="O3417" s="36">
        <f t="shared" si="643"/>
        <v>870249.54942667705</v>
      </c>
      <c r="P3417" s="35">
        <f t="shared" si="646"/>
        <v>870249.54942667705</v>
      </c>
    </row>
    <row r="3418" spans="1:16" x14ac:dyDescent="0.4">
      <c r="A3418" s="1">
        <v>3417</v>
      </c>
      <c r="B3418" s="21">
        <v>43230</v>
      </c>
      <c r="C3418" s="43">
        <v>1</v>
      </c>
      <c r="D3418" s="23">
        <v>11450</v>
      </c>
      <c r="E3418" s="25">
        <f t="shared" si="647"/>
        <v>14826.25</v>
      </c>
      <c r="F3418" s="25">
        <f t="shared" si="648"/>
        <v>14652.75</v>
      </c>
      <c r="G3418" s="25">
        <f t="shared" si="637"/>
        <v>0.78142328231901859</v>
      </c>
      <c r="H3418" s="25">
        <f t="shared" si="644"/>
        <v>1.0002606409424328</v>
      </c>
      <c r="I3418" s="4">
        <f t="shared" si="638"/>
        <v>11447.016438847335</v>
      </c>
      <c r="J3418" s="25">
        <f t="shared" si="645"/>
        <v>15467.657615251041</v>
      </c>
      <c r="K3418" s="15">
        <f t="shared" si="639"/>
        <v>15471.689120109108</v>
      </c>
      <c r="L3418" s="36">
        <f t="shared" si="640"/>
        <v>-4021.6891201091075</v>
      </c>
      <c r="M3418" s="36">
        <f t="shared" si="641"/>
        <v>4021.6891201091075</v>
      </c>
      <c r="N3418" s="36">
        <f t="shared" si="642"/>
        <v>0.3512392244636775</v>
      </c>
      <c r="O3418" s="36">
        <f t="shared" si="643"/>
        <v>16173983.378803968</v>
      </c>
      <c r="P3418" s="35">
        <f t="shared" si="646"/>
        <v>16173983.378803968</v>
      </c>
    </row>
    <row r="3419" spans="1:16" x14ac:dyDescent="0.4">
      <c r="A3419" s="1">
        <v>3418</v>
      </c>
      <c r="B3419" s="21">
        <v>43231</v>
      </c>
      <c r="C3419" s="43">
        <v>2</v>
      </c>
      <c r="D3419" s="23">
        <v>14440</v>
      </c>
      <c r="E3419" s="25">
        <f t="shared" si="647"/>
        <v>14479.25</v>
      </c>
      <c r="F3419" s="25">
        <f t="shared" si="648"/>
        <v>14854.375</v>
      </c>
      <c r="G3419" s="25">
        <f t="shared" si="637"/>
        <v>0.97210417806201876</v>
      </c>
      <c r="H3419" s="25">
        <f t="shared" si="644"/>
        <v>1.0009863906666931</v>
      </c>
      <c r="I3419" s="4">
        <f t="shared" si="638"/>
        <v>14425.770554565121</v>
      </c>
      <c r="J3419" s="25">
        <f t="shared" si="645"/>
        <v>15468.026469792232</v>
      </c>
      <c r="K3419" s="15">
        <f t="shared" si="639"/>
        <v>15483.283986734197</v>
      </c>
      <c r="L3419" s="36">
        <f t="shared" si="640"/>
        <v>-1043.2839867341972</v>
      </c>
      <c r="M3419" s="36">
        <f t="shared" si="641"/>
        <v>1043.2839867341972</v>
      </c>
      <c r="N3419" s="36">
        <f t="shared" si="642"/>
        <v>7.2249583568850223E-2</v>
      </c>
      <c r="O3419" s="36">
        <f t="shared" si="643"/>
        <v>1088441.4769760007</v>
      </c>
      <c r="P3419" s="35">
        <f t="shared" si="646"/>
        <v>1088441.4769760007</v>
      </c>
    </row>
    <row r="3420" spans="1:16" x14ac:dyDescent="0.4">
      <c r="A3420" s="1">
        <v>3419</v>
      </c>
      <c r="B3420" s="21">
        <v>43232</v>
      </c>
      <c r="C3420" s="43">
        <v>3</v>
      </c>
      <c r="D3420" s="23">
        <v>17510</v>
      </c>
      <c r="E3420" s="25">
        <f t="shared" si="647"/>
        <v>15229.5</v>
      </c>
      <c r="F3420" s="25">
        <f t="shared" si="648"/>
        <v>15283.5</v>
      </c>
      <c r="G3420" s="25">
        <f t="shared" si="637"/>
        <v>1.1456799816795891</v>
      </c>
      <c r="H3420" s="25">
        <f t="shared" si="644"/>
        <v>0.99987902821477848</v>
      </c>
      <c r="I3420" s="4">
        <f t="shared" si="638"/>
        <v>17512.118472234597</v>
      </c>
      <c r="J3420" s="25">
        <f t="shared" si="645"/>
        <v>15468.395324333425</v>
      </c>
      <c r="K3420" s="15">
        <f t="shared" si="639"/>
        <v>15466.524084936529</v>
      </c>
      <c r="L3420" s="36">
        <f t="shared" si="640"/>
        <v>2043.4759150634709</v>
      </c>
      <c r="M3420" s="36">
        <f t="shared" si="641"/>
        <v>2043.4759150634709</v>
      </c>
      <c r="N3420" s="36">
        <f t="shared" si="642"/>
        <v>0.11670336465239697</v>
      </c>
      <c r="O3420" s="36">
        <f t="shared" si="643"/>
        <v>4175793.8154444895</v>
      </c>
      <c r="P3420" s="35">
        <f t="shared" si="646"/>
        <v>4175793.8154444895</v>
      </c>
    </row>
    <row r="3421" spans="1:16" x14ac:dyDescent="0.4">
      <c r="A3421" s="1">
        <v>3420</v>
      </c>
      <c r="B3421" s="21">
        <v>43233</v>
      </c>
      <c r="C3421" s="43">
        <v>4</v>
      </c>
      <c r="D3421" s="23">
        <v>17518</v>
      </c>
      <c r="E3421" s="25">
        <f t="shared" si="647"/>
        <v>15337.5</v>
      </c>
      <c r="F3421" s="25">
        <f t="shared" si="648"/>
        <v>15871</v>
      </c>
      <c r="G3421" s="25">
        <f t="shared" si="637"/>
        <v>1.1037741793207738</v>
      </c>
      <c r="H3421" s="25">
        <f t="shared" si="644"/>
        <v>0.99887394017609554</v>
      </c>
      <c r="I3421" s="4">
        <f t="shared" si="638"/>
        <v>17537.748554048452</v>
      </c>
      <c r="J3421" s="25">
        <f t="shared" si="645"/>
        <v>15468.764178874619</v>
      </c>
      <c r="K3421" s="15">
        <f t="shared" si="639"/>
        <v>15451.345425007336</v>
      </c>
      <c r="L3421" s="36">
        <f t="shared" si="640"/>
        <v>2066.6545749926645</v>
      </c>
      <c r="M3421" s="36">
        <f t="shared" si="641"/>
        <v>2066.6545749926645</v>
      </c>
      <c r="N3421" s="36">
        <f t="shared" si="642"/>
        <v>0.11797320327621101</v>
      </c>
      <c r="O3421" s="36">
        <f t="shared" si="643"/>
        <v>4271061.1323381104</v>
      </c>
      <c r="P3421" s="35">
        <f t="shared" si="646"/>
        <v>4271061.1323381104</v>
      </c>
    </row>
    <row r="3422" spans="1:16" x14ac:dyDescent="0.4">
      <c r="A3422" s="1">
        <v>3421</v>
      </c>
      <c r="B3422" s="21">
        <v>43234</v>
      </c>
      <c r="C3422" s="43">
        <v>1</v>
      </c>
      <c r="D3422" s="23">
        <v>11882</v>
      </c>
      <c r="E3422" s="25">
        <f t="shared" si="647"/>
        <v>16404.5</v>
      </c>
      <c r="F3422" s="25">
        <f t="shared" si="648"/>
        <v>18202.5</v>
      </c>
      <c r="G3422" s="25">
        <f t="shared" si="637"/>
        <v>0.65276747699491833</v>
      </c>
      <c r="H3422" s="25">
        <f t="shared" si="644"/>
        <v>1.0002606409424328</v>
      </c>
      <c r="I3422" s="4">
        <f t="shared" si="638"/>
        <v>11878.903871299915</v>
      </c>
      <c r="J3422" s="25">
        <f t="shared" si="645"/>
        <v>15469.133033415812</v>
      </c>
      <c r="K3422" s="15">
        <f t="shared" si="639"/>
        <v>15473.16492282826</v>
      </c>
      <c r="L3422" s="36">
        <f t="shared" si="640"/>
        <v>-3591.1649228282604</v>
      </c>
      <c r="M3422" s="36">
        <f t="shared" si="641"/>
        <v>3591.1649228282604</v>
      </c>
      <c r="N3422" s="36">
        <f t="shared" si="642"/>
        <v>0.30223572822994954</v>
      </c>
      <c r="O3422" s="36">
        <f t="shared" si="643"/>
        <v>12896465.502952106</v>
      </c>
      <c r="P3422" s="35">
        <f t="shared" si="646"/>
        <v>12896465.502952106</v>
      </c>
    </row>
    <row r="3423" spans="1:16" x14ac:dyDescent="0.4">
      <c r="A3423" s="1">
        <v>3422</v>
      </c>
      <c r="B3423" s="21">
        <v>43235</v>
      </c>
      <c r="C3423" s="43">
        <v>2</v>
      </c>
      <c r="D3423" s="23">
        <v>18708</v>
      </c>
      <c r="E3423" s="25">
        <f t="shared" si="647"/>
        <v>20000.5</v>
      </c>
      <c r="F3423" s="25">
        <f t="shared" si="648"/>
        <v>19718.25</v>
      </c>
      <c r="G3423" s="25">
        <f t="shared" si="637"/>
        <v>0.94876573732455971</v>
      </c>
      <c r="H3423" s="25">
        <f t="shared" si="644"/>
        <v>1.0009863906666931</v>
      </c>
      <c r="I3423" s="4">
        <f t="shared" si="638"/>
        <v>18689.564787728828</v>
      </c>
      <c r="J3423" s="25">
        <f t="shared" si="645"/>
        <v>15469.501887957005</v>
      </c>
      <c r="K3423" s="15">
        <f t="shared" si="639"/>
        <v>15484.760860237679</v>
      </c>
      <c r="L3423" s="36">
        <f t="shared" si="640"/>
        <v>3223.2391397623214</v>
      </c>
      <c r="M3423" s="36">
        <f t="shared" si="641"/>
        <v>3223.2391397623214</v>
      </c>
      <c r="N3423" s="36">
        <f t="shared" si="642"/>
        <v>0.17229202158233492</v>
      </c>
      <c r="O3423" s="36">
        <f t="shared" si="643"/>
        <v>10389270.55209575</v>
      </c>
      <c r="P3423" s="35">
        <f t="shared" si="646"/>
        <v>10389270.55209575</v>
      </c>
    </row>
    <row r="3424" spans="1:16" x14ac:dyDescent="0.4">
      <c r="A3424" s="1">
        <v>3423</v>
      </c>
      <c r="B3424" s="21">
        <v>43236</v>
      </c>
      <c r="C3424" s="43">
        <v>3</v>
      </c>
      <c r="D3424" s="23">
        <v>31894</v>
      </c>
      <c r="E3424" s="25">
        <f t="shared" si="647"/>
        <v>19436</v>
      </c>
      <c r="F3424" s="25">
        <f t="shared" si="648"/>
        <v>20502.75</v>
      </c>
      <c r="G3424" s="25">
        <f t="shared" si="637"/>
        <v>1.5555962005096877</v>
      </c>
      <c r="H3424" s="25">
        <f t="shared" si="644"/>
        <v>0.99987902821477848</v>
      </c>
      <c r="I3424" s="4">
        <f t="shared" si="638"/>
        <v>31897.858740916632</v>
      </c>
      <c r="J3424" s="25">
        <f t="shared" si="645"/>
        <v>15469.870742498197</v>
      </c>
      <c r="K3424" s="15">
        <f t="shared" si="639"/>
        <v>15467.999324617331</v>
      </c>
      <c r="L3424" s="36">
        <f t="shared" si="640"/>
        <v>16426.000675382667</v>
      </c>
      <c r="M3424" s="36">
        <f t="shared" si="641"/>
        <v>16426.000675382667</v>
      </c>
      <c r="N3424" s="36">
        <f t="shared" si="642"/>
        <v>0.51501851995305281</v>
      </c>
      <c r="O3424" s="36">
        <f t="shared" si="643"/>
        <v>269813498.18767184</v>
      </c>
      <c r="P3424" s="35">
        <f t="shared" si="646"/>
        <v>269813498.18767184</v>
      </c>
    </row>
    <row r="3425" spans="1:16" x14ac:dyDescent="0.4">
      <c r="A3425" s="1">
        <v>3424</v>
      </c>
      <c r="B3425" s="21">
        <v>43237</v>
      </c>
      <c r="C3425" s="43">
        <v>4</v>
      </c>
      <c r="D3425" s="23">
        <v>15260</v>
      </c>
      <c r="E3425" s="25">
        <f t="shared" si="647"/>
        <v>21569.5</v>
      </c>
      <c r="F3425" s="25">
        <f t="shared" si="648"/>
        <v>21953.375</v>
      </c>
      <c r="G3425" s="25">
        <f t="shared" si="637"/>
        <v>0.6951095218844483</v>
      </c>
      <c r="H3425" s="25">
        <f t="shared" si="644"/>
        <v>0.99887394017609554</v>
      </c>
      <c r="I3425" s="4">
        <f t="shared" si="638"/>
        <v>15277.203044570122</v>
      </c>
      <c r="J3425" s="25">
        <f t="shared" si="645"/>
        <v>15470.23959703939</v>
      </c>
      <c r="K3425" s="15">
        <f t="shared" si="639"/>
        <v>15452.819181762989</v>
      </c>
      <c r="L3425" s="36">
        <f t="shared" si="640"/>
        <v>-192.81918176298859</v>
      </c>
      <c r="M3425" s="36">
        <f t="shared" si="641"/>
        <v>192.81918176298859</v>
      </c>
      <c r="N3425" s="36">
        <f t="shared" si="642"/>
        <v>1.2635595135189292E-2</v>
      </c>
      <c r="O3425" s="36">
        <f t="shared" si="643"/>
        <v>37179.23685574843</v>
      </c>
      <c r="P3425" s="35">
        <f t="shared" si="646"/>
        <v>37179.23685574843</v>
      </c>
    </row>
    <row r="3426" spans="1:16" x14ac:dyDescent="0.4">
      <c r="A3426" s="1">
        <v>3425</v>
      </c>
      <c r="B3426" s="21">
        <v>43238</v>
      </c>
      <c r="C3426" s="43">
        <v>1</v>
      </c>
      <c r="D3426" s="23">
        <v>20416</v>
      </c>
      <c r="E3426" s="25">
        <f t="shared" si="647"/>
        <v>22337.25</v>
      </c>
      <c r="F3426" s="25">
        <f t="shared" si="648"/>
        <v>20117.25</v>
      </c>
      <c r="G3426" s="25">
        <f t="shared" si="637"/>
        <v>1.0148504392996061</v>
      </c>
      <c r="H3426" s="25">
        <f t="shared" si="644"/>
        <v>1.0002606409424328</v>
      </c>
      <c r="I3426" s="4">
        <f t="shared" si="638"/>
        <v>20410.680141092329</v>
      </c>
      <c r="J3426" s="25">
        <f t="shared" si="645"/>
        <v>15470.608451580583</v>
      </c>
      <c r="K3426" s="15">
        <f t="shared" si="639"/>
        <v>15474.640725547413</v>
      </c>
      <c r="L3426" s="36">
        <f t="shared" si="640"/>
        <v>4941.3592744525868</v>
      </c>
      <c r="M3426" s="36">
        <f t="shared" si="641"/>
        <v>4941.3592744525868</v>
      </c>
      <c r="N3426" s="36">
        <f t="shared" si="642"/>
        <v>0.24203366352138453</v>
      </c>
      <c r="O3426" s="36">
        <f t="shared" si="643"/>
        <v>24417031.479218595</v>
      </c>
      <c r="P3426" s="35">
        <f t="shared" si="646"/>
        <v>24417031.479218595</v>
      </c>
    </row>
    <row r="3427" spans="1:16" x14ac:dyDescent="0.4">
      <c r="A3427" s="1">
        <v>3426</v>
      </c>
      <c r="B3427" s="21">
        <v>43239</v>
      </c>
      <c r="C3427" s="43">
        <v>2</v>
      </c>
      <c r="D3427" s="23">
        <v>21779</v>
      </c>
      <c r="E3427" s="25">
        <f t="shared" si="647"/>
        <v>17897.25</v>
      </c>
      <c r="F3427" s="25">
        <f t="shared" si="648"/>
        <v>17732.625</v>
      </c>
      <c r="G3427" s="25">
        <f t="shared" si="637"/>
        <v>1.2281881560118708</v>
      </c>
      <c r="H3427" s="25">
        <f t="shared" si="644"/>
        <v>1.0009863906666931</v>
      </c>
      <c r="I3427" s="4">
        <f t="shared" si="638"/>
        <v>21757.53856702727</v>
      </c>
      <c r="J3427" s="25">
        <f t="shared" si="645"/>
        <v>15470.977306121775</v>
      </c>
      <c r="K3427" s="15">
        <f t="shared" si="639"/>
        <v>15486.237733741154</v>
      </c>
      <c r="L3427" s="36">
        <f t="shared" si="640"/>
        <v>6292.7622662588456</v>
      </c>
      <c r="M3427" s="36">
        <f t="shared" si="641"/>
        <v>6292.7622662588456</v>
      </c>
      <c r="N3427" s="36">
        <f t="shared" si="642"/>
        <v>0.28893715350837251</v>
      </c>
      <c r="O3427" s="36">
        <f t="shared" si="643"/>
        <v>39598856.939651161</v>
      </c>
      <c r="P3427" s="35">
        <f t="shared" si="646"/>
        <v>39598856.939651161</v>
      </c>
    </row>
    <row r="3428" spans="1:16" x14ac:dyDescent="0.4">
      <c r="A3428" s="1">
        <v>3427</v>
      </c>
      <c r="B3428" s="21">
        <v>43240</v>
      </c>
      <c r="C3428" s="43">
        <v>3</v>
      </c>
      <c r="D3428" s="23">
        <v>14134</v>
      </c>
      <c r="E3428" s="25">
        <f t="shared" si="647"/>
        <v>17568</v>
      </c>
      <c r="F3428" s="25">
        <f t="shared" si="648"/>
        <v>17368.125</v>
      </c>
      <c r="G3428" s="25">
        <f t="shared" si="637"/>
        <v>0.81378962898988805</v>
      </c>
      <c r="H3428" s="25">
        <f t="shared" si="644"/>
        <v>0.99987902821477848</v>
      </c>
      <c r="I3428" s="4">
        <f t="shared" si="638"/>
        <v>14135.710022076744</v>
      </c>
      <c r="J3428" s="25">
        <f t="shared" si="645"/>
        <v>15471.346160662968</v>
      </c>
      <c r="K3428" s="15">
        <f t="shared" si="639"/>
        <v>15469.474564298132</v>
      </c>
      <c r="L3428" s="36">
        <f t="shared" si="640"/>
        <v>-1335.4745642981325</v>
      </c>
      <c r="M3428" s="36">
        <f t="shared" si="641"/>
        <v>1335.4745642981325</v>
      </c>
      <c r="N3428" s="36">
        <f t="shared" si="642"/>
        <v>9.4486667914117195E-2</v>
      </c>
      <c r="O3428" s="36">
        <f t="shared" si="643"/>
        <v>1783492.3118872868</v>
      </c>
      <c r="P3428" s="35">
        <f t="shared" si="646"/>
        <v>1783492.3118872868</v>
      </c>
    </row>
    <row r="3429" spans="1:16" x14ac:dyDescent="0.4">
      <c r="A3429" s="1">
        <v>3428</v>
      </c>
      <c r="B3429" s="21">
        <v>43241</v>
      </c>
      <c r="C3429" s="43">
        <v>4</v>
      </c>
      <c r="D3429" s="23">
        <v>13943</v>
      </c>
      <c r="E3429" s="25">
        <f t="shared" si="647"/>
        <v>17168.25</v>
      </c>
      <c r="F3429" s="25">
        <f t="shared" si="648"/>
        <v>16246.5</v>
      </c>
      <c r="G3429" s="25">
        <f t="shared" si="637"/>
        <v>0.85821561567106763</v>
      </c>
      <c r="H3429" s="25">
        <f t="shared" si="644"/>
        <v>0.99887394017609554</v>
      </c>
      <c r="I3429" s="4">
        <f t="shared" si="638"/>
        <v>13958.718351929305</v>
      </c>
      <c r="J3429" s="25">
        <f t="shared" si="645"/>
        <v>15471.715015204161</v>
      </c>
      <c r="K3429" s="15">
        <f t="shared" si="639"/>
        <v>15454.29293851864</v>
      </c>
      <c r="L3429" s="36">
        <f t="shared" si="640"/>
        <v>-1511.2929385186399</v>
      </c>
      <c r="M3429" s="36">
        <f t="shared" si="641"/>
        <v>1511.2929385186399</v>
      </c>
      <c r="N3429" s="36">
        <f t="shared" si="642"/>
        <v>0.10839080101259699</v>
      </c>
      <c r="O3429" s="36">
        <f t="shared" si="643"/>
        <v>2284006.3460163055</v>
      </c>
      <c r="P3429" s="35">
        <f t="shared" si="646"/>
        <v>2284006.3460163055</v>
      </c>
    </row>
    <row r="3430" spans="1:16" x14ac:dyDescent="0.4">
      <c r="A3430" s="1">
        <v>3429</v>
      </c>
      <c r="B3430" s="21">
        <v>43242</v>
      </c>
      <c r="C3430" s="43">
        <v>1</v>
      </c>
      <c r="D3430" s="23">
        <v>18817</v>
      </c>
      <c r="E3430" s="25">
        <f t="shared" si="647"/>
        <v>15324.75</v>
      </c>
      <c r="F3430" s="25">
        <f t="shared" si="648"/>
        <v>15441.625</v>
      </c>
      <c r="G3430" s="25">
        <f t="shared" si="637"/>
        <v>1.2185893647851183</v>
      </c>
      <c r="H3430" s="25">
        <f t="shared" si="644"/>
        <v>1.0002606409424328</v>
      </c>
      <c r="I3430" s="4">
        <f t="shared" si="638"/>
        <v>18812.096797361599</v>
      </c>
      <c r="J3430" s="25">
        <f t="shared" si="645"/>
        <v>15472.083869745355</v>
      </c>
      <c r="K3430" s="15">
        <f t="shared" si="639"/>
        <v>15476.116528266564</v>
      </c>
      <c r="L3430" s="36">
        <f t="shared" si="640"/>
        <v>3340.8834717334357</v>
      </c>
      <c r="M3430" s="36">
        <f t="shared" si="641"/>
        <v>3340.8834717334357</v>
      </c>
      <c r="N3430" s="36">
        <f t="shared" si="642"/>
        <v>0.17754602071177317</v>
      </c>
      <c r="O3430" s="36">
        <f t="shared" si="643"/>
        <v>11161502.371701654</v>
      </c>
      <c r="P3430" s="35">
        <f t="shared" si="646"/>
        <v>11161502.371701654</v>
      </c>
    </row>
    <row r="3431" spans="1:16" x14ac:dyDescent="0.4">
      <c r="A3431" s="1">
        <v>3430</v>
      </c>
      <c r="B3431" s="21">
        <v>43243</v>
      </c>
      <c r="C3431" s="43">
        <v>2</v>
      </c>
      <c r="D3431" s="23">
        <v>14405</v>
      </c>
      <c r="E3431" s="25">
        <f t="shared" si="647"/>
        <v>15558.5</v>
      </c>
      <c r="F3431" s="25">
        <f t="shared" si="648"/>
        <v>17826.375</v>
      </c>
      <c r="G3431" s="25">
        <f t="shared" si="637"/>
        <v>0.80807230858769663</v>
      </c>
      <c r="H3431" s="25">
        <f t="shared" si="644"/>
        <v>1.0009863906666931</v>
      </c>
      <c r="I3431" s="4">
        <f t="shared" si="638"/>
        <v>14390.805044218183</v>
      </c>
      <c r="J3431" s="25">
        <f t="shared" si="645"/>
        <v>15472.452724286548</v>
      </c>
      <c r="K3431" s="15">
        <f t="shared" si="639"/>
        <v>15487.714607244636</v>
      </c>
      <c r="L3431" s="36">
        <f t="shared" si="640"/>
        <v>-1082.7146072446358</v>
      </c>
      <c r="M3431" s="36">
        <f t="shared" si="641"/>
        <v>1082.7146072446358</v>
      </c>
      <c r="N3431" s="36">
        <f t="shared" si="642"/>
        <v>7.5162416330762635E-2</v>
      </c>
      <c r="O3431" s="36">
        <f t="shared" si="643"/>
        <v>1172270.9207409059</v>
      </c>
      <c r="P3431" s="35">
        <f t="shared" si="646"/>
        <v>1172270.9207409059</v>
      </c>
    </row>
    <row r="3432" spans="1:16" x14ac:dyDescent="0.4">
      <c r="A3432" s="1">
        <v>3431</v>
      </c>
      <c r="B3432" s="21">
        <v>43244</v>
      </c>
      <c r="C3432" s="43">
        <v>3</v>
      </c>
      <c r="D3432" s="23">
        <v>15069</v>
      </c>
      <c r="E3432" s="25">
        <f t="shared" si="647"/>
        <v>20094.25</v>
      </c>
      <c r="F3432" s="25">
        <f t="shared" si="648"/>
        <v>20102.125</v>
      </c>
      <c r="G3432" s="25">
        <f t="shared" si="637"/>
        <v>0.74962224142969958</v>
      </c>
      <c r="H3432" s="25">
        <f t="shared" si="644"/>
        <v>0.99987902821477848</v>
      </c>
      <c r="I3432" s="4">
        <f t="shared" si="638"/>
        <v>15070.823144380534</v>
      </c>
      <c r="J3432" s="25">
        <f t="shared" si="645"/>
        <v>15472.821578827739</v>
      </c>
      <c r="K3432" s="15">
        <f t="shared" si="639"/>
        <v>15470.949803978934</v>
      </c>
      <c r="L3432" s="36">
        <f t="shared" si="640"/>
        <v>-401.94980397893414</v>
      </c>
      <c r="M3432" s="36">
        <f t="shared" si="641"/>
        <v>401.94980397893414</v>
      </c>
      <c r="N3432" s="36">
        <f t="shared" si="642"/>
        <v>2.6673953412896287E-2</v>
      </c>
      <c r="O3432" s="36">
        <f t="shared" si="643"/>
        <v>161563.64491870359</v>
      </c>
      <c r="P3432" s="35">
        <f t="shared" si="646"/>
        <v>161563.64491870359</v>
      </c>
    </row>
    <row r="3433" spans="1:16" x14ac:dyDescent="0.4">
      <c r="A3433" s="1">
        <v>3432</v>
      </c>
      <c r="B3433" s="21">
        <v>43245</v>
      </c>
      <c r="C3433" s="43">
        <v>4</v>
      </c>
      <c r="D3433" s="23">
        <v>32086</v>
      </c>
      <c r="E3433" s="25">
        <f t="shared" si="647"/>
        <v>20110</v>
      </c>
      <c r="F3433" s="25">
        <f t="shared" si="648"/>
        <v>20559.5</v>
      </c>
      <c r="G3433" s="25">
        <f t="shared" si="637"/>
        <v>1.5606410661737882</v>
      </c>
      <c r="H3433" s="25">
        <f t="shared" si="644"/>
        <v>0.99887394017609554</v>
      </c>
      <c r="I3433" s="4">
        <f t="shared" si="638"/>
        <v>32122.17148676782</v>
      </c>
      <c r="J3433" s="25">
        <f t="shared" si="645"/>
        <v>15473.190433368933</v>
      </c>
      <c r="K3433" s="15">
        <f t="shared" si="639"/>
        <v>15455.766695274293</v>
      </c>
      <c r="L3433" s="36">
        <f t="shared" si="640"/>
        <v>16630.233304725705</v>
      </c>
      <c r="M3433" s="36">
        <f t="shared" si="641"/>
        <v>16630.233304725705</v>
      </c>
      <c r="N3433" s="36">
        <f t="shared" si="642"/>
        <v>0.51830185453860578</v>
      </c>
      <c r="O3433" s="36">
        <f t="shared" si="643"/>
        <v>276564659.76960808</v>
      </c>
      <c r="P3433" s="35">
        <f t="shared" si="646"/>
        <v>276564659.76960808</v>
      </c>
    </row>
    <row r="3434" spans="1:16" x14ac:dyDescent="0.4">
      <c r="A3434" s="1">
        <v>3433</v>
      </c>
      <c r="B3434" s="21">
        <v>43246</v>
      </c>
      <c r="C3434" s="43">
        <v>1</v>
      </c>
      <c r="D3434" s="23">
        <v>18880</v>
      </c>
      <c r="E3434" s="25">
        <f t="shared" si="647"/>
        <v>21009</v>
      </c>
      <c r="F3434" s="25">
        <f t="shared" si="648"/>
        <v>21316.625</v>
      </c>
      <c r="G3434" s="25">
        <f t="shared" si="637"/>
        <v>0.8856936780564465</v>
      </c>
      <c r="H3434" s="25">
        <f t="shared" si="644"/>
        <v>1.0002606409424328</v>
      </c>
      <c r="I3434" s="4">
        <f t="shared" si="638"/>
        <v>18875.080381260934</v>
      </c>
      <c r="J3434" s="25">
        <f t="shared" si="645"/>
        <v>15473.559287910126</v>
      </c>
      <c r="K3434" s="15">
        <f t="shared" si="639"/>
        <v>15477.592330985717</v>
      </c>
      <c r="L3434" s="36">
        <f t="shared" si="640"/>
        <v>3402.4076690142829</v>
      </c>
      <c r="M3434" s="36">
        <f t="shared" si="641"/>
        <v>3402.4076690142829</v>
      </c>
      <c r="N3434" s="36">
        <f t="shared" si="642"/>
        <v>0.18021227060457007</v>
      </c>
      <c r="O3434" s="36">
        <f t="shared" si="643"/>
        <v>11576377.946167206</v>
      </c>
      <c r="P3434" s="35">
        <f t="shared" si="646"/>
        <v>11576377.946167206</v>
      </c>
    </row>
    <row r="3435" spans="1:16" x14ac:dyDescent="0.4">
      <c r="A3435" s="1">
        <v>3434</v>
      </c>
      <c r="B3435" s="21">
        <v>43247</v>
      </c>
      <c r="C3435" s="43">
        <v>2</v>
      </c>
      <c r="D3435" s="23">
        <v>18001</v>
      </c>
      <c r="E3435" s="25">
        <f t="shared" si="647"/>
        <v>21624.25</v>
      </c>
      <c r="F3435" s="25">
        <f t="shared" si="648"/>
        <v>19532.5</v>
      </c>
      <c r="G3435" s="25">
        <f t="shared" si="637"/>
        <v>0.9215922180980417</v>
      </c>
      <c r="H3435" s="25">
        <f t="shared" si="644"/>
        <v>1.0009863906666931</v>
      </c>
      <c r="I3435" s="4">
        <f t="shared" si="638"/>
        <v>17983.261478720688</v>
      </c>
      <c r="J3435" s="25">
        <f t="shared" si="645"/>
        <v>15473.928142451319</v>
      </c>
      <c r="K3435" s="15">
        <f t="shared" si="639"/>
        <v>15489.191480748113</v>
      </c>
      <c r="L3435" s="36">
        <f t="shared" si="640"/>
        <v>2511.8085192518865</v>
      </c>
      <c r="M3435" s="36">
        <f t="shared" si="641"/>
        <v>2511.8085192518865</v>
      </c>
      <c r="N3435" s="36">
        <f t="shared" si="642"/>
        <v>0.13953716567145638</v>
      </c>
      <c r="O3435" s="36">
        <f t="shared" si="643"/>
        <v>6309182.037386355</v>
      </c>
      <c r="P3435" s="35">
        <f t="shared" si="646"/>
        <v>6309182.037386355</v>
      </c>
    </row>
    <row r="3436" spans="1:16" x14ac:dyDescent="0.4">
      <c r="A3436" s="1">
        <v>3435</v>
      </c>
      <c r="B3436" s="21">
        <v>43248</v>
      </c>
      <c r="C3436" s="43">
        <v>3</v>
      </c>
      <c r="D3436" s="23">
        <v>17530</v>
      </c>
      <c r="E3436" s="25">
        <f t="shared" si="647"/>
        <v>17440.75</v>
      </c>
      <c r="F3436" s="25">
        <f t="shared" si="648"/>
        <v>17684.25</v>
      </c>
      <c r="G3436" s="25">
        <f t="shared" si="637"/>
        <v>0.99127754923166089</v>
      </c>
      <c r="H3436" s="25">
        <f t="shared" si="644"/>
        <v>0.99987902821477848</v>
      </c>
      <c r="I3436" s="4">
        <f t="shared" si="638"/>
        <v>17532.120891963019</v>
      </c>
      <c r="J3436" s="25">
        <f t="shared" si="645"/>
        <v>15474.296996992511</v>
      </c>
      <c r="K3436" s="15">
        <f t="shared" si="639"/>
        <v>15472.425043659736</v>
      </c>
      <c r="L3436" s="36">
        <f t="shared" si="640"/>
        <v>2057.5749563402642</v>
      </c>
      <c r="M3436" s="36">
        <f t="shared" si="641"/>
        <v>2057.5749563402642</v>
      </c>
      <c r="N3436" s="36">
        <f t="shared" si="642"/>
        <v>0.1173744983651035</v>
      </c>
      <c r="O3436" s="36">
        <f t="shared" si="643"/>
        <v>4233614.7009586403</v>
      </c>
      <c r="P3436" s="35">
        <f t="shared" si="646"/>
        <v>4233614.7009586403</v>
      </c>
    </row>
    <row r="3437" spans="1:16" x14ac:dyDescent="0.4">
      <c r="A3437" s="1">
        <v>3436</v>
      </c>
      <c r="B3437" s="21">
        <v>43249</v>
      </c>
      <c r="C3437" s="43">
        <v>4</v>
      </c>
      <c r="D3437" s="23">
        <v>15352</v>
      </c>
      <c r="E3437" s="25">
        <f t="shared" si="647"/>
        <v>17927.75</v>
      </c>
      <c r="F3437" s="25">
        <f t="shared" si="648"/>
        <v>17637.625</v>
      </c>
      <c r="G3437" s="25">
        <f t="shared" ref="G3437:G3500" si="649">D3437/F3437</f>
        <v>0.87041197440131535</v>
      </c>
      <c r="H3437" s="25">
        <f t="shared" si="644"/>
        <v>0.99887394017609554</v>
      </c>
      <c r="I3437" s="4">
        <f t="shared" ref="I3437:I3500" si="650">D3437/H3437</f>
        <v>15369.306758862418</v>
      </c>
      <c r="J3437" s="25">
        <f t="shared" si="645"/>
        <v>15474.665851533704</v>
      </c>
      <c r="K3437" s="15">
        <f t="shared" ref="K3437:K3500" si="651">H3437*J3437</f>
        <v>15457.240452029946</v>
      </c>
      <c r="L3437" s="36">
        <f t="shared" ref="L3437:L3500" si="652">D3437-K3437</f>
        <v>-105.24045202994603</v>
      </c>
      <c r="M3437" s="36">
        <f t="shared" ref="M3437:M3500" si="653">ABS(L3437)</f>
        <v>105.24045202994603</v>
      </c>
      <c r="N3437" s="36">
        <f t="shared" ref="N3437:N3500" si="654">M3437/D3437</f>
        <v>6.8551623260777765E-3</v>
      </c>
      <c r="O3437" s="36">
        <f t="shared" ref="O3437:O3500" si="655">L3437^2</f>
        <v>11075.552743467371</v>
      </c>
      <c r="P3437" s="35">
        <f t="shared" si="646"/>
        <v>11075.552743467371</v>
      </c>
    </row>
    <row r="3438" spans="1:16" x14ac:dyDescent="0.4">
      <c r="A3438" s="1">
        <v>3437</v>
      </c>
      <c r="B3438" s="21">
        <v>43250</v>
      </c>
      <c r="C3438" s="43">
        <v>1</v>
      </c>
      <c r="D3438" s="23">
        <v>20828</v>
      </c>
      <c r="E3438" s="25">
        <f t="shared" si="647"/>
        <v>17347.5</v>
      </c>
      <c r="F3438" s="25">
        <f t="shared" si="648"/>
        <v>18587.75</v>
      </c>
      <c r="G3438" s="25">
        <f t="shared" si="649"/>
        <v>1.1205229250447204</v>
      </c>
      <c r="H3438" s="25">
        <f t="shared" si="644"/>
        <v>1.0002606409424328</v>
      </c>
      <c r="I3438" s="4">
        <f t="shared" si="650"/>
        <v>20822.572785005439</v>
      </c>
      <c r="J3438" s="25">
        <f t="shared" si="645"/>
        <v>15475.034706074897</v>
      </c>
      <c r="K3438" s="15">
        <f t="shared" si="651"/>
        <v>15479.06813370487</v>
      </c>
      <c r="L3438" s="36">
        <f t="shared" si="652"/>
        <v>5348.93186629513</v>
      </c>
      <c r="M3438" s="36">
        <f t="shared" si="653"/>
        <v>5348.93186629513</v>
      </c>
      <c r="N3438" s="36">
        <f t="shared" si="654"/>
        <v>0.25681447408753266</v>
      </c>
      <c r="O3438" s="36">
        <f t="shared" si="655"/>
        <v>28611072.110267501</v>
      </c>
      <c r="P3438" s="35">
        <f t="shared" si="646"/>
        <v>28611072.110267501</v>
      </c>
    </row>
    <row r="3439" spans="1:16" x14ac:dyDescent="0.4">
      <c r="A3439" s="1">
        <v>3438</v>
      </c>
      <c r="B3439" s="21">
        <v>43251</v>
      </c>
      <c r="C3439" s="43">
        <v>2</v>
      </c>
      <c r="D3439" s="23">
        <v>15680</v>
      </c>
      <c r="E3439" s="25">
        <f t="shared" si="647"/>
        <v>19828</v>
      </c>
      <c r="F3439" s="25">
        <f t="shared" si="648"/>
        <v>19944.75</v>
      </c>
      <c r="G3439" s="25">
        <f t="shared" si="649"/>
        <v>0.78617179959638506</v>
      </c>
      <c r="H3439" s="25">
        <f t="shared" si="644"/>
        <v>1.0009863906666931</v>
      </c>
      <c r="I3439" s="4">
        <f t="shared" si="650"/>
        <v>15664.548635428053</v>
      </c>
      <c r="J3439" s="25">
        <f t="shared" si="645"/>
        <v>15475.403560616091</v>
      </c>
      <c r="K3439" s="15">
        <f t="shared" si="651"/>
        <v>15490.668354251593</v>
      </c>
      <c r="L3439" s="36">
        <f t="shared" si="652"/>
        <v>189.33164574840703</v>
      </c>
      <c r="M3439" s="36">
        <f t="shared" si="653"/>
        <v>189.33164574840703</v>
      </c>
      <c r="N3439" s="36">
        <f t="shared" si="654"/>
        <v>1.2074722305383102E-2</v>
      </c>
      <c r="O3439" s="36">
        <f t="shared" si="655"/>
        <v>35846.47208180029</v>
      </c>
      <c r="P3439" s="35">
        <f t="shared" si="646"/>
        <v>35846.47208180029</v>
      </c>
    </row>
    <row r="3440" spans="1:16" x14ac:dyDescent="0.4">
      <c r="A3440" s="1">
        <v>3439</v>
      </c>
      <c r="B3440" s="21">
        <v>43252</v>
      </c>
      <c r="C3440" s="43">
        <v>3</v>
      </c>
      <c r="D3440" s="23">
        <v>27452</v>
      </c>
      <c r="E3440" s="25">
        <f t="shared" si="647"/>
        <v>20061.5</v>
      </c>
      <c r="F3440" s="25">
        <f t="shared" si="648"/>
        <v>19403</v>
      </c>
      <c r="G3440" s="25">
        <f t="shared" si="649"/>
        <v>1.4148327578209556</v>
      </c>
      <c r="H3440" s="25">
        <f t="shared" si="644"/>
        <v>0.99987902821477848</v>
      </c>
      <c r="I3440" s="4">
        <f t="shared" si="650"/>
        <v>27455.321319233819</v>
      </c>
      <c r="J3440" s="25">
        <f t="shared" si="645"/>
        <v>15475.772415157284</v>
      </c>
      <c r="K3440" s="15">
        <f t="shared" si="651"/>
        <v>15473.900283340541</v>
      </c>
      <c r="L3440" s="36">
        <f t="shared" si="652"/>
        <v>11978.099716659459</v>
      </c>
      <c r="M3440" s="36">
        <f t="shared" si="653"/>
        <v>11978.099716659459</v>
      </c>
      <c r="N3440" s="36">
        <f t="shared" si="654"/>
        <v>0.43632885460656634</v>
      </c>
      <c r="O3440" s="36">
        <f t="shared" si="655"/>
        <v>143474872.8222374</v>
      </c>
      <c r="P3440" s="35">
        <f t="shared" si="646"/>
        <v>143474872.8222374</v>
      </c>
    </row>
    <row r="3441" spans="1:16" x14ac:dyDescent="0.4">
      <c r="A3441" s="1">
        <v>3440</v>
      </c>
      <c r="B3441" s="21">
        <v>43253</v>
      </c>
      <c r="C3441" s="43">
        <v>4</v>
      </c>
      <c r="D3441" s="23">
        <v>16286</v>
      </c>
      <c r="E3441" s="25">
        <f t="shared" si="647"/>
        <v>18744.5</v>
      </c>
      <c r="F3441" s="25">
        <f t="shared" si="648"/>
        <v>18652.5</v>
      </c>
      <c r="G3441" s="25">
        <f t="shared" si="649"/>
        <v>0.8731269266854309</v>
      </c>
      <c r="H3441" s="25">
        <f t="shared" si="644"/>
        <v>0.99887394017609554</v>
      </c>
      <c r="I3441" s="4">
        <f t="shared" si="650"/>
        <v>16304.359684395085</v>
      </c>
      <c r="J3441" s="25">
        <f t="shared" si="645"/>
        <v>15476.141269698475</v>
      </c>
      <c r="K3441" s="15">
        <f t="shared" si="651"/>
        <v>15458.714208785597</v>
      </c>
      <c r="L3441" s="36">
        <f t="shared" si="652"/>
        <v>827.28579121440271</v>
      </c>
      <c r="M3441" s="36">
        <f t="shared" si="653"/>
        <v>827.28579121440271</v>
      </c>
      <c r="N3441" s="36">
        <f t="shared" si="654"/>
        <v>5.0797359155986904E-2</v>
      </c>
      <c r="O3441" s="36">
        <f t="shared" si="655"/>
        <v>684401.78034524026</v>
      </c>
      <c r="P3441" s="35">
        <f t="shared" si="646"/>
        <v>684401.78034524026</v>
      </c>
    </row>
    <row r="3442" spans="1:16" x14ac:dyDescent="0.4">
      <c r="A3442" s="1">
        <v>3441</v>
      </c>
      <c r="B3442" s="21">
        <v>43254</v>
      </c>
      <c r="C3442" s="43">
        <v>1</v>
      </c>
      <c r="D3442" s="23">
        <v>15560</v>
      </c>
      <c r="E3442" s="25">
        <f t="shared" si="647"/>
        <v>18560.5</v>
      </c>
      <c r="F3442" s="25">
        <f t="shared" si="648"/>
        <v>16790.125</v>
      </c>
      <c r="G3442" s="25">
        <f t="shared" si="649"/>
        <v>0.92673520893977857</v>
      </c>
      <c r="H3442" s="25">
        <f t="shared" si="644"/>
        <v>1.0002606409424328</v>
      </c>
      <c r="I3442" s="4">
        <f t="shared" si="650"/>
        <v>15555.945483708692</v>
      </c>
      <c r="J3442" s="25">
        <f t="shared" si="645"/>
        <v>15476.510124239669</v>
      </c>
      <c r="K3442" s="15">
        <f t="shared" si="651"/>
        <v>15480.543936424021</v>
      </c>
      <c r="L3442" s="36">
        <f t="shared" si="652"/>
        <v>79.456063575978988</v>
      </c>
      <c r="M3442" s="36">
        <f t="shared" si="653"/>
        <v>79.456063575978988</v>
      </c>
      <c r="N3442" s="36">
        <f t="shared" si="654"/>
        <v>5.1064308210783411E-3</v>
      </c>
      <c r="O3442" s="36">
        <f t="shared" si="655"/>
        <v>6313.2660389900147</v>
      </c>
      <c r="P3442" s="35">
        <f t="shared" si="646"/>
        <v>6313.2660389900147</v>
      </c>
    </row>
    <row r="3443" spans="1:16" x14ac:dyDescent="0.4">
      <c r="A3443" s="1">
        <v>3442</v>
      </c>
      <c r="B3443" s="21">
        <v>43255</v>
      </c>
      <c r="C3443" s="43">
        <v>2</v>
      </c>
      <c r="D3443" s="23">
        <v>14944</v>
      </c>
      <c r="E3443" s="25">
        <f t="shared" si="647"/>
        <v>15019.75</v>
      </c>
      <c r="F3443" s="25">
        <f t="shared" si="648"/>
        <v>14890</v>
      </c>
      <c r="G3443" s="25">
        <f t="shared" si="649"/>
        <v>1.0036265950302217</v>
      </c>
      <c r="H3443" s="25">
        <f t="shared" si="644"/>
        <v>1.0009863906666931</v>
      </c>
      <c r="I3443" s="4">
        <f t="shared" si="650"/>
        <v>14929.273903561021</v>
      </c>
      <c r="J3443" s="25">
        <f t="shared" si="645"/>
        <v>15476.878978780862</v>
      </c>
      <c r="K3443" s="15">
        <f t="shared" si="651"/>
        <v>15492.145227755071</v>
      </c>
      <c r="L3443" s="36">
        <f t="shared" si="652"/>
        <v>-548.14522775507066</v>
      </c>
      <c r="M3443" s="36">
        <f t="shared" si="653"/>
        <v>548.14522775507066</v>
      </c>
      <c r="N3443" s="36">
        <f t="shared" si="654"/>
        <v>3.6679953677400338E-2</v>
      </c>
      <c r="O3443" s="36">
        <f t="shared" si="655"/>
        <v>300463.19071065827</v>
      </c>
      <c r="P3443" s="35">
        <f t="shared" si="646"/>
        <v>300463.19071065827</v>
      </c>
    </row>
    <row r="3444" spans="1:16" x14ac:dyDescent="0.4">
      <c r="A3444" s="1">
        <v>3443</v>
      </c>
      <c r="B3444" s="21">
        <v>43256</v>
      </c>
      <c r="C3444" s="43">
        <v>3</v>
      </c>
      <c r="D3444" s="23">
        <v>13289</v>
      </c>
      <c r="E3444" s="25">
        <f t="shared" si="647"/>
        <v>14760.25</v>
      </c>
      <c r="F3444" s="25">
        <f t="shared" si="648"/>
        <v>14552.875</v>
      </c>
      <c r="G3444" s="25">
        <f t="shared" si="649"/>
        <v>0.91315289934119548</v>
      </c>
      <c r="H3444" s="25">
        <f t="shared" si="644"/>
        <v>0.99987902821477848</v>
      </c>
      <c r="I3444" s="4">
        <f t="shared" si="650"/>
        <v>13290.60778855086</v>
      </c>
      <c r="J3444" s="25">
        <f t="shared" si="645"/>
        <v>15477.247833322053</v>
      </c>
      <c r="K3444" s="15">
        <f t="shared" si="651"/>
        <v>15475.375523021341</v>
      </c>
      <c r="L3444" s="36">
        <f t="shared" si="652"/>
        <v>-2186.375523021341</v>
      </c>
      <c r="M3444" s="36">
        <f t="shared" si="653"/>
        <v>2186.375523021341</v>
      </c>
      <c r="N3444" s="36">
        <f t="shared" si="654"/>
        <v>0.16452521055168493</v>
      </c>
      <c r="O3444" s="36">
        <f t="shared" si="655"/>
        <v>4780237.927666842</v>
      </c>
      <c r="P3444" s="35">
        <f t="shared" si="646"/>
        <v>4780237.927666842</v>
      </c>
    </row>
    <row r="3445" spans="1:16" x14ac:dyDescent="0.4">
      <c r="A3445" s="1">
        <v>3444</v>
      </c>
      <c r="B3445" s="21">
        <v>43257</v>
      </c>
      <c r="C3445" s="43">
        <v>4</v>
      </c>
      <c r="D3445" s="23">
        <v>15248</v>
      </c>
      <c r="E3445" s="25">
        <f t="shared" si="647"/>
        <v>14345.5</v>
      </c>
      <c r="F3445" s="25">
        <f t="shared" si="648"/>
        <v>14055.375</v>
      </c>
      <c r="G3445" s="25">
        <f t="shared" si="649"/>
        <v>1.0848518805083465</v>
      </c>
      <c r="H3445" s="25">
        <f t="shared" si="644"/>
        <v>0.99887394017609554</v>
      </c>
      <c r="I3445" s="4">
        <f t="shared" si="650"/>
        <v>15265.189516618952</v>
      </c>
      <c r="J3445" s="25">
        <f t="shared" si="645"/>
        <v>15477.616687863247</v>
      </c>
      <c r="K3445" s="15">
        <f t="shared" si="651"/>
        <v>15460.18796554125</v>
      </c>
      <c r="L3445" s="36">
        <f t="shared" si="652"/>
        <v>-212.18796554125038</v>
      </c>
      <c r="M3445" s="36">
        <f t="shared" si="653"/>
        <v>212.18796554125038</v>
      </c>
      <c r="N3445" s="36">
        <f t="shared" si="654"/>
        <v>1.3915789975160702E-2</v>
      </c>
      <c r="O3445" s="36">
        <f t="shared" si="655"/>
        <v>45023.732720534856</v>
      </c>
      <c r="P3445" s="35">
        <f t="shared" si="646"/>
        <v>45023.732720534856</v>
      </c>
    </row>
    <row r="3446" spans="1:16" x14ac:dyDescent="0.4">
      <c r="A3446" s="1">
        <v>3445</v>
      </c>
      <c r="B3446" s="21">
        <v>43258</v>
      </c>
      <c r="C3446" s="43">
        <v>1</v>
      </c>
      <c r="D3446" s="23">
        <v>13901</v>
      </c>
      <c r="E3446" s="25">
        <f t="shared" si="647"/>
        <v>13765.25</v>
      </c>
      <c r="F3446" s="25">
        <f t="shared" si="648"/>
        <v>14117.875</v>
      </c>
      <c r="G3446" s="25">
        <f t="shared" si="649"/>
        <v>0.98463826886128403</v>
      </c>
      <c r="H3446" s="25">
        <f t="shared" si="644"/>
        <v>1.0002606409424328</v>
      </c>
      <c r="I3446" s="4">
        <f t="shared" si="650"/>
        <v>13897.377774359546</v>
      </c>
      <c r="J3446" s="25">
        <f t="shared" si="645"/>
        <v>15477.98554240444</v>
      </c>
      <c r="K3446" s="15">
        <f t="shared" si="651"/>
        <v>15482.019739143174</v>
      </c>
      <c r="L3446" s="36">
        <f t="shared" si="652"/>
        <v>-1581.0197391431739</v>
      </c>
      <c r="M3446" s="36">
        <f t="shared" si="653"/>
        <v>1581.0197391431739</v>
      </c>
      <c r="N3446" s="36">
        <f t="shared" si="654"/>
        <v>0.11373424495670627</v>
      </c>
      <c r="O3446" s="36">
        <f t="shared" si="655"/>
        <v>2499623.4155603494</v>
      </c>
      <c r="P3446" s="35">
        <f t="shared" si="646"/>
        <v>2499623.4155603494</v>
      </c>
    </row>
    <row r="3447" spans="1:16" x14ac:dyDescent="0.4">
      <c r="A3447" s="1">
        <v>3446</v>
      </c>
      <c r="B3447" s="21">
        <v>43259</v>
      </c>
      <c r="C3447" s="43">
        <v>2</v>
      </c>
      <c r="D3447" s="23">
        <v>12623</v>
      </c>
      <c r="E3447" s="25">
        <f t="shared" si="647"/>
        <v>14470.5</v>
      </c>
      <c r="F3447" s="25">
        <f t="shared" si="648"/>
        <v>15577.75</v>
      </c>
      <c r="G3447" s="25">
        <f t="shared" si="649"/>
        <v>0.81032241498290836</v>
      </c>
      <c r="H3447" s="25">
        <f t="shared" si="644"/>
        <v>1.0009863906666931</v>
      </c>
      <c r="I3447" s="4">
        <f t="shared" si="650"/>
        <v>12610.561060268386</v>
      </c>
      <c r="J3447" s="25">
        <f t="shared" si="645"/>
        <v>15478.354396945633</v>
      </c>
      <c r="K3447" s="15">
        <f t="shared" si="651"/>
        <v>15493.622101258548</v>
      </c>
      <c r="L3447" s="36">
        <f t="shared" si="652"/>
        <v>-2870.6221012585484</v>
      </c>
      <c r="M3447" s="36">
        <f t="shared" si="653"/>
        <v>2870.6221012585484</v>
      </c>
      <c r="N3447" s="36">
        <f t="shared" si="654"/>
        <v>0.22741203368918231</v>
      </c>
      <c r="O3447" s="36">
        <f t="shared" si="655"/>
        <v>8240471.2482340438</v>
      </c>
      <c r="P3447" s="35">
        <f t="shared" si="646"/>
        <v>8240471.2482340438</v>
      </c>
    </row>
    <row r="3448" spans="1:16" x14ac:dyDescent="0.4">
      <c r="A3448" s="1">
        <v>3447</v>
      </c>
      <c r="B3448" s="21">
        <v>43260</v>
      </c>
      <c r="C3448" s="43">
        <v>3</v>
      </c>
      <c r="D3448" s="23">
        <v>16110</v>
      </c>
      <c r="E3448" s="25">
        <f t="shared" si="647"/>
        <v>16685</v>
      </c>
      <c r="F3448" s="25">
        <f t="shared" si="648"/>
        <v>16588.375</v>
      </c>
      <c r="G3448" s="25">
        <f t="shared" si="649"/>
        <v>0.9711620336530854</v>
      </c>
      <c r="H3448" s="25">
        <f t="shared" si="644"/>
        <v>0.99987902821477848</v>
      </c>
      <c r="I3448" s="4">
        <f t="shared" si="650"/>
        <v>16111.949091244966</v>
      </c>
      <c r="J3448" s="25">
        <f t="shared" si="645"/>
        <v>15478.723251486826</v>
      </c>
      <c r="K3448" s="15">
        <f t="shared" si="651"/>
        <v>15476.850762702144</v>
      </c>
      <c r="L3448" s="36">
        <f t="shared" si="652"/>
        <v>633.14923729785551</v>
      </c>
      <c r="M3448" s="36">
        <f t="shared" si="653"/>
        <v>633.14923729785551</v>
      </c>
      <c r="N3448" s="36">
        <f t="shared" si="654"/>
        <v>3.9301628634255466E-2</v>
      </c>
      <c r="O3448" s="36">
        <f t="shared" si="655"/>
        <v>400877.95669085614</v>
      </c>
      <c r="P3448" s="35">
        <f t="shared" si="646"/>
        <v>400877.95669085614</v>
      </c>
    </row>
    <row r="3449" spans="1:16" x14ac:dyDescent="0.4">
      <c r="A3449" s="1">
        <v>3448</v>
      </c>
      <c r="B3449" s="21">
        <v>43261</v>
      </c>
      <c r="C3449" s="43">
        <v>4</v>
      </c>
      <c r="D3449" s="23">
        <v>24106</v>
      </c>
      <c r="E3449" s="25">
        <f t="shared" si="647"/>
        <v>16491.75</v>
      </c>
      <c r="F3449" s="25">
        <f t="shared" si="648"/>
        <v>17065.375</v>
      </c>
      <c r="G3449" s="25">
        <f t="shared" si="649"/>
        <v>1.4125678457109792</v>
      </c>
      <c r="H3449" s="25">
        <f t="shared" si="644"/>
        <v>0.99887394017609554</v>
      </c>
      <c r="I3449" s="4">
        <f t="shared" si="650"/>
        <v>24133.175399240325</v>
      </c>
      <c r="J3449" s="25">
        <f t="shared" si="645"/>
        <v>15479.092106028018</v>
      </c>
      <c r="K3449" s="15">
        <f t="shared" si="651"/>
        <v>15461.661722296903</v>
      </c>
      <c r="L3449" s="36">
        <f t="shared" si="652"/>
        <v>8644.3382777030965</v>
      </c>
      <c r="M3449" s="36">
        <f t="shared" si="653"/>
        <v>8644.3382777030965</v>
      </c>
      <c r="N3449" s="36">
        <f t="shared" si="654"/>
        <v>0.35859695833830152</v>
      </c>
      <c r="O3449" s="36">
        <f t="shared" si="655"/>
        <v>74724584.259362936</v>
      </c>
      <c r="P3449" s="35">
        <f t="shared" si="646"/>
        <v>74724584.259362936</v>
      </c>
    </row>
    <row r="3450" spans="1:16" x14ac:dyDescent="0.4">
      <c r="A3450" s="1">
        <v>3449</v>
      </c>
      <c r="B3450" s="21">
        <v>43262</v>
      </c>
      <c r="C3450" s="43">
        <v>1</v>
      </c>
      <c r="D3450" s="23">
        <v>13128</v>
      </c>
      <c r="E3450" s="25">
        <f t="shared" si="647"/>
        <v>17639</v>
      </c>
      <c r="F3450" s="25">
        <f t="shared" si="648"/>
        <v>19012.25</v>
      </c>
      <c r="G3450" s="25">
        <f t="shared" si="649"/>
        <v>0.69050217622848431</v>
      </c>
      <c r="H3450" s="25">
        <f t="shared" si="644"/>
        <v>1.0002606409424328</v>
      </c>
      <c r="I3450" s="4">
        <f t="shared" si="650"/>
        <v>13124.57919730898</v>
      </c>
      <c r="J3450" s="25">
        <f t="shared" si="645"/>
        <v>15479.460960569211</v>
      </c>
      <c r="K3450" s="15">
        <f t="shared" si="651"/>
        <v>15483.495541862327</v>
      </c>
      <c r="L3450" s="36">
        <f t="shared" si="652"/>
        <v>-2355.4955418623267</v>
      </c>
      <c r="M3450" s="36">
        <f t="shared" si="653"/>
        <v>2355.4955418623267</v>
      </c>
      <c r="N3450" s="36">
        <f t="shared" si="654"/>
        <v>0.17942531549834909</v>
      </c>
      <c r="O3450" s="36">
        <f t="shared" si="655"/>
        <v>5548359.2477332959</v>
      </c>
      <c r="P3450" s="35">
        <f t="shared" si="646"/>
        <v>5548359.2477332959</v>
      </c>
    </row>
    <row r="3451" spans="1:16" x14ac:dyDescent="0.4">
      <c r="A3451" s="1">
        <v>3450</v>
      </c>
      <c r="B3451" s="21">
        <v>43263</v>
      </c>
      <c r="C3451" s="43">
        <v>2</v>
      </c>
      <c r="D3451" s="23">
        <v>17212</v>
      </c>
      <c r="E3451" s="25">
        <f t="shared" si="647"/>
        <v>20385.5</v>
      </c>
      <c r="F3451" s="25">
        <f t="shared" si="648"/>
        <v>18976.5</v>
      </c>
      <c r="G3451" s="25">
        <f t="shared" si="649"/>
        <v>0.9070165731299239</v>
      </c>
      <c r="H3451" s="25">
        <f t="shared" si="644"/>
        <v>1.0009863906666931</v>
      </c>
      <c r="I3451" s="4">
        <f t="shared" si="650"/>
        <v>17195.038974042578</v>
      </c>
      <c r="J3451" s="25">
        <f t="shared" si="645"/>
        <v>15479.829815110405</v>
      </c>
      <c r="K3451" s="15">
        <f t="shared" si="651"/>
        <v>15495.098974762028</v>
      </c>
      <c r="L3451" s="36">
        <f t="shared" si="652"/>
        <v>1716.9010252379721</v>
      </c>
      <c r="M3451" s="36">
        <f t="shared" si="653"/>
        <v>1716.9010252379721</v>
      </c>
      <c r="N3451" s="36">
        <f t="shared" si="654"/>
        <v>9.975023386230375E-2</v>
      </c>
      <c r="O3451" s="36">
        <f t="shared" si="655"/>
        <v>2947749.1304631997</v>
      </c>
      <c r="P3451" s="35">
        <f t="shared" si="646"/>
        <v>2947749.1304631997</v>
      </c>
    </row>
    <row r="3452" spans="1:16" x14ac:dyDescent="0.4">
      <c r="A3452" s="1">
        <v>3451</v>
      </c>
      <c r="B3452" s="21">
        <v>43264</v>
      </c>
      <c r="C3452" s="43">
        <v>3</v>
      </c>
      <c r="D3452" s="23">
        <v>27096</v>
      </c>
      <c r="E3452" s="25">
        <f t="shared" si="647"/>
        <v>17567.5</v>
      </c>
      <c r="F3452" s="25">
        <f t="shared" si="648"/>
        <v>18096.875</v>
      </c>
      <c r="G3452" s="25">
        <f t="shared" si="649"/>
        <v>1.4972750820238301</v>
      </c>
      <c r="H3452" s="25">
        <f t="shared" si="644"/>
        <v>0.99987902821477848</v>
      </c>
      <c r="I3452" s="4">
        <f t="shared" si="650"/>
        <v>27099.278248067883</v>
      </c>
      <c r="J3452" s="25">
        <f t="shared" si="645"/>
        <v>15480.198669651598</v>
      </c>
      <c r="K3452" s="15">
        <f t="shared" si="651"/>
        <v>15478.326002382946</v>
      </c>
      <c r="L3452" s="36">
        <f t="shared" si="652"/>
        <v>11617.673997617054</v>
      </c>
      <c r="M3452" s="36">
        <f t="shared" si="653"/>
        <v>11617.673997617054</v>
      </c>
      <c r="N3452" s="36">
        <f t="shared" si="654"/>
        <v>0.42875974304757358</v>
      </c>
      <c r="O3452" s="36">
        <f t="shared" si="655"/>
        <v>134970349.11490741</v>
      </c>
      <c r="P3452" s="35">
        <f t="shared" si="646"/>
        <v>134970349.11490741</v>
      </c>
    </row>
    <row r="3453" spans="1:16" x14ac:dyDescent="0.4">
      <c r="A3453" s="1">
        <v>3452</v>
      </c>
      <c r="B3453" s="21">
        <v>43265</v>
      </c>
      <c r="C3453" s="43">
        <v>4</v>
      </c>
      <c r="D3453" s="23">
        <v>12834</v>
      </c>
      <c r="E3453" s="25">
        <f t="shared" si="647"/>
        <v>18626.25</v>
      </c>
      <c r="F3453" s="25">
        <f t="shared" si="648"/>
        <v>18844.125</v>
      </c>
      <c r="G3453" s="25">
        <f t="shared" si="649"/>
        <v>0.68106107341147437</v>
      </c>
      <c r="H3453" s="25">
        <f t="shared" si="644"/>
        <v>0.99887394017609554</v>
      </c>
      <c r="I3453" s="4">
        <f t="shared" si="650"/>
        <v>12848.468143775423</v>
      </c>
      <c r="J3453" s="25">
        <f t="shared" si="645"/>
        <v>15480.567524192789</v>
      </c>
      <c r="K3453" s="15">
        <f t="shared" si="651"/>
        <v>15463.135479052557</v>
      </c>
      <c r="L3453" s="36">
        <f t="shared" si="652"/>
        <v>-2629.1354790525565</v>
      </c>
      <c r="M3453" s="36">
        <f t="shared" si="653"/>
        <v>2629.1354790525565</v>
      </c>
      <c r="N3453" s="36">
        <f t="shared" si="654"/>
        <v>0.20485705774135551</v>
      </c>
      <c r="O3453" s="36">
        <f t="shared" si="655"/>
        <v>6912353.3672129158</v>
      </c>
      <c r="P3453" s="35">
        <f t="shared" si="646"/>
        <v>6912353.3672129158</v>
      </c>
    </row>
    <row r="3454" spans="1:16" x14ac:dyDescent="0.4">
      <c r="A3454" s="1">
        <v>3453</v>
      </c>
      <c r="B3454" s="21">
        <v>43266</v>
      </c>
      <c r="C3454" s="43">
        <v>1</v>
      </c>
      <c r="D3454" s="23">
        <v>17363</v>
      </c>
      <c r="E3454" s="25">
        <f t="shared" si="647"/>
        <v>19062</v>
      </c>
      <c r="F3454" s="25">
        <f t="shared" si="648"/>
        <v>17215.375</v>
      </c>
      <c r="G3454" s="25">
        <f t="shared" si="649"/>
        <v>1.0085751835205448</v>
      </c>
      <c r="H3454" s="25">
        <f t="shared" si="644"/>
        <v>1.0002606409424328</v>
      </c>
      <c r="I3454" s="4">
        <f t="shared" si="650"/>
        <v>17358.475670542033</v>
      </c>
      <c r="J3454" s="25">
        <f t="shared" si="645"/>
        <v>15480.936378733983</v>
      </c>
      <c r="K3454" s="15">
        <f t="shared" si="651"/>
        <v>15484.971344581478</v>
      </c>
      <c r="L3454" s="36">
        <f t="shared" si="652"/>
        <v>1878.0286554185222</v>
      </c>
      <c r="M3454" s="36">
        <f t="shared" si="653"/>
        <v>1878.0286554185222</v>
      </c>
      <c r="N3454" s="36">
        <f t="shared" si="654"/>
        <v>0.10816268245225608</v>
      </c>
      <c r="O3454" s="36">
        <f t="shared" si="655"/>
        <v>3526991.6305731027</v>
      </c>
      <c r="P3454" s="35">
        <f t="shared" si="646"/>
        <v>3526991.6305731027</v>
      </c>
    </row>
    <row r="3455" spans="1:16" x14ac:dyDescent="0.4">
      <c r="A3455" s="1">
        <v>3454</v>
      </c>
      <c r="B3455" s="21">
        <v>43267</v>
      </c>
      <c r="C3455" s="43">
        <v>2</v>
      </c>
      <c r="D3455" s="23">
        <v>18955</v>
      </c>
      <c r="E3455" s="25">
        <f t="shared" si="647"/>
        <v>15368.75</v>
      </c>
      <c r="F3455" s="25">
        <f t="shared" si="648"/>
        <v>15308.125</v>
      </c>
      <c r="G3455" s="25">
        <f t="shared" si="649"/>
        <v>1.2382313314008084</v>
      </c>
      <c r="H3455" s="25">
        <f t="shared" si="644"/>
        <v>1.0009863906666931</v>
      </c>
      <c r="I3455" s="4">
        <f t="shared" si="650"/>
        <v>18936.321389320074</v>
      </c>
      <c r="J3455" s="25">
        <f t="shared" si="645"/>
        <v>15481.305233275176</v>
      </c>
      <c r="K3455" s="15">
        <f t="shared" si="651"/>
        <v>15496.575848265506</v>
      </c>
      <c r="L3455" s="36">
        <f t="shared" si="652"/>
        <v>3458.4241517344944</v>
      </c>
      <c r="M3455" s="36">
        <f t="shared" si="653"/>
        <v>3458.4241517344944</v>
      </c>
      <c r="N3455" s="36">
        <f t="shared" si="654"/>
        <v>0.18245445274252148</v>
      </c>
      <c r="O3455" s="36">
        <f t="shared" si="655"/>
        <v>11960697.613300458</v>
      </c>
      <c r="P3455" s="35">
        <f t="shared" si="646"/>
        <v>11960697.613300458</v>
      </c>
    </row>
    <row r="3456" spans="1:16" x14ac:dyDescent="0.4">
      <c r="A3456" s="1">
        <v>3455</v>
      </c>
      <c r="B3456" s="21">
        <v>43268</v>
      </c>
      <c r="C3456" s="43">
        <v>3</v>
      </c>
      <c r="D3456" s="23">
        <v>12323</v>
      </c>
      <c r="E3456" s="25">
        <f t="shared" si="647"/>
        <v>15247.5</v>
      </c>
      <c r="F3456" s="25">
        <f t="shared" si="648"/>
        <v>15155.875</v>
      </c>
      <c r="G3456" s="25">
        <f t="shared" si="649"/>
        <v>0.81308403506890892</v>
      </c>
      <c r="H3456" s="25">
        <f t="shared" si="644"/>
        <v>0.99987902821477848</v>
      </c>
      <c r="I3456" s="4">
        <f t="shared" si="650"/>
        <v>12324.490915668015</v>
      </c>
      <c r="J3456" s="25">
        <f t="shared" si="645"/>
        <v>15481.674087816369</v>
      </c>
      <c r="K3456" s="15">
        <f t="shared" si="651"/>
        <v>15479.801242063748</v>
      </c>
      <c r="L3456" s="36">
        <f t="shared" si="652"/>
        <v>-3156.8012420637478</v>
      </c>
      <c r="M3456" s="36">
        <f t="shared" si="653"/>
        <v>3156.8012420637478</v>
      </c>
      <c r="N3456" s="36">
        <f t="shared" si="654"/>
        <v>0.2561714876299398</v>
      </c>
      <c r="O3456" s="36">
        <f t="shared" si="655"/>
        <v>9965394.081895221</v>
      </c>
      <c r="P3456" s="35">
        <f t="shared" si="646"/>
        <v>9965394.081895221</v>
      </c>
    </row>
    <row r="3457" spans="1:16" x14ac:dyDescent="0.4">
      <c r="A3457" s="1">
        <v>3456</v>
      </c>
      <c r="B3457" s="21">
        <v>43269</v>
      </c>
      <c r="C3457" s="43">
        <v>4</v>
      </c>
      <c r="D3457" s="23">
        <v>12349</v>
      </c>
      <c r="E3457" s="25">
        <f t="shared" si="647"/>
        <v>15064.25</v>
      </c>
      <c r="F3457" s="25">
        <f t="shared" si="648"/>
        <v>14262.25</v>
      </c>
      <c r="G3457" s="25">
        <f t="shared" si="649"/>
        <v>0.86585216217637473</v>
      </c>
      <c r="H3457" s="25">
        <f t="shared" si="644"/>
        <v>0.99887394017609554</v>
      </c>
      <c r="I3457" s="4">
        <f t="shared" si="650"/>
        <v>12362.921389082334</v>
      </c>
      <c r="J3457" s="25">
        <f t="shared" si="645"/>
        <v>15482.042942357561</v>
      </c>
      <c r="K3457" s="15">
        <f t="shared" si="651"/>
        <v>15464.609235808208</v>
      </c>
      <c r="L3457" s="36">
        <f t="shared" si="652"/>
        <v>-3115.6092358082078</v>
      </c>
      <c r="M3457" s="36">
        <f t="shared" si="653"/>
        <v>3115.6092358082078</v>
      </c>
      <c r="N3457" s="36">
        <f t="shared" si="654"/>
        <v>0.25229648034725144</v>
      </c>
      <c r="O3457" s="36">
        <f t="shared" si="655"/>
        <v>9707020.9102534056</v>
      </c>
      <c r="P3457" s="35">
        <f t="shared" si="646"/>
        <v>9707020.9102534056</v>
      </c>
    </row>
    <row r="3458" spans="1:16" x14ac:dyDescent="0.4">
      <c r="A3458" s="1">
        <v>3457</v>
      </c>
      <c r="B3458" s="21">
        <v>43270</v>
      </c>
      <c r="C3458" s="43">
        <v>1</v>
      </c>
      <c r="D3458" s="23">
        <v>16630</v>
      </c>
      <c r="E3458" s="25">
        <f t="shared" si="647"/>
        <v>13460.25</v>
      </c>
      <c r="F3458" s="25">
        <f t="shared" si="648"/>
        <v>13561.625</v>
      </c>
      <c r="G3458" s="25">
        <f t="shared" si="649"/>
        <v>1.2262542283833979</v>
      </c>
      <c r="H3458" s="25">
        <f t="shared" ref="H3458:H3521" si="656">VLOOKUP(C3458,$Q$38:$S$42,3,FALSE)</f>
        <v>1.0002606409424328</v>
      </c>
      <c r="I3458" s="4">
        <f t="shared" si="650"/>
        <v>16625.666670570408</v>
      </c>
      <c r="J3458" s="25">
        <f t="shared" si="645"/>
        <v>15482.411796898754</v>
      </c>
      <c r="K3458" s="15">
        <f t="shared" si="651"/>
        <v>15486.447147300631</v>
      </c>
      <c r="L3458" s="36">
        <f t="shared" si="652"/>
        <v>1143.5528526993694</v>
      </c>
      <c r="M3458" s="36">
        <f t="shared" si="653"/>
        <v>1143.5528526993694</v>
      </c>
      <c r="N3458" s="36">
        <f t="shared" si="654"/>
        <v>6.8764452958470806E-2</v>
      </c>
      <c r="O3458" s="36">
        <f t="shared" si="655"/>
        <v>1307713.1269168656</v>
      </c>
      <c r="P3458" s="35">
        <f t="shared" si="646"/>
        <v>1307713.1269168656</v>
      </c>
    </row>
    <row r="3459" spans="1:16" x14ac:dyDescent="0.4">
      <c r="A3459" s="1">
        <v>3458</v>
      </c>
      <c r="B3459" s="21">
        <v>43271</v>
      </c>
      <c r="C3459" s="43">
        <v>2</v>
      </c>
      <c r="D3459" s="23">
        <v>12539</v>
      </c>
      <c r="E3459" s="25">
        <f t="shared" si="647"/>
        <v>13663</v>
      </c>
      <c r="F3459" s="25">
        <f t="shared" si="648"/>
        <v>15622.25</v>
      </c>
      <c r="G3459" s="25">
        <f t="shared" si="649"/>
        <v>0.8026372641584919</v>
      </c>
      <c r="H3459" s="25">
        <f t="shared" si="656"/>
        <v>1.0009863906666931</v>
      </c>
      <c r="I3459" s="4">
        <f t="shared" si="650"/>
        <v>12526.643835435736</v>
      </c>
      <c r="J3459" s="25">
        <f t="shared" ref="J3459:J3522" si="657">INTERCEPT($I$2:$I$3896,$A$2:$A$3896)+SLOPE($I$2:$I$3896,$A$2:$A$3896)*A3459</f>
        <v>15482.780651439947</v>
      </c>
      <c r="K3459" s="15">
        <f t="shared" si="651"/>
        <v>15498.052721768985</v>
      </c>
      <c r="L3459" s="36">
        <f t="shared" si="652"/>
        <v>-2959.0527217689851</v>
      </c>
      <c r="M3459" s="36">
        <f t="shared" si="653"/>
        <v>2959.0527217689851</v>
      </c>
      <c r="N3459" s="36">
        <f t="shared" si="654"/>
        <v>0.23598793538312346</v>
      </c>
      <c r="O3459" s="36">
        <f t="shared" si="655"/>
        <v>8755993.0102084391</v>
      </c>
      <c r="P3459" s="35">
        <f t="shared" ref="P3459:P3522" si="658">(D3459-K3459)^2</f>
        <v>8755993.0102084391</v>
      </c>
    </row>
    <row r="3460" spans="1:16" x14ac:dyDescent="0.4">
      <c r="A3460" s="1">
        <v>3459</v>
      </c>
      <c r="B3460" s="21">
        <v>43272</v>
      </c>
      <c r="C3460" s="43">
        <v>3</v>
      </c>
      <c r="D3460" s="23">
        <v>13134</v>
      </c>
      <c r="E3460" s="25">
        <f t="shared" si="647"/>
        <v>17581.5</v>
      </c>
      <c r="F3460" s="25">
        <f t="shared" si="648"/>
        <v>17542.25</v>
      </c>
      <c r="G3460" s="25">
        <f t="shared" si="649"/>
        <v>0.74870669383915978</v>
      </c>
      <c r="H3460" s="25">
        <f t="shared" si="656"/>
        <v>0.99987902821477848</v>
      </c>
      <c r="I3460" s="4">
        <f t="shared" si="650"/>
        <v>13135.589035655579</v>
      </c>
      <c r="J3460" s="25">
        <f t="shared" si="657"/>
        <v>15483.14950598114</v>
      </c>
      <c r="K3460" s="15">
        <f t="shared" si="651"/>
        <v>15481.27648174455</v>
      </c>
      <c r="L3460" s="36">
        <f t="shared" si="652"/>
        <v>-2347.2764817445495</v>
      </c>
      <c r="M3460" s="36">
        <f t="shared" si="653"/>
        <v>2347.2764817445495</v>
      </c>
      <c r="N3460" s="36">
        <f t="shared" si="654"/>
        <v>0.17871756370828001</v>
      </c>
      <c r="O3460" s="36">
        <f t="shared" si="655"/>
        <v>5509706.8817510707</v>
      </c>
      <c r="P3460" s="35">
        <f t="shared" si="658"/>
        <v>5509706.8817510707</v>
      </c>
    </row>
    <row r="3461" spans="1:16" x14ac:dyDescent="0.4">
      <c r="A3461" s="1">
        <v>3460</v>
      </c>
      <c r="B3461" s="21">
        <v>43273</v>
      </c>
      <c r="C3461" s="43">
        <v>4</v>
      </c>
      <c r="D3461" s="23">
        <v>28023</v>
      </c>
      <c r="E3461" s="25">
        <f t="shared" ref="E3461:E3524" si="659">AVERAGE(D3459:D3462)</f>
        <v>17503</v>
      </c>
      <c r="F3461" s="25">
        <f t="shared" ref="F3461:F3524" si="660">AVERAGE(E3461:E3462)</f>
        <v>17923.875</v>
      </c>
      <c r="G3461" s="25">
        <f t="shared" si="649"/>
        <v>1.5634454045232964</v>
      </c>
      <c r="H3461" s="25">
        <f t="shared" si="656"/>
        <v>0.99887394017609554</v>
      </c>
      <c r="I3461" s="4">
        <f t="shared" si="650"/>
        <v>28054.591147967792</v>
      </c>
      <c r="J3461" s="25">
        <f t="shared" si="657"/>
        <v>15483.518360522332</v>
      </c>
      <c r="K3461" s="15">
        <f t="shared" si="651"/>
        <v>15466.082992563861</v>
      </c>
      <c r="L3461" s="36">
        <f t="shared" si="652"/>
        <v>12556.917007436139</v>
      </c>
      <c r="M3461" s="36">
        <f t="shared" si="653"/>
        <v>12556.917007436139</v>
      </c>
      <c r="N3461" s="36">
        <f t="shared" si="654"/>
        <v>0.44809324509995857</v>
      </c>
      <c r="O3461" s="36">
        <f t="shared" si="655"/>
        <v>157676164.73163897</v>
      </c>
      <c r="P3461" s="35">
        <f t="shared" si="658"/>
        <v>157676164.73163897</v>
      </c>
    </row>
    <row r="3462" spans="1:16" x14ac:dyDescent="0.4">
      <c r="A3462" s="1">
        <v>3461</v>
      </c>
      <c r="B3462" s="21">
        <v>43274</v>
      </c>
      <c r="C3462" s="43">
        <v>1</v>
      </c>
      <c r="D3462" s="23">
        <v>16316</v>
      </c>
      <c r="E3462" s="25">
        <f t="shared" si="659"/>
        <v>18344.75</v>
      </c>
      <c r="F3462" s="25">
        <f t="shared" si="660"/>
        <v>19573.125</v>
      </c>
      <c r="G3462" s="25">
        <f t="shared" si="649"/>
        <v>0.83359197879745828</v>
      </c>
      <c r="H3462" s="25">
        <f t="shared" si="656"/>
        <v>1.0002606409424328</v>
      </c>
      <c r="I3462" s="4">
        <f t="shared" si="650"/>
        <v>16311.748490500708</v>
      </c>
      <c r="J3462" s="25">
        <f t="shared" si="657"/>
        <v>15483.887215063525</v>
      </c>
      <c r="K3462" s="15">
        <f t="shared" si="651"/>
        <v>15487.922950019783</v>
      </c>
      <c r="L3462" s="36">
        <f t="shared" si="652"/>
        <v>828.07704998021654</v>
      </c>
      <c r="M3462" s="36">
        <f t="shared" si="653"/>
        <v>828.07704998021654</v>
      </c>
      <c r="N3462" s="36">
        <f t="shared" si="654"/>
        <v>5.0752454644533991E-2</v>
      </c>
      <c r="O3462" s="36">
        <f t="shared" si="655"/>
        <v>685711.60070393805</v>
      </c>
      <c r="P3462" s="35">
        <f t="shared" si="658"/>
        <v>685711.60070393805</v>
      </c>
    </row>
    <row r="3463" spans="1:16" x14ac:dyDescent="0.4">
      <c r="A3463" s="1">
        <v>3462</v>
      </c>
      <c r="B3463" s="21">
        <v>43275</v>
      </c>
      <c r="C3463" s="43">
        <v>2</v>
      </c>
      <c r="D3463" s="23">
        <v>15906</v>
      </c>
      <c r="E3463" s="25">
        <f t="shared" si="659"/>
        <v>20801.5</v>
      </c>
      <c r="F3463" s="25">
        <f t="shared" si="660"/>
        <v>19400.75</v>
      </c>
      <c r="G3463" s="25">
        <f t="shared" si="649"/>
        <v>0.81986521139646662</v>
      </c>
      <c r="H3463" s="25">
        <f t="shared" si="656"/>
        <v>1.0009863906666931</v>
      </c>
      <c r="I3463" s="4">
        <f t="shared" si="650"/>
        <v>15890.325930811136</v>
      </c>
      <c r="J3463" s="25">
        <f t="shared" si="657"/>
        <v>15484.256069604719</v>
      </c>
      <c r="K3463" s="15">
        <f t="shared" si="651"/>
        <v>15499.529595272463</v>
      </c>
      <c r="L3463" s="36">
        <f t="shared" si="652"/>
        <v>406.47040472753724</v>
      </c>
      <c r="M3463" s="36">
        <f t="shared" si="653"/>
        <v>406.47040472753724</v>
      </c>
      <c r="N3463" s="36">
        <f t="shared" si="654"/>
        <v>2.5554533177891189E-2</v>
      </c>
      <c r="O3463" s="36">
        <f t="shared" si="655"/>
        <v>165218.18991936793</v>
      </c>
      <c r="P3463" s="35">
        <f t="shared" si="658"/>
        <v>165218.18991936793</v>
      </c>
    </row>
    <row r="3464" spans="1:16" x14ac:dyDescent="0.4">
      <c r="A3464" s="1">
        <v>3463</v>
      </c>
      <c r="B3464" s="21">
        <v>43276</v>
      </c>
      <c r="C3464" s="43">
        <v>3</v>
      </c>
      <c r="D3464" s="23">
        <v>22961</v>
      </c>
      <c r="E3464" s="25">
        <f t="shared" si="659"/>
        <v>18000</v>
      </c>
      <c r="F3464" s="25">
        <f t="shared" si="660"/>
        <v>18357.25</v>
      </c>
      <c r="G3464" s="25">
        <f t="shared" si="649"/>
        <v>1.2507864740089065</v>
      </c>
      <c r="H3464" s="25">
        <f t="shared" si="656"/>
        <v>0.99987902821477848</v>
      </c>
      <c r="I3464" s="4">
        <f t="shared" si="650"/>
        <v>22963.777969216368</v>
      </c>
      <c r="J3464" s="25">
        <f t="shared" si="657"/>
        <v>15484.624924145912</v>
      </c>
      <c r="K3464" s="15">
        <f t="shared" si="651"/>
        <v>15482.751721425353</v>
      </c>
      <c r="L3464" s="36">
        <f t="shared" si="652"/>
        <v>7478.248278574647</v>
      </c>
      <c r="M3464" s="36">
        <f t="shared" si="653"/>
        <v>7478.248278574647</v>
      </c>
      <c r="N3464" s="36">
        <f t="shared" si="654"/>
        <v>0.32569349238163176</v>
      </c>
      <c r="O3464" s="36">
        <f t="shared" si="655"/>
        <v>55924197.316004671</v>
      </c>
      <c r="P3464" s="35">
        <f t="shared" si="658"/>
        <v>55924197.316004671</v>
      </c>
    </row>
    <row r="3465" spans="1:16" x14ac:dyDescent="0.4">
      <c r="A3465" s="1">
        <v>3464</v>
      </c>
      <c r="B3465" s="21">
        <v>43277</v>
      </c>
      <c r="C3465" s="43">
        <v>4</v>
      </c>
      <c r="D3465" s="23">
        <v>16817</v>
      </c>
      <c r="E3465" s="25">
        <f t="shared" si="659"/>
        <v>18714.5</v>
      </c>
      <c r="F3465" s="25">
        <f t="shared" si="660"/>
        <v>18825.5</v>
      </c>
      <c r="G3465" s="25">
        <f t="shared" si="649"/>
        <v>0.89330960665055381</v>
      </c>
      <c r="H3465" s="25">
        <f t="shared" si="656"/>
        <v>0.99887394017609554</v>
      </c>
      <c r="I3465" s="4">
        <f t="shared" si="650"/>
        <v>16835.958296234319</v>
      </c>
      <c r="J3465" s="25">
        <f t="shared" si="657"/>
        <v>15484.993778687105</v>
      </c>
      <c r="K3465" s="15">
        <f t="shared" si="651"/>
        <v>15467.556749319516</v>
      </c>
      <c r="L3465" s="36">
        <f t="shared" si="652"/>
        <v>1349.4432506804842</v>
      </c>
      <c r="M3465" s="36">
        <f t="shared" si="653"/>
        <v>1349.4432506804842</v>
      </c>
      <c r="N3465" s="36">
        <f t="shared" si="654"/>
        <v>8.0242804940267837E-2</v>
      </c>
      <c r="O3465" s="36">
        <f t="shared" si="655"/>
        <v>1820997.0868071122</v>
      </c>
      <c r="P3465" s="35">
        <f t="shared" si="658"/>
        <v>1820997.0868071122</v>
      </c>
    </row>
    <row r="3466" spans="1:16" x14ac:dyDescent="0.4">
      <c r="A3466" s="1">
        <v>3465</v>
      </c>
      <c r="B3466" s="21">
        <v>43278</v>
      </c>
      <c r="C3466" s="43">
        <v>1</v>
      </c>
      <c r="D3466" s="23">
        <v>19174</v>
      </c>
      <c r="E3466" s="25">
        <f t="shared" si="659"/>
        <v>18936.5</v>
      </c>
      <c r="F3466" s="25">
        <f t="shared" si="660"/>
        <v>17990.75</v>
      </c>
      <c r="G3466" s="25">
        <f t="shared" si="649"/>
        <v>1.0657699095368454</v>
      </c>
      <c r="H3466" s="25">
        <f t="shared" si="656"/>
        <v>1.0002606409424328</v>
      </c>
      <c r="I3466" s="4">
        <f t="shared" si="650"/>
        <v>19169.003772791162</v>
      </c>
      <c r="J3466" s="25">
        <f t="shared" si="657"/>
        <v>15485.362633228297</v>
      </c>
      <c r="K3466" s="15">
        <f t="shared" si="651"/>
        <v>15489.398752738934</v>
      </c>
      <c r="L3466" s="36">
        <f t="shared" si="652"/>
        <v>3684.6012472610655</v>
      </c>
      <c r="M3466" s="36">
        <f t="shared" si="653"/>
        <v>3684.6012472610655</v>
      </c>
      <c r="N3466" s="36">
        <f t="shared" si="654"/>
        <v>0.19216654048508738</v>
      </c>
      <c r="O3466" s="36">
        <f t="shared" si="655"/>
        <v>13576286.351317799</v>
      </c>
      <c r="P3466" s="35">
        <f t="shared" si="658"/>
        <v>13576286.351317799</v>
      </c>
    </row>
    <row r="3467" spans="1:16" x14ac:dyDescent="0.4">
      <c r="A3467" s="1">
        <v>3466</v>
      </c>
      <c r="B3467" s="21">
        <v>43279</v>
      </c>
      <c r="C3467" s="43">
        <v>2</v>
      </c>
      <c r="D3467" s="23">
        <v>16794</v>
      </c>
      <c r="E3467" s="25">
        <f t="shared" si="659"/>
        <v>17045</v>
      </c>
      <c r="F3467" s="25">
        <f t="shared" si="660"/>
        <v>16945.125</v>
      </c>
      <c r="G3467" s="25">
        <f t="shared" si="649"/>
        <v>0.99108150574280218</v>
      </c>
      <c r="H3467" s="25">
        <f t="shared" si="656"/>
        <v>1.0009863906666931</v>
      </c>
      <c r="I3467" s="4">
        <f t="shared" si="650"/>
        <v>16777.450879042011</v>
      </c>
      <c r="J3467" s="25">
        <f t="shared" si="657"/>
        <v>15485.73148776949</v>
      </c>
      <c r="K3467" s="15">
        <f t="shared" si="651"/>
        <v>15501.006468775942</v>
      </c>
      <c r="L3467" s="36">
        <f t="shared" si="652"/>
        <v>1292.9935312240577</v>
      </c>
      <c r="M3467" s="36">
        <f t="shared" si="653"/>
        <v>1292.9935312240577</v>
      </c>
      <c r="N3467" s="36">
        <f t="shared" si="654"/>
        <v>7.6991397595811459E-2</v>
      </c>
      <c r="O3467" s="36">
        <f t="shared" si="655"/>
        <v>1671832.2717872583</v>
      </c>
      <c r="P3467" s="35">
        <f t="shared" si="658"/>
        <v>1671832.2717872583</v>
      </c>
    </row>
    <row r="3468" spans="1:16" x14ac:dyDescent="0.4">
      <c r="A3468" s="1">
        <v>3467</v>
      </c>
      <c r="B3468" s="21">
        <v>43280</v>
      </c>
      <c r="C3468" s="43">
        <v>3</v>
      </c>
      <c r="D3468" s="23">
        <v>15395</v>
      </c>
      <c r="E3468" s="25">
        <f t="shared" si="659"/>
        <v>16845.25</v>
      </c>
      <c r="F3468" s="25">
        <f t="shared" si="660"/>
        <v>16408.25</v>
      </c>
      <c r="G3468" s="25">
        <f t="shared" si="649"/>
        <v>0.93824752792040589</v>
      </c>
      <c r="H3468" s="25">
        <f t="shared" si="656"/>
        <v>0.99987902821477848</v>
      </c>
      <c r="I3468" s="4">
        <f t="shared" si="650"/>
        <v>15396.862585953833</v>
      </c>
      <c r="J3468" s="25">
        <f t="shared" si="657"/>
        <v>15486.100342310683</v>
      </c>
      <c r="K3468" s="15">
        <f t="shared" si="651"/>
        <v>15484.226961106155</v>
      </c>
      <c r="L3468" s="36">
        <f t="shared" si="652"/>
        <v>-89.226961106154704</v>
      </c>
      <c r="M3468" s="36">
        <f t="shared" si="653"/>
        <v>89.226961106154704</v>
      </c>
      <c r="N3468" s="36">
        <f t="shared" si="654"/>
        <v>5.7958402797112507E-3</v>
      </c>
      <c r="O3468" s="36">
        <f t="shared" si="655"/>
        <v>7961.4505882392441</v>
      </c>
      <c r="P3468" s="35">
        <f t="shared" si="658"/>
        <v>7961.4505882392441</v>
      </c>
    </row>
    <row r="3469" spans="1:16" x14ac:dyDescent="0.4">
      <c r="A3469" s="1">
        <v>3468</v>
      </c>
      <c r="B3469" s="21">
        <v>43281</v>
      </c>
      <c r="C3469" s="43">
        <v>4</v>
      </c>
      <c r="D3469" s="23">
        <v>16018</v>
      </c>
      <c r="E3469" s="25">
        <f t="shared" si="659"/>
        <v>15971.25</v>
      </c>
      <c r="F3469" s="25">
        <f t="shared" si="660"/>
        <v>15164.875</v>
      </c>
      <c r="G3469" s="25">
        <f t="shared" si="649"/>
        <v>1.0562566457026517</v>
      </c>
      <c r="H3469" s="25">
        <f t="shared" si="656"/>
        <v>0.99887394017609554</v>
      </c>
      <c r="I3469" s="4">
        <f t="shared" si="650"/>
        <v>16036.057560152307</v>
      </c>
      <c r="J3469" s="25">
        <f t="shared" si="657"/>
        <v>15486.469196851875</v>
      </c>
      <c r="K3469" s="15">
        <f t="shared" si="651"/>
        <v>15469.030506075165</v>
      </c>
      <c r="L3469" s="36">
        <f t="shared" si="652"/>
        <v>548.96949392483475</v>
      </c>
      <c r="M3469" s="36">
        <f t="shared" si="653"/>
        <v>548.96949392483475</v>
      </c>
      <c r="N3469" s="36">
        <f t="shared" si="654"/>
        <v>3.4272037328307824E-2</v>
      </c>
      <c r="O3469" s="36">
        <f t="shared" si="655"/>
        <v>301367.50526008918</v>
      </c>
      <c r="P3469" s="35">
        <f t="shared" si="658"/>
        <v>301367.50526008918</v>
      </c>
    </row>
    <row r="3470" spans="1:16" x14ac:dyDescent="0.4">
      <c r="A3470" s="1">
        <v>3469</v>
      </c>
      <c r="B3470" s="21">
        <v>43282</v>
      </c>
      <c r="C3470" s="43">
        <v>1</v>
      </c>
      <c r="D3470" s="23">
        <v>15678</v>
      </c>
      <c r="E3470" s="25">
        <f t="shared" si="659"/>
        <v>14358.5</v>
      </c>
      <c r="F3470" s="25">
        <f t="shared" si="660"/>
        <v>14414.625</v>
      </c>
      <c r="G3470" s="25">
        <f t="shared" si="649"/>
        <v>1.0876453601810661</v>
      </c>
      <c r="H3470" s="25">
        <f t="shared" si="656"/>
        <v>1.0002606409424328</v>
      </c>
      <c r="I3470" s="4">
        <f t="shared" si="650"/>
        <v>15673.914736091574</v>
      </c>
      <c r="J3470" s="25">
        <f t="shared" si="657"/>
        <v>15486.838051393068</v>
      </c>
      <c r="K3470" s="15">
        <f t="shared" si="651"/>
        <v>15490.874555458087</v>
      </c>
      <c r="L3470" s="36">
        <f t="shared" si="652"/>
        <v>187.12544454191266</v>
      </c>
      <c r="M3470" s="36">
        <f t="shared" si="653"/>
        <v>187.12544454191266</v>
      </c>
      <c r="N3470" s="36">
        <f t="shared" si="654"/>
        <v>1.1935543088526129E-2</v>
      </c>
      <c r="O3470" s="36">
        <f t="shared" si="655"/>
        <v>35015.931995008432</v>
      </c>
      <c r="P3470" s="35">
        <f t="shared" si="658"/>
        <v>35015.931995008432</v>
      </c>
    </row>
    <row r="3471" spans="1:16" x14ac:dyDescent="0.4">
      <c r="A3471" s="1">
        <v>3470</v>
      </c>
      <c r="B3471" s="21">
        <v>43283</v>
      </c>
      <c r="C3471" s="43">
        <v>2</v>
      </c>
      <c r="D3471" s="23">
        <v>10343</v>
      </c>
      <c r="E3471" s="25">
        <f t="shared" si="659"/>
        <v>14470.75</v>
      </c>
      <c r="F3471" s="25">
        <f t="shared" si="660"/>
        <v>15964.125</v>
      </c>
      <c r="G3471" s="25">
        <f t="shared" si="649"/>
        <v>0.64789019128827918</v>
      </c>
      <c r="H3471" s="25">
        <f t="shared" si="656"/>
        <v>1.0009863906666931</v>
      </c>
      <c r="I3471" s="4">
        <f t="shared" si="650"/>
        <v>10332.807814810736</v>
      </c>
      <c r="J3471" s="25">
        <f t="shared" si="657"/>
        <v>15487.206905934261</v>
      </c>
      <c r="K3471" s="15">
        <f t="shared" si="651"/>
        <v>15502.48334227942</v>
      </c>
      <c r="L3471" s="36">
        <f t="shared" si="652"/>
        <v>-5159.48334227942</v>
      </c>
      <c r="M3471" s="36">
        <f t="shared" si="653"/>
        <v>5159.48334227942</v>
      </c>
      <c r="N3471" s="36">
        <f t="shared" si="654"/>
        <v>0.49883818449960554</v>
      </c>
      <c r="O3471" s="36">
        <f t="shared" si="655"/>
        <v>26620268.359258816</v>
      </c>
      <c r="P3471" s="35">
        <f t="shared" si="658"/>
        <v>26620268.359258816</v>
      </c>
    </row>
    <row r="3472" spans="1:16" x14ac:dyDescent="0.4">
      <c r="A3472" s="1">
        <v>3471</v>
      </c>
      <c r="B3472" s="21">
        <v>43284</v>
      </c>
      <c r="C3472" s="43">
        <v>3</v>
      </c>
      <c r="D3472" s="23">
        <v>15844</v>
      </c>
      <c r="E3472" s="25">
        <f t="shared" si="659"/>
        <v>17457.5</v>
      </c>
      <c r="F3472" s="25">
        <f t="shared" si="660"/>
        <v>17177.25</v>
      </c>
      <c r="G3472" s="25">
        <f t="shared" si="649"/>
        <v>0.92238280283514529</v>
      </c>
      <c r="H3472" s="25">
        <f t="shared" si="656"/>
        <v>0.99987902821477848</v>
      </c>
      <c r="I3472" s="4">
        <f t="shared" si="650"/>
        <v>15845.916908856936</v>
      </c>
      <c r="J3472" s="25">
        <f t="shared" si="657"/>
        <v>15487.575760475454</v>
      </c>
      <c r="K3472" s="15">
        <f t="shared" si="651"/>
        <v>15485.702200786956</v>
      </c>
      <c r="L3472" s="36">
        <f t="shared" si="652"/>
        <v>358.29779921304362</v>
      </c>
      <c r="M3472" s="36">
        <f t="shared" si="653"/>
        <v>358.29779921304362</v>
      </c>
      <c r="N3472" s="36">
        <f t="shared" si="654"/>
        <v>2.2614099925084803E-2</v>
      </c>
      <c r="O3472" s="36">
        <f t="shared" si="655"/>
        <v>128377.31292091052</v>
      </c>
      <c r="P3472" s="35">
        <f t="shared" si="658"/>
        <v>128377.31292091052</v>
      </c>
    </row>
    <row r="3473" spans="1:16" x14ac:dyDescent="0.4">
      <c r="A3473" s="1">
        <v>3472</v>
      </c>
      <c r="B3473" s="21">
        <v>43285</v>
      </c>
      <c r="C3473" s="43">
        <v>4</v>
      </c>
      <c r="D3473" s="23">
        <v>27965</v>
      </c>
      <c r="E3473" s="25">
        <f t="shared" si="659"/>
        <v>16897</v>
      </c>
      <c r="F3473" s="25">
        <f t="shared" si="660"/>
        <v>17842.75</v>
      </c>
      <c r="G3473" s="25">
        <f t="shared" si="649"/>
        <v>1.5673032464166119</v>
      </c>
      <c r="H3473" s="25">
        <f t="shared" si="656"/>
        <v>0.99887394017609554</v>
      </c>
      <c r="I3473" s="4">
        <f t="shared" si="650"/>
        <v>27996.525762870475</v>
      </c>
      <c r="J3473" s="25">
        <f t="shared" si="657"/>
        <v>15487.944615016648</v>
      </c>
      <c r="K3473" s="15">
        <f t="shared" si="651"/>
        <v>15470.50426283082</v>
      </c>
      <c r="L3473" s="36">
        <f t="shared" si="652"/>
        <v>12494.49573716918</v>
      </c>
      <c r="M3473" s="36">
        <f t="shared" si="653"/>
        <v>12494.49573716918</v>
      </c>
      <c r="N3473" s="36">
        <f t="shared" si="654"/>
        <v>0.44679047871157446</v>
      </c>
      <c r="O3473" s="36">
        <f t="shared" si="655"/>
        <v>156112423.7261388</v>
      </c>
      <c r="P3473" s="35">
        <f t="shared" si="658"/>
        <v>156112423.7261388</v>
      </c>
    </row>
    <row r="3474" spans="1:16" x14ac:dyDescent="0.4">
      <c r="A3474" s="1">
        <v>3473</v>
      </c>
      <c r="B3474" s="21">
        <v>43286</v>
      </c>
      <c r="C3474" s="43">
        <v>1</v>
      </c>
      <c r="D3474" s="23">
        <v>13436</v>
      </c>
      <c r="E3474" s="25">
        <f t="shared" si="659"/>
        <v>18788.5</v>
      </c>
      <c r="F3474" s="25">
        <f t="shared" si="660"/>
        <v>19001.5</v>
      </c>
      <c r="G3474" s="25">
        <f t="shared" si="649"/>
        <v>0.70710207088914034</v>
      </c>
      <c r="H3474" s="25">
        <f t="shared" si="656"/>
        <v>1.0002606409424328</v>
      </c>
      <c r="I3474" s="4">
        <f t="shared" si="650"/>
        <v>13432.498940816837</v>
      </c>
      <c r="J3474" s="25">
        <f t="shared" si="657"/>
        <v>15488.313469557839</v>
      </c>
      <c r="K3474" s="15">
        <f t="shared" si="651"/>
        <v>15492.35035817724</v>
      </c>
      <c r="L3474" s="36">
        <f t="shared" si="652"/>
        <v>-2056.3503581772402</v>
      </c>
      <c r="M3474" s="36">
        <f t="shared" si="653"/>
        <v>2056.3503581772402</v>
      </c>
      <c r="N3474" s="36">
        <f t="shared" si="654"/>
        <v>0.15304780873602561</v>
      </c>
      <c r="O3474" s="36">
        <f t="shared" si="655"/>
        <v>4228576.7955756644</v>
      </c>
      <c r="P3474" s="35">
        <f t="shared" si="658"/>
        <v>4228576.7955756644</v>
      </c>
    </row>
    <row r="3475" spans="1:16" x14ac:dyDescent="0.4">
      <c r="A3475" s="1">
        <v>3474</v>
      </c>
      <c r="B3475" s="21">
        <v>43287</v>
      </c>
      <c r="C3475" s="43">
        <v>2</v>
      </c>
      <c r="D3475" s="23">
        <v>17909</v>
      </c>
      <c r="E3475" s="25">
        <f t="shared" si="659"/>
        <v>19214.5</v>
      </c>
      <c r="F3475" s="25">
        <f t="shared" si="660"/>
        <v>17704.75</v>
      </c>
      <c r="G3475" s="25">
        <f t="shared" si="649"/>
        <v>1.0115364520820684</v>
      </c>
      <c r="H3475" s="25">
        <f t="shared" si="656"/>
        <v>1.0009863906666931</v>
      </c>
      <c r="I3475" s="4">
        <f t="shared" si="650"/>
        <v>17891.352137237307</v>
      </c>
      <c r="J3475" s="25">
        <f t="shared" si="657"/>
        <v>15488.682324099032</v>
      </c>
      <c r="K3475" s="15">
        <f t="shared" si="651"/>
        <v>15503.960215782899</v>
      </c>
      <c r="L3475" s="36">
        <f t="shared" si="652"/>
        <v>2405.0397842171005</v>
      </c>
      <c r="M3475" s="36">
        <f t="shared" si="653"/>
        <v>2405.0397842171005</v>
      </c>
      <c r="N3475" s="36">
        <f t="shared" si="654"/>
        <v>0.13429224324178349</v>
      </c>
      <c r="O3475" s="36">
        <f t="shared" si="655"/>
        <v>5784216.3636670373</v>
      </c>
      <c r="P3475" s="35">
        <f t="shared" si="658"/>
        <v>5784216.3636670373</v>
      </c>
    </row>
    <row r="3476" spans="1:16" x14ac:dyDescent="0.4">
      <c r="A3476" s="1">
        <v>3475</v>
      </c>
      <c r="B3476" s="21">
        <v>43288</v>
      </c>
      <c r="C3476" s="43">
        <v>3</v>
      </c>
      <c r="D3476" s="23">
        <v>17548</v>
      </c>
      <c r="E3476" s="25">
        <f t="shared" si="659"/>
        <v>16195</v>
      </c>
      <c r="F3476" s="25">
        <f t="shared" si="660"/>
        <v>16320</v>
      </c>
      <c r="G3476" s="25">
        <f t="shared" si="649"/>
        <v>1.0752450980392156</v>
      </c>
      <c r="H3476" s="25">
        <f t="shared" si="656"/>
        <v>0.99987902821477848</v>
      </c>
      <c r="I3476" s="4">
        <f t="shared" si="650"/>
        <v>17550.1230697186</v>
      </c>
      <c r="J3476" s="25">
        <f t="shared" si="657"/>
        <v>15489.051178640226</v>
      </c>
      <c r="K3476" s="15">
        <f t="shared" si="651"/>
        <v>15487.177440467758</v>
      </c>
      <c r="L3476" s="36">
        <f t="shared" si="652"/>
        <v>2060.8225595322419</v>
      </c>
      <c r="M3476" s="36">
        <f t="shared" si="653"/>
        <v>2060.8225595322419</v>
      </c>
      <c r="N3476" s="36">
        <f t="shared" si="654"/>
        <v>0.11743917024915899</v>
      </c>
      <c r="O3476" s="36">
        <f t="shared" si="655"/>
        <v>4246989.6218770212</v>
      </c>
      <c r="P3476" s="35">
        <f t="shared" si="658"/>
        <v>4246989.6218770212</v>
      </c>
    </row>
    <row r="3477" spans="1:16" x14ac:dyDescent="0.4">
      <c r="A3477" s="1">
        <v>3476</v>
      </c>
      <c r="B3477" s="21">
        <v>43289</v>
      </c>
      <c r="C3477" s="43">
        <v>4</v>
      </c>
      <c r="D3477" s="23">
        <v>15887</v>
      </c>
      <c r="E3477" s="25">
        <f t="shared" si="659"/>
        <v>16445</v>
      </c>
      <c r="F3477" s="25">
        <f t="shared" si="660"/>
        <v>16403</v>
      </c>
      <c r="G3477" s="25">
        <f t="shared" si="649"/>
        <v>0.96854233981588733</v>
      </c>
      <c r="H3477" s="25">
        <f t="shared" si="656"/>
        <v>0.99887394017609554</v>
      </c>
      <c r="I3477" s="4">
        <f t="shared" si="650"/>
        <v>15904.909880018709</v>
      </c>
      <c r="J3477" s="25">
        <f t="shared" si="657"/>
        <v>15489.420033181419</v>
      </c>
      <c r="K3477" s="15">
        <f t="shared" si="651"/>
        <v>15471.978019586473</v>
      </c>
      <c r="L3477" s="36">
        <f t="shared" si="652"/>
        <v>415.02198041352676</v>
      </c>
      <c r="M3477" s="36">
        <f t="shared" si="653"/>
        <v>415.02198041352676</v>
      </c>
      <c r="N3477" s="36">
        <f t="shared" si="654"/>
        <v>2.6123370077014336E-2</v>
      </c>
      <c r="O3477" s="36">
        <f t="shared" si="655"/>
        <v>172243.24422636579</v>
      </c>
      <c r="P3477" s="35">
        <f t="shared" si="658"/>
        <v>172243.24422636579</v>
      </c>
    </row>
    <row r="3478" spans="1:16" x14ac:dyDescent="0.4">
      <c r="A3478" s="1">
        <v>3477</v>
      </c>
      <c r="B3478" s="21">
        <v>43290</v>
      </c>
      <c r="C3478" s="43">
        <v>1</v>
      </c>
      <c r="D3478" s="23">
        <v>14436</v>
      </c>
      <c r="E3478" s="25">
        <f t="shared" si="659"/>
        <v>16361</v>
      </c>
      <c r="F3478" s="25">
        <f t="shared" si="660"/>
        <v>16426.5</v>
      </c>
      <c r="G3478" s="25">
        <f t="shared" si="649"/>
        <v>0.87882385170304078</v>
      </c>
      <c r="H3478" s="25">
        <f t="shared" si="656"/>
        <v>1.0002606409424328</v>
      </c>
      <c r="I3478" s="4">
        <f t="shared" si="650"/>
        <v>14432.238367790404</v>
      </c>
      <c r="J3478" s="25">
        <f t="shared" si="657"/>
        <v>15489.788887722611</v>
      </c>
      <c r="K3478" s="15">
        <f t="shared" si="651"/>
        <v>15493.826160896393</v>
      </c>
      <c r="L3478" s="36">
        <f t="shared" si="652"/>
        <v>-1057.826160896393</v>
      </c>
      <c r="M3478" s="36">
        <f t="shared" si="653"/>
        <v>1057.826160896393</v>
      </c>
      <c r="N3478" s="36">
        <f t="shared" si="654"/>
        <v>7.3276957668079318E-2</v>
      </c>
      <c r="O3478" s="36">
        <f t="shared" si="655"/>
        <v>1118996.1866768016</v>
      </c>
      <c r="P3478" s="35">
        <f t="shared" si="658"/>
        <v>1118996.1866768016</v>
      </c>
    </row>
    <row r="3479" spans="1:16" x14ac:dyDescent="0.4">
      <c r="A3479" s="1">
        <v>3478</v>
      </c>
      <c r="B3479" s="21">
        <v>43291</v>
      </c>
      <c r="C3479" s="43">
        <v>2</v>
      </c>
      <c r="D3479" s="23">
        <v>17573</v>
      </c>
      <c r="E3479" s="25">
        <f t="shared" si="659"/>
        <v>16492</v>
      </c>
      <c r="F3479" s="25">
        <f t="shared" si="660"/>
        <v>16313.875</v>
      </c>
      <c r="G3479" s="25">
        <f t="shared" si="649"/>
        <v>1.0771812337657363</v>
      </c>
      <c r="H3479" s="25">
        <f t="shared" si="656"/>
        <v>1.0009863906666931</v>
      </c>
      <c r="I3479" s="4">
        <f t="shared" si="650"/>
        <v>17555.683237906709</v>
      </c>
      <c r="J3479" s="25">
        <f t="shared" si="657"/>
        <v>15490.157742263804</v>
      </c>
      <c r="K3479" s="15">
        <f t="shared" si="651"/>
        <v>15505.437089286377</v>
      </c>
      <c r="L3479" s="36">
        <f t="shared" si="652"/>
        <v>2067.5629107136228</v>
      </c>
      <c r="M3479" s="36">
        <f t="shared" si="653"/>
        <v>2067.5629107136228</v>
      </c>
      <c r="N3479" s="36">
        <f t="shared" si="654"/>
        <v>0.11765565985964963</v>
      </c>
      <c r="O3479" s="36">
        <f t="shared" si="655"/>
        <v>4274816.3897585887</v>
      </c>
      <c r="P3479" s="35">
        <f t="shared" si="658"/>
        <v>4274816.3897585887</v>
      </c>
    </row>
    <row r="3480" spans="1:16" x14ac:dyDescent="0.4">
      <c r="A3480" s="1">
        <v>3479</v>
      </c>
      <c r="B3480" s="21">
        <v>43292</v>
      </c>
      <c r="C3480" s="43">
        <v>3</v>
      </c>
      <c r="D3480" s="23">
        <v>18072</v>
      </c>
      <c r="E3480" s="25">
        <f t="shared" si="659"/>
        <v>16135.75</v>
      </c>
      <c r="F3480" s="25">
        <f t="shared" si="660"/>
        <v>16596.5</v>
      </c>
      <c r="G3480" s="25">
        <f t="shared" si="649"/>
        <v>1.088904287048474</v>
      </c>
      <c r="H3480" s="25">
        <f t="shared" si="656"/>
        <v>0.99987902821477848</v>
      </c>
      <c r="I3480" s="4">
        <f t="shared" si="650"/>
        <v>18074.186466603293</v>
      </c>
      <c r="J3480" s="25">
        <f t="shared" si="657"/>
        <v>15490.526596804997</v>
      </c>
      <c r="K3480" s="15">
        <f t="shared" si="651"/>
        <v>15488.65268014856</v>
      </c>
      <c r="L3480" s="36">
        <f t="shared" si="652"/>
        <v>2583.3473198514403</v>
      </c>
      <c r="M3480" s="36">
        <f t="shared" si="653"/>
        <v>2583.3473198514403</v>
      </c>
      <c r="N3480" s="36">
        <f t="shared" si="654"/>
        <v>0.14294750552520144</v>
      </c>
      <c r="O3480" s="36">
        <f t="shared" si="655"/>
        <v>6673683.3749836199</v>
      </c>
      <c r="P3480" s="35">
        <f t="shared" si="658"/>
        <v>6673683.3749836199</v>
      </c>
    </row>
    <row r="3481" spans="1:16" x14ac:dyDescent="0.4">
      <c r="A3481" s="1">
        <v>3480</v>
      </c>
      <c r="B3481" s="21">
        <v>43293</v>
      </c>
      <c r="C3481" s="43">
        <v>4</v>
      </c>
      <c r="D3481" s="23">
        <v>14462</v>
      </c>
      <c r="E3481" s="25">
        <f t="shared" si="659"/>
        <v>17057.25</v>
      </c>
      <c r="F3481" s="25">
        <f t="shared" si="660"/>
        <v>17176.5</v>
      </c>
      <c r="G3481" s="25">
        <f t="shared" si="649"/>
        <v>0.84196431170494568</v>
      </c>
      <c r="H3481" s="25">
        <f t="shared" si="656"/>
        <v>0.99887394017609554</v>
      </c>
      <c r="I3481" s="4">
        <f t="shared" si="650"/>
        <v>14478.303435817372</v>
      </c>
      <c r="J3481" s="25">
        <f t="shared" si="657"/>
        <v>15490.89545134619</v>
      </c>
      <c r="K3481" s="15">
        <f t="shared" si="651"/>
        <v>15473.451776342125</v>
      </c>
      <c r="L3481" s="36">
        <f t="shared" si="652"/>
        <v>-1011.4517763421245</v>
      </c>
      <c r="M3481" s="36">
        <f t="shared" si="653"/>
        <v>1011.4517763421245</v>
      </c>
      <c r="N3481" s="36">
        <f t="shared" si="654"/>
        <v>6.9938582239118002E-2</v>
      </c>
      <c r="O3481" s="36">
        <f t="shared" si="655"/>
        <v>1023034.695865639</v>
      </c>
      <c r="P3481" s="35">
        <f t="shared" si="658"/>
        <v>1023034.695865639</v>
      </c>
    </row>
    <row r="3482" spans="1:16" x14ac:dyDescent="0.4">
      <c r="A3482" s="1">
        <v>3481</v>
      </c>
      <c r="B3482" s="21">
        <v>43294</v>
      </c>
      <c r="C3482" s="43">
        <v>1</v>
      </c>
      <c r="D3482" s="23">
        <v>18122</v>
      </c>
      <c r="E3482" s="25">
        <f t="shared" si="659"/>
        <v>17295.75</v>
      </c>
      <c r="F3482" s="25">
        <f t="shared" si="660"/>
        <v>17056.75</v>
      </c>
      <c r="G3482" s="25">
        <f t="shared" si="649"/>
        <v>1.0624532809591511</v>
      </c>
      <c r="H3482" s="25">
        <f t="shared" si="656"/>
        <v>1.0002606409424328</v>
      </c>
      <c r="I3482" s="4">
        <f t="shared" si="650"/>
        <v>18117.27789561497</v>
      </c>
      <c r="J3482" s="25">
        <f t="shared" si="657"/>
        <v>15491.264305887382</v>
      </c>
      <c r="K3482" s="15">
        <f t="shared" si="651"/>
        <v>15495.301963615544</v>
      </c>
      <c r="L3482" s="36">
        <f t="shared" si="652"/>
        <v>2626.6980363844559</v>
      </c>
      <c r="M3482" s="36">
        <f t="shared" si="653"/>
        <v>2626.6980363844559</v>
      </c>
      <c r="N3482" s="36">
        <f t="shared" si="654"/>
        <v>0.14494526191283832</v>
      </c>
      <c r="O3482" s="36">
        <f t="shared" si="655"/>
        <v>6899542.5743459566</v>
      </c>
      <c r="P3482" s="35">
        <f t="shared" si="658"/>
        <v>6899542.5743459566</v>
      </c>
    </row>
    <row r="3483" spans="1:16" x14ac:dyDescent="0.4">
      <c r="A3483" s="1">
        <v>3482</v>
      </c>
      <c r="B3483" s="21">
        <v>43295</v>
      </c>
      <c r="C3483" s="43">
        <v>2</v>
      </c>
      <c r="D3483" s="23">
        <v>18527</v>
      </c>
      <c r="E3483" s="25">
        <f t="shared" si="659"/>
        <v>16817.75</v>
      </c>
      <c r="F3483" s="25">
        <f t="shared" si="660"/>
        <v>16808.75</v>
      </c>
      <c r="G3483" s="25">
        <f t="shared" si="649"/>
        <v>1.1022235442849706</v>
      </c>
      <c r="H3483" s="25">
        <f t="shared" si="656"/>
        <v>1.0009863906666931</v>
      </c>
      <c r="I3483" s="4">
        <f t="shared" si="650"/>
        <v>18508.743148506092</v>
      </c>
      <c r="J3483" s="25">
        <f t="shared" si="657"/>
        <v>15491.633160428575</v>
      </c>
      <c r="K3483" s="15">
        <f t="shared" si="651"/>
        <v>15506.913962789857</v>
      </c>
      <c r="L3483" s="36">
        <f t="shared" si="652"/>
        <v>3020.0860372101433</v>
      </c>
      <c r="M3483" s="36">
        <f t="shared" si="653"/>
        <v>3020.0860372101433</v>
      </c>
      <c r="N3483" s="36">
        <f t="shared" si="654"/>
        <v>0.16300998743510245</v>
      </c>
      <c r="O3483" s="36">
        <f t="shared" si="655"/>
        <v>9120919.672151668</v>
      </c>
      <c r="P3483" s="35">
        <f t="shared" si="658"/>
        <v>9120919.672151668</v>
      </c>
    </row>
    <row r="3484" spans="1:16" x14ac:dyDescent="0.4">
      <c r="A3484" s="1">
        <v>3483</v>
      </c>
      <c r="B3484" s="21">
        <v>43296</v>
      </c>
      <c r="C3484" s="43">
        <v>3</v>
      </c>
      <c r="D3484" s="23">
        <v>16160</v>
      </c>
      <c r="E3484" s="25">
        <f t="shared" si="659"/>
        <v>16799.75</v>
      </c>
      <c r="F3484" s="25">
        <f t="shared" si="660"/>
        <v>16714.25</v>
      </c>
      <c r="G3484" s="25">
        <f t="shared" si="649"/>
        <v>0.96683967273434346</v>
      </c>
      <c r="H3484" s="25">
        <f t="shared" si="656"/>
        <v>0.99987902821477848</v>
      </c>
      <c r="I3484" s="4">
        <f t="shared" si="650"/>
        <v>16161.955140566024</v>
      </c>
      <c r="J3484" s="25">
        <f t="shared" si="657"/>
        <v>15492.002014969768</v>
      </c>
      <c r="K3484" s="15">
        <f t="shared" si="651"/>
        <v>15490.127919829361</v>
      </c>
      <c r="L3484" s="36">
        <f t="shared" si="652"/>
        <v>669.87208017063858</v>
      </c>
      <c r="M3484" s="36">
        <f t="shared" si="653"/>
        <v>669.87208017063858</v>
      </c>
      <c r="N3484" s="36">
        <f t="shared" si="654"/>
        <v>4.1452480208579119E-2</v>
      </c>
      <c r="O3484" s="36">
        <f t="shared" si="655"/>
        <v>448728.60379213846</v>
      </c>
      <c r="P3484" s="35">
        <f t="shared" si="658"/>
        <v>448728.60379213846</v>
      </c>
    </row>
    <row r="3485" spans="1:16" x14ac:dyDescent="0.4">
      <c r="A3485" s="1">
        <v>3484</v>
      </c>
      <c r="B3485" s="21">
        <v>43297</v>
      </c>
      <c r="C3485" s="43">
        <v>4</v>
      </c>
      <c r="D3485" s="23">
        <v>14390</v>
      </c>
      <c r="E3485" s="25">
        <f t="shared" si="659"/>
        <v>16628.75</v>
      </c>
      <c r="F3485" s="25">
        <f t="shared" si="660"/>
        <v>16617.375</v>
      </c>
      <c r="G3485" s="25">
        <f t="shared" si="649"/>
        <v>0.8659610798937859</v>
      </c>
      <c r="H3485" s="25">
        <f t="shared" si="656"/>
        <v>0.99887394017609554</v>
      </c>
      <c r="I3485" s="4">
        <f t="shared" si="650"/>
        <v>14406.222268110358</v>
      </c>
      <c r="J3485" s="25">
        <f t="shared" si="657"/>
        <v>15492.370869510962</v>
      </c>
      <c r="K3485" s="15">
        <f t="shared" si="651"/>
        <v>15474.925533097778</v>
      </c>
      <c r="L3485" s="36">
        <f t="shared" si="652"/>
        <v>-1084.9255330977776</v>
      </c>
      <c r="M3485" s="36">
        <f t="shared" si="653"/>
        <v>1084.9255330977776</v>
      </c>
      <c r="N3485" s="36">
        <f t="shared" si="654"/>
        <v>7.539440813744111E-2</v>
      </c>
      <c r="O3485" s="36">
        <f t="shared" si="655"/>
        <v>1177063.4123674969</v>
      </c>
      <c r="P3485" s="35">
        <f t="shared" si="658"/>
        <v>1177063.4123674969</v>
      </c>
    </row>
    <row r="3486" spans="1:16" x14ac:dyDescent="0.4">
      <c r="A3486" s="1">
        <v>3485</v>
      </c>
      <c r="B3486" s="21">
        <v>43298</v>
      </c>
      <c r="C3486" s="43">
        <v>1</v>
      </c>
      <c r="D3486" s="23">
        <v>17438</v>
      </c>
      <c r="E3486" s="25">
        <f t="shared" si="659"/>
        <v>16606</v>
      </c>
      <c r="F3486" s="25">
        <f t="shared" si="660"/>
        <v>16470.75</v>
      </c>
      <c r="G3486" s="25">
        <f t="shared" si="649"/>
        <v>1.0587253160906456</v>
      </c>
      <c r="H3486" s="25">
        <f t="shared" si="656"/>
        <v>1.0002606409424328</v>
      </c>
      <c r="I3486" s="4">
        <f t="shared" si="650"/>
        <v>17433.456127565049</v>
      </c>
      <c r="J3486" s="25">
        <f t="shared" si="657"/>
        <v>15492.739724052153</v>
      </c>
      <c r="K3486" s="15">
        <f t="shared" si="651"/>
        <v>15496.777766334697</v>
      </c>
      <c r="L3486" s="36">
        <f t="shared" si="652"/>
        <v>1941.2222336653031</v>
      </c>
      <c r="M3486" s="36">
        <f t="shared" si="653"/>
        <v>1941.2222336653031</v>
      </c>
      <c r="N3486" s="36">
        <f t="shared" si="654"/>
        <v>0.11132138052903447</v>
      </c>
      <c r="O3486" s="36">
        <f t="shared" si="655"/>
        <v>3768343.7604765086</v>
      </c>
      <c r="P3486" s="35">
        <f t="shared" si="658"/>
        <v>3768343.7604765086</v>
      </c>
    </row>
    <row r="3487" spans="1:16" x14ac:dyDescent="0.4">
      <c r="A3487" s="1">
        <v>3486</v>
      </c>
      <c r="B3487" s="21">
        <v>43299</v>
      </c>
      <c r="C3487" s="43">
        <v>2</v>
      </c>
      <c r="D3487" s="23">
        <v>18436</v>
      </c>
      <c r="E3487" s="25">
        <f t="shared" si="659"/>
        <v>16335.5</v>
      </c>
      <c r="F3487" s="25">
        <f t="shared" si="660"/>
        <v>16907.125</v>
      </c>
      <c r="G3487" s="25">
        <f t="shared" si="649"/>
        <v>1.0904278521629194</v>
      </c>
      <c r="H3487" s="25">
        <f t="shared" si="656"/>
        <v>1.0009863906666931</v>
      </c>
      <c r="I3487" s="4">
        <f t="shared" si="650"/>
        <v>18417.832821604054</v>
      </c>
      <c r="J3487" s="25">
        <f t="shared" si="657"/>
        <v>15493.108578593346</v>
      </c>
      <c r="K3487" s="15">
        <f t="shared" si="651"/>
        <v>15508.390836293334</v>
      </c>
      <c r="L3487" s="36">
        <f t="shared" si="652"/>
        <v>2927.6091637066656</v>
      </c>
      <c r="M3487" s="36">
        <f t="shared" si="653"/>
        <v>2927.6091637066656</v>
      </c>
      <c r="N3487" s="36">
        <f t="shared" si="654"/>
        <v>0.15879850096043965</v>
      </c>
      <c r="O3487" s="36">
        <f t="shared" si="655"/>
        <v>8570895.4154192414</v>
      </c>
      <c r="P3487" s="35">
        <f t="shared" si="658"/>
        <v>8570895.4154192414</v>
      </c>
    </row>
    <row r="3488" spans="1:16" x14ac:dyDescent="0.4">
      <c r="A3488" s="1">
        <v>3487</v>
      </c>
      <c r="B3488" s="21">
        <v>43300</v>
      </c>
      <c r="C3488" s="43">
        <v>3</v>
      </c>
      <c r="D3488" s="23">
        <v>15078</v>
      </c>
      <c r="E3488" s="25">
        <f t="shared" si="659"/>
        <v>17478.75</v>
      </c>
      <c r="F3488" s="25">
        <f t="shared" si="660"/>
        <v>17640.375</v>
      </c>
      <c r="G3488" s="25">
        <f t="shared" si="649"/>
        <v>0.85474373418932426</v>
      </c>
      <c r="H3488" s="25">
        <f t="shared" si="656"/>
        <v>0.99987902821477848</v>
      </c>
      <c r="I3488" s="4">
        <f t="shared" si="650"/>
        <v>15079.824233258325</v>
      </c>
      <c r="J3488" s="25">
        <f t="shared" si="657"/>
        <v>15493.47743313454</v>
      </c>
      <c r="K3488" s="15">
        <f t="shared" si="651"/>
        <v>15491.603159510165</v>
      </c>
      <c r="L3488" s="36">
        <f t="shared" si="652"/>
        <v>-413.60315951016491</v>
      </c>
      <c r="M3488" s="36">
        <f t="shared" si="653"/>
        <v>413.60315951016491</v>
      </c>
      <c r="N3488" s="36">
        <f t="shared" si="654"/>
        <v>2.7430903270338567E-2</v>
      </c>
      <c r="O3488" s="36">
        <f t="shared" si="655"/>
        <v>171067.57355679091</v>
      </c>
      <c r="P3488" s="35">
        <f t="shared" si="658"/>
        <v>171067.57355679091</v>
      </c>
    </row>
    <row r="3489" spans="1:16" x14ac:dyDescent="0.4">
      <c r="A3489" s="1">
        <v>3488</v>
      </c>
      <c r="B3489" s="21">
        <v>43301</v>
      </c>
      <c r="C3489" s="43">
        <v>4</v>
      </c>
      <c r="D3489" s="23">
        <v>18963</v>
      </c>
      <c r="E3489" s="25">
        <f t="shared" si="659"/>
        <v>17802</v>
      </c>
      <c r="F3489" s="25">
        <f t="shared" si="660"/>
        <v>17562.5</v>
      </c>
      <c r="G3489" s="25">
        <f t="shared" si="649"/>
        <v>1.0797437722419929</v>
      </c>
      <c r="H3489" s="25">
        <f t="shared" si="656"/>
        <v>0.99887394017609554</v>
      </c>
      <c r="I3489" s="4">
        <f t="shared" si="650"/>
        <v>18984.377544835072</v>
      </c>
      <c r="J3489" s="25">
        <f t="shared" si="657"/>
        <v>15493.846287675733</v>
      </c>
      <c r="K3489" s="15">
        <f t="shared" si="651"/>
        <v>15476.399289853431</v>
      </c>
      <c r="L3489" s="36">
        <f t="shared" si="652"/>
        <v>3486.6007101465693</v>
      </c>
      <c r="M3489" s="36">
        <f t="shared" si="653"/>
        <v>3486.6007101465693</v>
      </c>
      <c r="N3489" s="36">
        <f t="shared" si="654"/>
        <v>0.18386335021602959</v>
      </c>
      <c r="O3489" s="36">
        <f t="shared" si="655"/>
        <v>12156384.511994561</v>
      </c>
      <c r="P3489" s="35">
        <f t="shared" si="658"/>
        <v>12156384.511994561</v>
      </c>
    </row>
    <row r="3490" spans="1:16" x14ac:dyDescent="0.4">
      <c r="A3490" s="1">
        <v>3489</v>
      </c>
      <c r="B3490" s="21">
        <v>43302</v>
      </c>
      <c r="C3490" s="43">
        <v>1</v>
      </c>
      <c r="D3490" s="23">
        <v>18731</v>
      </c>
      <c r="E3490" s="25">
        <f t="shared" si="659"/>
        <v>17323</v>
      </c>
      <c r="F3490" s="25">
        <f t="shared" si="660"/>
        <v>17310.75</v>
      </c>
      <c r="G3490" s="25">
        <f t="shared" si="649"/>
        <v>1.0820443943792153</v>
      </c>
      <c r="H3490" s="25">
        <f t="shared" si="656"/>
        <v>1.0002606409424328</v>
      </c>
      <c r="I3490" s="4">
        <f t="shared" si="650"/>
        <v>18726.11920664187</v>
      </c>
      <c r="J3490" s="25">
        <f t="shared" si="657"/>
        <v>15494.215142216926</v>
      </c>
      <c r="K3490" s="15">
        <f t="shared" si="651"/>
        <v>15498.253569053852</v>
      </c>
      <c r="L3490" s="36">
        <f t="shared" si="652"/>
        <v>3232.7464309461484</v>
      </c>
      <c r="M3490" s="36">
        <f t="shared" si="653"/>
        <v>3232.7464309461484</v>
      </c>
      <c r="N3490" s="36">
        <f t="shared" si="654"/>
        <v>0.17258803218974686</v>
      </c>
      <c r="O3490" s="36">
        <f t="shared" si="655"/>
        <v>10450649.48679506</v>
      </c>
      <c r="P3490" s="35">
        <f t="shared" si="658"/>
        <v>10450649.48679506</v>
      </c>
    </row>
    <row r="3491" spans="1:16" x14ac:dyDescent="0.4">
      <c r="A3491" s="1">
        <v>3490</v>
      </c>
      <c r="B3491" s="21">
        <v>43303</v>
      </c>
      <c r="C3491" s="43">
        <v>2</v>
      </c>
      <c r="D3491" s="23">
        <v>16520</v>
      </c>
      <c r="E3491" s="25">
        <f t="shared" si="659"/>
        <v>17298.5</v>
      </c>
      <c r="F3491" s="25">
        <f t="shared" si="660"/>
        <v>17169.875</v>
      </c>
      <c r="G3491" s="25">
        <f t="shared" si="649"/>
        <v>0.96215027773935458</v>
      </c>
      <c r="H3491" s="25">
        <f t="shared" si="656"/>
        <v>1.0009863906666931</v>
      </c>
      <c r="I3491" s="4">
        <f t="shared" si="650"/>
        <v>16503.720883754555</v>
      </c>
      <c r="J3491" s="25">
        <f t="shared" si="657"/>
        <v>15494.583996758118</v>
      </c>
      <c r="K3491" s="15">
        <f t="shared" si="651"/>
        <v>15509.867709796814</v>
      </c>
      <c r="L3491" s="36">
        <f t="shared" si="652"/>
        <v>1010.1322902031861</v>
      </c>
      <c r="M3491" s="36">
        <f t="shared" si="653"/>
        <v>1010.1322902031861</v>
      </c>
      <c r="N3491" s="36">
        <f t="shared" si="654"/>
        <v>6.1146022409393833E-2</v>
      </c>
      <c r="O3491" s="36">
        <f t="shared" si="655"/>
        <v>1020367.2437111338</v>
      </c>
      <c r="P3491" s="35">
        <f t="shared" si="658"/>
        <v>1020367.2437111338</v>
      </c>
    </row>
    <row r="3492" spans="1:16" x14ac:dyDescent="0.4">
      <c r="A3492" s="1">
        <v>3491</v>
      </c>
      <c r="B3492" s="21">
        <v>43304</v>
      </c>
      <c r="C3492" s="43">
        <v>3</v>
      </c>
      <c r="D3492" s="23">
        <v>14980</v>
      </c>
      <c r="E3492" s="25">
        <f t="shared" si="659"/>
        <v>17041.25</v>
      </c>
      <c r="F3492" s="25">
        <f t="shared" si="660"/>
        <v>16978.25</v>
      </c>
      <c r="G3492" s="25">
        <f t="shared" si="649"/>
        <v>0.88230530237215266</v>
      </c>
      <c r="H3492" s="25">
        <f t="shared" si="656"/>
        <v>0.99987902821477848</v>
      </c>
      <c r="I3492" s="4">
        <f t="shared" si="650"/>
        <v>14981.81237658905</v>
      </c>
      <c r="J3492" s="25">
        <f t="shared" si="657"/>
        <v>15494.952851299311</v>
      </c>
      <c r="K3492" s="15">
        <f t="shared" si="651"/>
        <v>15493.078399190967</v>
      </c>
      <c r="L3492" s="36">
        <f t="shared" si="652"/>
        <v>-513.07839919096659</v>
      </c>
      <c r="M3492" s="36">
        <f t="shared" si="653"/>
        <v>513.07839919096659</v>
      </c>
      <c r="N3492" s="36">
        <f t="shared" si="654"/>
        <v>3.4250894472027144E-2</v>
      </c>
      <c r="O3492" s="36">
        <f t="shared" si="655"/>
        <v>263249.44371636485</v>
      </c>
      <c r="P3492" s="35">
        <f t="shared" si="658"/>
        <v>263249.44371636485</v>
      </c>
    </row>
    <row r="3493" spans="1:16" x14ac:dyDescent="0.4">
      <c r="A3493" s="1">
        <v>3492</v>
      </c>
      <c r="B3493" s="21">
        <v>43305</v>
      </c>
      <c r="C3493" s="43">
        <v>4</v>
      </c>
      <c r="D3493" s="23">
        <v>17934</v>
      </c>
      <c r="E3493" s="25">
        <f t="shared" si="659"/>
        <v>16915.25</v>
      </c>
      <c r="F3493" s="25">
        <f t="shared" si="660"/>
        <v>16658.625</v>
      </c>
      <c r="G3493" s="25">
        <f t="shared" si="649"/>
        <v>1.0765594399297662</v>
      </c>
      <c r="H3493" s="25">
        <f t="shared" si="656"/>
        <v>0.99887394017609554</v>
      </c>
      <c r="I3493" s="4">
        <f t="shared" si="650"/>
        <v>17954.217523022318</v>
      </c>
      <c r="J3493" s="25">
        <f t="shared" si="657"/>
        <v>15495.321705840504</v>
      </c>
      <c r="K3493" s="15">
        <f t="shared" si="651"/>
        <v>15477.873046609082</v>
      </c>
      <c r="L3493" s="36">
        <f t="shared" si="652"/>
        <v>2456.1269533909181</v>
      </c>
      <c r="M3493" s="36">
        <f t="shared" si="653"/>
        <v>2456.1269533909181</v>
      </c>
      <c r="N3493" s="36">
        <f t="shared" si="654"/>
        <v>0.13695366083366334</v>
      </c>
      <c r="O3493" s="36">
        <f t="shared" si="655"/>
        <v>6032559.6111733532</v>
      </c>
      <c r="P3493" s="35">
        <f t="shared" si="658"/>
        <v>6032559.6111733532</v>
      </c>
    </row>
    <row r="3494" spans="1:16" x14ac:dyDescent="0.4">
      <c r="A3494" s="1">
        <v>3493</v>
      </c>
      <c r="B3494" s="21">
        <v>43306</v>
      </c>
      <c r="C3494" s="43">
        <v>1</v>
      </c>
      <c r="D3494" s="23">
        <v>18227</v>
      </c>
      <c r="E3494" s="25">
        <f t="shared" si="659"/>
        <v>16402</v>
      </c>
      <c r="F3494" s="25">
        <f t="shared" si="660"/>
        <v>16825.5</v>
      </c>
      <c r="G3494" s="25">
        <f t="shared" si="649"/>
        <v>1.0832961873347002</v>
      </c>
      <c r="H3494" s="25">
        <f t="shared" si="656"/>
        <v>1.0002606409424328</v>
      </c>
      <c r="I3494" s="4">
        <f t="shared" si="650"/>
        <v>18222.250535447194</v>
      </c>
      <c r="J3494" s="25">
        <f t="shared" si="657"/>
        <v>15495.690560381698</v>
      </c>
      <c r="K3494" s="15">
        <f t="shared" si="651"/>
        <v>15499.729371773003</v>
      </c>
      <c r="L3494" s="36">
        <f t="shared" si="652"/>
        <v>2727.2706282269974</v>
      </c>
      <c r="M3494" s="36">
        <f t="shared" si="653"/>
        <v>2727.2706282269974</v>
      </c>
      <c r="N3494" s="36">
        <f t="shared" si="654"/>
        <v>0.14962805882630151</v>
      </c>
      <c r="O3494" s="36">
        <f t="shared" si="655"/>
        <v>7438005.0795896808</v>
      </c>
      <c r="P3494" s="35">
        <f t="shared" si="658"/>
        <v>7438005.0795896808</v>
      </c>
    </row>
    <row r="3495" spans="1:16" x14ac:dyDescent="0.4">
      <c r="A3495" s="1">
        <v>3494</v>
      </c>
      <c r="B3495" s="21">
        <v>43307</v>
      </c>
      <c r="C3495" s="43">
        <v>2</v>
      </c>
      <c r="D3495" s="23">
        <v>14467</v>
      </c>
      <c r="E3495" s="25">
        <f t="shared" si="659"/>
        <v>17249</v>
      </c>
      <c r="F3495" s="25">
        <f t="shared" si="660"/>
        <v>17253.75</v>
      </c>
      <c r="G3495" s="25">
        <f t="shared" si="649"/>
        <v>0.83848438745200315</v>
      </c>
      <c r="H3495" s="25">
        <f t="shared" si="656"/>
        <v>1.0009863906666931</v>
      </c>
      <c r="I3495" s="4">
        <f t="shared" si="650"/>
        <v>14452.74394826133</v>
      </c>
      <c r="J3495" s="25">
        <f t="shared" si="657"/>
        <v>15496.059414922889</v>
      </c>
      <c r="K3495" s="15">
        <f t="shared" si="651"/>
        <v>15511.344583300292</v>
      </c>
      <c r="L3495" s="36">
        <f t="shared" si="652"/>
        <v>-1044.3445833002916</v>
      </c>
      <c r="M3495" s="36">
        <f t="shared" si="653"/>
        <v>1044.3445833002916</v>
      </c>
      <c r="N3495" s="36">
        <f t="shared" si="654"/>
        <v>7.218805442042521E-2</v>
      </c>
      <c r="O3495" s="36">
        <f t="shared" si="655"/>
        <v>1090655.6086686596</v>
      </c>
      <c r="P3495" s="35">
        <f t="shared" si="658"/>
        <v>1090655.6086686596</v>
      </c>
    </row>
    <row r="3496" spans="1:16" x14ac:dyDescent="0.4">
      <c r="A3496" s="1">
        <v>3495</v>
      </c>
      <c r="B3496" s="21">
        <v>43308</v>
      </c>
      <c r="C3496" s="43">
        <v>3</v>
      </c>
      <c r="D3496" s="23">
        <v>18368</v>
      </c>
      <c r="E3496" s="25">
        <f t="shared" si="659"/>
        <v>17258.5</v>
      </c>
      <c r="F3496" s="25">
        <f t="shared" si="660"/>
        <v>16969.375</v>
      </c>
      <c r="G3496" s="25">
        <f t="shared" si="649"/>
        <v>1.0824205369967956</v>
      </c>
      <c r="H3496" s="25">
        <f t="shared" si="656"/>
        <v>0.99987902821477848</v>
      </c>
      <c r="I3496" s="4">
        <f t="shared" si="650"/>
        <v>18370.222278583955</v>
      </c>
      <c r="J3496" s="25">
        <f t="shared" si="657"/>
        <v>15496.428269464082</v>
      </c>
      <c r="K3496" s="15">
        <f t="shared" si="651"/>
        <v>15494.553638871768</v>
      </c>
      <c r="L3496" s="36">
        <f t="shared" si="652"/>
        <v>2873.4463611282317</v>
      </c>
      <c r="M3496" s="36">
        <f t="shared" si="653"/>
        <v>2873.4463611282317</v>
      </c>
      <c r="N3496" s="36">
        <f t="shared" si="654"/>
        <v>0.15643762854574433</v>
      </c>
      <c r="O3496" s="36">
        <f t="shared" si="655"/>
        <v>8256693.9902810762</v>
      </c>
      <c r="P3496" s="35">
        <f t="shared" si="658"/>
        <v>8256693.9902810762</v>
      </c>
    </row>
    <row r="3497" spans="1:16" x14ac:dyDescent="0.4">
      <c r="A3497" s="1">
        <v>3496</v>
      </c>
      <c r="B3497" s="21">
        <v>43309</v>
      </c>
      <c r="C3497" s="43">
        <v>4</v>
      </c>
      <c r="D3497" s="23">
        <v>17972</v>
      </c>
      <c r="E3497" s="25">
        <f t="shared" si="659"/>
        <v>16680.25</v>
      </c>
      <c r="F3497" s="25">
        <f t="shared" si="660"/>
        <v>16675.625</v>
      </c>
      <c r="G3497" s="25">
        <f t="shared" si="649"/>
        <v>1.0777407143660283</v>
      </c>
      <c r="H3497" s="25">
        <f t="shared" si="656"/>
        <v>0.99887394017609554</v>
      </c>
      <c r="I3497" s="4">
        <f t="shared" si="650"/>
        <v>17992.260361534354</v>
      </c>
      <c r="J3497" s="25">
        <f t="shared" si="657"/>
        <v>15496.797124005276</v>
      </c>
      <c r="K3497" s="15">
        <f t="shared" si="651"/>
        <v>15479.346803364735</v>
      </c>
      <c r="L3497" s="36">
        <f t="shared" si="652"/>
        <v>2492.653196635265</v>
      </c>
      <c r="M3497" s="36">
        <f t="shared" si="653"/>
        <v>2492.653196635265</v>
      </c>
      <c r="N3497" s="36">
        <f t="shared" si="654"/>
        <v>0.13869648323143027</v>
      </c>
      <c r="O3497" s="36">
        <f t="shared" si="655"/>
        <v>6213319.9586960049</v>
      </c>
      <c r="P3497" s="35">
        <f t="shared" si="658"/>
        <v>6213319.9586960049</v>
      </c>
    </row>
    <row r="3498" spans="1:16" x14ac:dyDescent="0.4">
      <c r="A3498" s="1">
        <v>3497</v>
      </c>
      <c r="B3498" s="21">
        <v>43310</v>
      </c>
      <c r="C3498" s="43">
        <v>1</v>
      </c>
      <c r="D3498" s="23">
        <v>15914</v>
      </c>
      <c r="E3498" s="25">
        <f t="shared" si="659"/>
        <v>16671</v>
      </c>
      <c r="F3498" s="25">
        <f t="shared" si="660"/>
        <v>16553.125</v>
      </c>
      <c r="G3498" s="25">
        <f t="shared" si="649"/>
        <v>0.96138946573532191</v>
      </c>
      <c r="H3498" s="25">
        <f t="shared" si="656"/>
        <v>1.0002606409424328</v>
      </c>
      <c r="I3498" s="4">
        <f t="shared" si="650"/>
        <v>15909.853240857336</v>
      </c>
      <c r="J3498" s="25">
        <f t="shared" si="657"/>
        <v>15497.165978546469</v>
      </c>
      <c r="K3498" s="15">
        <f t="shared" si="651"/>
        <v>15501.205174492155</v>
      </c>
      <c r="L3498" s="36">
        <f t="shared" si="652"/>
        <v>412.79482550784451</v>
      </c>
      <c r="M3498" s="36">
        <f t="shared" si="653"/>
        <v>412.79482550784451</v>
      </c>
      <c r="N3498" s="36">
        <f t="shared" si="654"/>
        <v>2.5939099252723672E-2</v>
      </c>
      <c r="O3498" s="36">
        <f t="shared" si="655"/>
        <v>170399.56796605181</v>
      </c>
      <c r="P3498" s="35">
        <f t="shared" si="658"/>
        <v>170399.56796605181</v>
      </c>
    </row>
    <row r="3499" spans="1:16" x14ac:dyDescent="0.4">
      <c r="A3499" s="1">
        <v>3498</v>
      </c>
      <c r="B3499" s="21">
        <v>43311</v>
      </c>
      <c r="C3499" s="43">
        <v>2</v>
      </c>
      <c r="D3499" s="23">
        <v>14430</v>
      </c>
      <c r="E3499" s="25">
        <f t="shared" si="659"/>
        <v>16435.25</v>
      </c>
      <c r="F3499" s="25">
        <f t="shared" si="660"/>
        <v>16425.625</v>
      </c>
      <c r="G3499" s="25">
        <f t="shared" si="649"/>
        <v>0.87850538411780377</v>
      </c>
      <c r="H3499" s="25">
        <f t="shared" si="656"/>
        <v>1.0009863906666931</v>
      </c>
      <c r="I3499" s="4">
        <f t="shared" si="650"/>
        <v>14415.780408751709</v>
      </c>
      <c r="J3499" s="25">
        <f t="shared" si="657"/>
        <v>15497.53483308766</v>
      </c>
      <c r="K3499" s="15">
        <f t="shared" si="651"/>
        <v>15512.821456803769</v>
      </c>
      <c r="L3499" s="36">
        <f t="shared" si="652"/>
        <v>-1082.8214568037693</v>
      </c>
      <c r="M3499" s="36">
        <f t="shared" si="653"/>
        <v>1082.8214568037693</v>
      </c>
      <c r="N3499" s="36">
        <f t="shared" si="654"/>
        <v>7.5039601996103211E-2</v>
      </c>
      <c r="O3499" s="36">
        <f t="shared" si="655"/>
        <v>1172502.3073146371</v>
      </c>
      <c r="P3499" s="35">
        <f t="shared" si="658"/>
        <v>1172502.3073146371</v>
      </c>
    </row>
    <row r="3500" spans="1:16" x14ac:dyDescent="0.4">
      <c r="A3500" s="1">
        <v>3499</v>
      </c>
      <c r="B3500" s="21">
        <v>43312</v>
      </c>
      <c r="C3500" s="43">
        <v>3</v>
      </c>
      <c r="D3500" s="23">
        <v>17425</v>
      </c>
      <c r="E3500" s="25">
        <f t="shared" si="659"/>
        <v>16416</v>
      </c>
      <c r="F3500" s="25">
        <f t="shared" si="660"/>
        <v>16261.75</v>
      </c>
      <c r="G3500" s="25">
        <f t="shared" si="649"/>
        <v>1.0715328916014575</v>
      </c>
      <c r="H3500" s="25">
        <f t="shared" si="656"/>
        <v>0.99987902821477848</v>
      </c>
      <c r="I3500" s="4">
        <f t="shared" si="650"/>
        <v>17427.108188388796</v>
      </c>
      <c r="J3500" s="25">
        <f t="shared" si="657"/>
        <v>15497.903687628854</v>
      </c>
      <c r="K3500" s="15">
        <f t="shared" si="651"/>
        <v>15496.02887855257</v>
      </c>
      <c r="L3500" s="36">
        <f t="shared" si="652"/>
        <v>1928.9711214474301</v>
      </c>
      <c r="M3500" s="36">
        <f t="shared" si="653"/>
        <v>1928.9711214474301</v>
      </c>
      <c r="N3500" s="36">
        <f t="shared" si="654"/>
        <v>0.11070135560673917</v>
      </c>
      <c r="O3500" s="36">
        <f t="shared" si="655"/>
        <v>3720929.5873781559</v>
      </c>
      <c r="P3500" s="35">
        <f t="shared" si="658"/>
        <v>3720929.5873781559</v>
      </c>
    </row>
    <row r="3501" spans="1:16" x14ac:dyDescent="0.4">
      <c r="A3501" s="1">
        <v>3500</v>
      </c>
      <c r="B3501" s="21">
        <v>43313</v>
      </c>
      <c r="C3501" s="43">
        <v>4</v>
      </c>
      <c r="D3501" s="23">
        <v>17895</v>
      </c>
      <c r="E3501" s="25">
        <f t="shared" si="659"/>
        <v>16107.5</v>
      </c>
      <c r="F3501" s="25">
        <f t="shared" si="660"/>
        <v>16588</v>
      </c>
      <c r="G3501" s="25">
        <f t="shared" ref="G3501:G3564" si="661">D3501/F3501</f>
        <v>1.0787918977574149</v>
      </c>
      <c r="H3501" s="25">
        <f t="shared" si="656"/>
        <v>0.99887394017609554</v>
      </c>
      <c r="I3501" s="4">
        <f t="shared" ref="I3501:I3564" si="662">D3501/H3501</f>
        <v>17915.173557181017</v>
      </c>
      <c r="J3501" s="25">
        <f t="shared" si="657"/>
        <v>15498.272542170047</v>
      </c>
      <c r="K3501" s="15">
        <f t="shared" ref="K3501:K3564" si="663">H3501*J3501</f>
        <v>15480.820560120388</v>
      </c>
      <c r="L3501" s="36">
        <f t="shared" ref="L3501:L3564" si="664">D3501-K3501</f>
        <v>2414.1794398796119</v>
      </c>
      <c r="M3501" s="36">
        <f t="shared" ref="M3501:M3564" si="665">ABS(L3501)</f>
        <v>2414.1794398796119</v>
      </c>
      <c r="N3501" s="36">
        <f t="shared" ref="N3501:N3564" si="666">M3501/D3501</f>
        <v>0.13490804358086683</v>
      </c>
      <c r="O3501" s="36">
        <f t="shared" ref="O3501:O3564" si="667">L3501^2</f>
        <v>5828262.3679374363</v>
      </c>
      <c r="P3501" s="35">
        <f t="shared" si="658"/>
        <v>5828262.3679374363</v>
      </c>
    </row>
    <row r="3502" spans="1:16" x14ac:dyDescent="0.4">
      <c r="A3502" s="1">
        <v>3501</v>
      </c>
      <c r="B3502" s="21">
        <v>43314</v>
      </c>
      <c r="C3502" s="43">
        <v>1</v>
      </c>
      <c r="D3502" s="23">
        <v>14680</v>
      </c>
      <c r="E3502" s="25">
        <f t="shared" si="659"/>
        <v>17068.5</v>
      </c>
      <c r="F3502" s="25">
        <f t="shared" si="660"/>
        <v>17126.25</v>
      </c>
      <c r="G3502" s="25">
        <f t="shared" si="661"/>
        <v>0.85716371067805275</v>
      </c>
      <c r="H3502" s="25">
        <f t="shared" si="656"/>
        <v>1.0002606409424328</v>
      </c>
      <c r="I3502" s="4">
        <f t="shared" si="662"/>
        <v>14676.174787971953</v>
      </c>
      <c r="J3502" s="25">
        <f t="shared" si="657"/>
        <v>15498.64139671124</v>
      </c>
      <c r="K3502" s="15">
        <f t="shared" si="663"/>
        <v>15502.680977211308</v>
      </c>
      <c r="L3502" s="36">
        <f t="shared" si="664"/>
        <v>-822.68097721130835</v>
      </c>
      <c r="M3502" s="36">
        <f t="shared" si="665"/>
        <v>822.68097721130835</v>
      </c>
      <c r="N3502" s="36">
        <f t="shared" si="666"/>
        <v>5.6040938502132723E-2</v>
      </c>
      <c r="O3502" s="36">
        <f t="shared" si="667"/>
        <v>676803.99026535323</v>
      </c>
      <c r="P3502" s="35">
        <f t="shared" si="658"/>
        <v>676803.99026535323</v>
      </c>
    </row>
    <row r="3503" spans="1:16" x14ac:dyDescent="0.4">
      <c r="A3503" s="1">
        <v>3502</v>
      </c>
      <c r="B3503" s="21">
        <v>43315</v>
      </c>
      <c r="C3503" s="43">
        <v>2</v>
      </c>
      <c r="D3503" s="23">
        <v>18274</v>
      </c>
      <c r="E3503" s="25">
        <f t="shared" si="659"/>
        <v>17184</v>
      </c>
      <c r="F3503" s="25">
        <f t="shared" si="660"/>
        <v>16927</v>
      </c>
      <c r="G3503" s="25">
        <f t="shared" si="661"/>
        <v>1.0795770071483428</v>
      </c>
      <c r="H3503" s="25">
        <f t="shared" si="656"/>
        <v>1.0009863906666931</v>
      </c>
      <c r="I3503" s="4">
        <f t="shared" si="662"/>
        <v>18255.992459426801</v>
      </c>
      <c r="J3503" s="25">
        <f t="shared" si="657"/>
        <v>15499.010251252432</v>
      </c>
      <c r="K3503" s="15">
        <f t="shared" si="663"/>
        <v>15514.298330307249</v>
      </c>
      <c r="L3503" s="36">
        <f t="shared" si="664"/>
        <v>2759.7016696927512</v>
      </c>
      <c r="M3503" s="36">
        <f t="shared" si="665"/>
        <v>2759.7016696927512</v>
      </c>
      <c r="N3503" s="36">
        <f t="shared" si="666"/>
        <v>0.15101793092332008</v>
      </c>
      <c r="O3503" s="36">
        <f t="shared" si="667"/>
        <v>7615953.3057049587</v>
      </c>
      <c r="P3503" s="35">
        <f t="shared" si="658"/>
        <v>7615953.3057049587</v>
      </c>
    </row>
    <row r="3504" spans="1:16" x14ac:dyDescent="0.4">
      <c r="A3504" s="1">
        <v>3503</v>
      </c>
      <c r="B3504" s="21">
        <v>43316</v>
      </c>
      <c r="C3504" s="43">
        <v>3</v>
      </c>
      <c r="D3504" s="23">
        <v>17887</v>
      </c>
      <c r="E3504" s="25">
        <f t="shared" si="659"/>
        <v>16670</v>
      </c>
      <c r="F3504" s="25">
        <f t="shared" si="660"/>
        <v>16608.375</v>
      </c>
      <c r="G3504" s="25">
        <f t="shared" si="661"/>
        <v>1.0769867611972874</v>
      </c>
      <c r="H3504" s="25">
        <f t="shared" si="656"/>
        <v>0.99987902821477848</v>
      </c>
      <c r="I3504" s="4">
        <f t="shared" si="662"/>
        <v>17889.164084115375</v>
      </c>
      <c r="J3504" s="25">
        <f t="shared" si="657"/>
        <v>15499.379105793625</v>
      </c>
      <c r="K3504" s="15">
        <f t="shared" si="663"/>
        <v>15497.504118233372</v>
      </c>
      <c r="L3504" s="36">
        <f t="shared" si="664"/>
        <v>2389.4958817666284</v>
      </c>
      <c r="M3504" s="36">
        <f t="shared" si="665"/>
        <v>2389.4958817666284</v>
      </c>
      <c r="N3504" s="36">
        <f t="shared" si="666"/>
        <v>0.13358840955814996</v>
      </c>
      <c r="O3504" s="36">
        <f t="shared" si="667"/>
        <v>5709690.5689796768</v>
      </c>
      <c r="P3504" s="35">
        <f t="shared" si="658"/>
        <v>5709690.5689796768</v>
      </c>
    </row>
    <row r="3505" spans="1:16" x14ac:dyDescent="0.4">
      <c r="A3505" s="1">
        <v>3504</v>
      </c>
      <c r="B3505" s="21">
        <v>43317</v>
      </c>
      <c r="C3505" s="43">
        <v>4</v>
      </c>
      <c r="D3505" s="23">
        <v>15839</v>
      </c>
      <c r="E3505" s="25">
        <f t="shared" si="659"/>
        <v>16546.75</v>
      </c>
      <c r="F3505" s="25">
        <f t="shared" si="660"/>
        <v>16313.125</v>
      </c>
      <c r="G3505" s="25">
        <f t="shared" si="661"/>
        <v>0.97093597946438837</v>
      </c>
      <c r="H3505" s="25">
        <f t="shared" si="656"/>
        <v>0.99887394017609554</v>
      </c>
      <c r="I3505" s="4">
        <f t="shared" si="662"/>
        <v>15856.855768214033</v>
      </c>
      <c r="J3505" s="25">
        <f t="shared" si="657"/>
        <v>15499.747960334818</v>
      </c>
      <c r="K3505" s="15">
        <f t="shared" si="663"/>
        <v>15482.294316876039</v>
      </c>
      <c r="L3505" s="36">
        <f t="shared" si="664"/>
        <v>356.70568312396063</v>
      </c>
      <c r="M3505" s="36">
        <f t="shared" si="665"/>
        <v>356.70568312396063</v>
      </c>
      <c r="N3505" s="36">
        <f t="shared" si="666"/>
        <v>2.2520719939640169E-2</v>
      </c>
      <c r="O3505" s="36">
        <f t="shared" si="667"/>
        <v>127238.94437293141</v>
      </c>
      <c r="P3505" s="35">
        <f t="shared" si="658"/>
        <v>127238.94437293141</v>
      </c>
    </row>
    <row r="3506" spans="1:16" x14ac:dyDescent="0.4">
      <c r="A3506" s="1">
        <v>3505</v>
      </c>
      <c r="B3506" s="21">
        <v>43318</v>
      </c>
      <c r="C3506" s="43">
        <v>1</v>
      </c>
      <c r="D3506" s="23">
        <v>14187</v>
      </c>
      <c r="E3506" s="25">
        <f t="shared" si="659"/>
        <v>16079.5</v>
      </c>
      <c r="F3506" s="25">
        <f t="shared" si="660"/>
        <v>15951.125</v>
      </c>
      <c r="G3506" s="25">
        <f t="shared" si="661"/>
        <v>0.8894043523575923</v>
      </c>
      <c r="H3506" s="25">
        <f t="shared" si="656"/>
        <v>1.0002606409424328</v>
      </c>
      <c r="I3506" s="4">
        <f t="shared" si="662"/>
        <v>14183.303250473986</v>
      </c>
      <c r="J3506" s="25">
        <f t="shared" si="657"/>
        <v>15500.116814876012</v>
      </c>
      <c r="K3506" s="15">
        <f t="shared" si="663"/>
        <v>15504.156779930459</v>
      </c>
      <c r="L3506" s="36">
        <f t="shared" si="664"/>
        <v>-1317.1567799304594</v>
      </c>
      <c r="M3506" s="36">
        <f t="shared" si="665"/>
        <v>1317.1567799304594</v>
      </c>
      <c r="N3506" s="36">
        <f t="shared" si="666"/>
        <v>9.2842516383341039E-2</v>
      </c>
      <c r="O3506" s="36">
        <f t="shared" si="667"/>
        <v>1734901.9829167766</v>
      </c>
      <c r="P3506" s="35">
        <f t="shared" si="658"/>
        <v>1734901.9829167766</v>
      </c>
    </row>
    <row r="3507" spans="1:16" x14ac:dyDescent="0.4">
      <c r="A3507" s="1">
        <v>3506</v>
      </c>
      <c r="B3507" s="21">
        <v>43319</v>
      </c>
      <c r="C3507" s="43">
        <v>2</v>
      </c>
      <c r="D3507" s="23">
        <v>16405</v>
      </c>
      <c r="E3507" s="25">
        <f t="shared" si="659"/>
        <v>15822.75</v>
      </c>
      <c r="F3507" s="25">
        <f t="shared" si="660"/>
        <v>15583.625</v>
      </c>
      <c r="G3507" s="25">
        <f t="shared" si="661"/>
        <v>1.0527075696444184</v>
      </c>
      <c r="H3507" s="25">
        <f t="shared" si="656"/>
        <v>1.0009863906666931</v>
      </c>
      <c r="I3507" s="4">
        <f t="shared" si="662"/>
        <v>16388.834206900334</v>
      </c>
      <c r="J3507" s="25">
        <f t="shared" si="657"/>
        <v>15500.485669417205</v>
      </c>
      <c r="K3507" s="15">
        <f t="shared" si="663"/>
        <v>15515.775203810728</v>
      </c>
      <c r="L3507" s="36">
        <f t="shared" si="664"/>
        <v>889.22479618927173</v>
      </c>
      <c r="M3507" s="36">
        <f t="shared" si="665"/>
        <v>889.22479618927173</v>
      </c>
      <c r="N3507" s="36">
        <f t="shared" si="666"/>
        <v>5.4204498396176269E-2</v>
      </c>
      <c r="O3507" s="36">
        <f t="shared" si="667"/>
        <v>790720.73815785185</v>
      </c>
      <c r="P3507" s="35">
        <f t="shared" si="658"/>
        <v>790720.73815785185</v>
      </c>
    </row>
    <row r="3508" spans="1:16" x14ac:dyDescent="0.4">
      <c r="A3508" s="1">
        <v>3507</v>
      </c>
      <c r="B3508" s="21">
        <v>43320</v>
      </c>
      <c r="C3508" s="43">
        <v>3</v>
      </c>
      <c r="D3508" s="23">
        <v>16860</v>
      </c>
      <c r="E3508" s="25">
        <f t="shared" si="659"/>
        <v>15344.5</v>
      </c>
      <c r="F3508" s="25">
        <f t="shared" si="660"/>
        <v>15837.625</v>
      </c>
      <c r="G3508" s="25">
        <f t="shared" si="661"/>
        <v>1.0645535552205587</v>
      </c>
      <c r="H3508" s="25">
        <f t="shared" si="656"/>
        <v>0.99987902821477848</v>
      </c>
      <c r="I3508" s="4">
        <f t="shared" si="662"/>
        <v>16862.03983106084</v>
      </c>
      <c r="J3508" s="25">
        <f t="shared" si="657"/>
        <v>15500.854523958396</v>
      </c>
      <c r="K3508" s="15">
        <f t="shared" si="663"/>
        <v>15498.979357914173</v>
      </c>
      <c r="L3508" s="36">
        <f t="shared" si="664"/>
        <v>1361.0206420858267</v>
      </c>
      <c r="M3508" s="36">
        <f t="shared" si="665"/>
        <v>1361.0206420858267</v>
      </c>
      <c r="N3508" s="36">
        <f t="shared" si="666"/>
        <v>8.0724830491448796E-2</v>
      </c>
      <c r="O3508" s="36">
        <f t="shared" si="667"/>
        <v>1852377.188183716</v>
      </c>
      <c r="P3508" s="35">
        <f t="shared" si="658"/>
        <v>1852377.188183716</v>
      </c>
    </row>
    <row r="3509" spans="1:16" x14ac:dyDescent="0.4">
      <c r="A3509" s="1">
        <v>3508</v>
      </c>
      <c r="B3509" s="21">
        <v>43321</v>
      </c>
      <c r="C3509" s="43">
        <v>4</v>
      </c>
      <c r="D3509" s="23">
        <v>13926</v>
      </c>
      <c r="E3509" s="25">
        <f t="shared" si="659"/>
        <v>16330.75</v>
      </c>
      <c r="F3509" s="25">
        <f t="shared" si="660"/>
        <v>16581.625</v>
      </c>
      <c r="G3509" s="25">
        <f t="shared" si="661"/>
        <v>0.83984531069783575</v>
      </c>
      <c r="H3509" s="25">
        <f t="shared" si="656"/>
        <v>0.99887394017609554</v>
      </c>
      <c r="I3509" s="4">
        <f t="shared" si="662"/>
        <v>13941.699187331817</v>
      </c>
      <c r="J3509" s="25">
        <f t="shared" si="657"/>
        <v>15501.22337849959</v>
      </c>
      <c r="K3509" s="15">
        <f t="shared" si="663"/>
        <v>15483.768073631692</v>
      </c>
      <c r="L3509" s="36">
        <f t="shared" si="664"/>
        <v>-1557.7680736316925</v>
      </c>
      <c r="M3509" s="36">
        <f t="shared" si="665"/>
        <v>1557.7680736316925</v>
      </c>
      <c r="N3509" s="36">
        <f t="shared" si="666"/>
        <v>0.1118604102851998</v>
      </c>
      <c r="O3509" s="36">
        <f t="shared" si="667"/>
        <v>2426641.3712261938</v>
      </c>
      <c r="P3509" s="35">
        <f t="shared" si="658"/>
        <v>2426641.3712261938</v>
      </c>
    </row>
    <row r="3510" spans="1:16" x14ac:dyDescent="0.4">
      <c r="A3510" s="1">
        <v>3509</v>
      </c>
      <c r="B3510" s="21">
        <v>43322</v>
      </c>
      <c r="C3510" s="43">
        <v>1</v>
      </c>
      <c r="D3510" s="23">
        <v>18132</v>
      </c>
      <c r="E3510" s="25">
        <f t="shared" si="659"/>
        <v>16832.5</v>
      </c>
      <c r="F3510" s="25">
        <f t="shared" si="660"/>
        <v>16804.75</v>
      </c>
      <c r="G3510" s="25">
        <f t="shared" si="661"/>
        <v>1.0789806453532484</v>
      </c>
      <c r="H3510" s="25">
        <f t="shared" si="656"/>
        <v>1.0002606409424328</v>
      </c>
      <c r="I3510" s="4">
        <f t="shared" si="662"/>
        <v>18127.275289884707</v>
      </c>
      <c r="J3510" s="25">
        <f t="shared" si="657"/>
        <v>15501.592233040783</v>
      </c>
      <c r="K3510" s="15">
        <f t="shared" si="663"/>
        <v>15505.632582649612</v>
      </c>
      <c r="L3510" s="36">
        <f t="shared" si="664"/>
        <v>2626.3674173503878</v>
      </c>
      <c r="M3510" s="36">
        <f t="shared" si="665"/>
        <v>2626.3674173503878</v>
      </c>
      <c r="N3510" s="36">
        <f t="shared" si="666"/>
        <v>0.14484708897807125</v>
      </c>
      <c r="O3510" s="36">
        <f t="shared" si="667"/>
        <v>6897805.8109197458</v>
      </c>
      <c r="P3510" s="35">
        <f t="shared" si="658"/>
        <v>6897805.8109197458</v>
      </c>
    </row>
    <row r="3511" spans="1:16" x14ac:dyDescent="0.4">
      <c r="A3511" s="1">
        <v>3510</v>
      </c>
      <c r="B3511" s="21">
        <v>43323</v>
      </c>
      <c r="C3511" s="43">
        <v>2</v>
      </c>
      <c r="D3511" s="23">
        <v>18412</v>
      </c>
      <c r="E3511" s="25">
        <f t="shared" si="659"/>
        <v>16777</v>
      </c>
      <c r="F3511" s="25">
        <f t="shared" si="660"/>
        <v>16865.875</v>
      </c>
      <c r="G3511" s="25">
        <f t="shared" si="661"/>
        <v>1.0916717928954176</v>
      </c>
      <c r="H3511" s="25">
        <f t="shared" si="656"/>
        <v>1.0009863906666931</v>
      </c>
      <c r="I3511" s="4">
        <f t="shared" si="662"/>
        <v>18393.85647165187</v>
      </c>
      <c r="J3511" s="25">
        <f t="shared" si="657"/>
        <v>15501.961087581974</v>
      </c>
      <c r="K3511" s="15">
        <f t="shared" si="663"/>
        <v>15517.252077314206</v>
      </c>
      <c r="L3511" s="36">
        <f t="shared" si="664"/>
        <v>2894.747922685794</v>
      </c>
      <c r="M3511" s="36">
        <f t="shared" si="665"/>
        <v>2894.747922685794</v>
      </c>
      <c r="N3511" s="36">
        <f t="shared" si="666"/>
        <v>0.15722072141460972</v>
      </c>
      <c r="O3511" s="36">
        <f t="shared" si="667"/>
        <v>8379565.5358937196</v>
      </c>
      <c r="P3511" s="35">
        <f t="shared" si="658"/>
        <v>8379565.5358937196</v>
      </c>
    </row>
    <row r="3512" spans="1:16" x14ac:dyDescent="0.4">
      <c r="A3512" s="1">
        <v>3511</v>
      </c>
      <c r="B3512" s="21">
        <v>43324</v>
      </c>
      <c r="C3512" s="43">
        <v>3</v>
      </c>
      <c r="D3512" s="23">
        <v>16638</v>
      </c>
      <c r="E3512" s="25">
        <f t="shared" si="659"/>
        <v>16954.75</v>
      </c>
      <c r="F3512" s="25">
        <f t="shared" si="660"/>
        <v>16787.5</v>
      </c>
      <c r="G3512" s="25">
        <f t="shared" si="661"/>
        <v>0.99109456440804167</v>
      </c>
      <c r="H3512" s="25">
        <f t="shared" si="656"/>
        <v>0.99987902821477848</v>
      </c>
      <c r="I3512" s="4">
        <f t="shared" si="662"/>
        <v>16640.012972075343</v>
      </c>
      <c r="J3512" s="25">
        <f t="shared" si="657"/>
        <v>15502.329942123168</v>
      </c>
      <c r="K3512" s="15">
        <f t="shared" si="663"/>
        <v>15500.454597594977</v>
      </c>
      <c r="L3512" s="36">
        <f t="shared" si="664"/>
        <v>1137.5454024050232</v>
      </c>
      <c r="M3512" s="36">
        <f t="shared" si="665"/>
        <v>1137.5454024050232</v>
      </c>
      <c r="N3512" s="36">
        <f t="shared" si="666"/>
        <v>6.8370321096587527E-2</v>
      </c>
      <c r="O3512" s="36">
        <f t="shared" si="667"/>
        <v>1294009.5425328061</v>
      </c>
      <c r="P3512" s="35">
        <f t="shared" si="658"/>
        <v>1294009.5425328061</v>
      </c>
    </row>
    <row r="3513" spans="1:16" x14ac:dyDescent="0.4">
      <c r="A3513" s="1">
        <v>3512</v>
      </c>
      <c r="B3513" s="21">
        <v>43325</v>
      </c>
      <c r="C3513" s="43">
        <v>4</v>
      </c>
      <c r="D3513" s="23">
        <v>14637</v>
      </c>
      <c r="E3513" s="25">
        <f t="shared" si="659"/>
        <v>16620.25</v>
      </c>
      <c r="F3513" s="25">
        <f t="shared" si="660"/>
        <v>16446</v>
      </c>
      <c r="G3513" s="25">
        <f t="shared" si="661"/>
        <v>0.89000364830353884</v>
      </c>
      <c r="H3513" s="25">
        <f t="shared" si="656"/>
        <v>0.99887394017609554</v>
      </c>
      <c r="I3513" s="4">
        <f t="shared" si="662"/>
        <v>14653.500718438589</v>
      </c>
      <c r="J3513" s="25">
        <f t="shared" si="657"/>
        <v>15502.698796664361</v>
      </c>
      <c r="K3513" s="15">
        <f t="shared" si="663"/>
        <v>15485.241830387346</v>
      </c>
      <c r="L3513" s="36">
        <f t="shared" si="664"/>
        <v>-848.24183038734554</v>
      </c>
      <c r="M3513" s="36">
        <f t="shared" si="665"/>
        <v>848.24183038734554</v>
      </c>
      <c r="N3513" s="36">
        <f t="shared" si="666"/>
        <v>5.795189112436603E-2</v>
      </c>
      <c r="O3513" s="36">
        <f t="shared" si="667"/>
        <v>719514.20281887427</v>
      </c>
      <c r="P3513" s="35">
        <f t="shared" si="658"/>
        <v>719514.20281887427</v>
      </c>
    </row>
    <row r="3514" spans="1:16" x14ac:dyDescent="0.4">
      <c r="A3514" s="1">
        <v>3513</v>
      </c>
      <c r="B3514" s="21">
        <v>43326</v>
      </c>
      <c r="C3514" s="43">
        <v>1</v>
      </c>
      <c r="D3514" s="23">
        <v>16794</v>
      </c>
      <c r="E3514" s="25">
        <f t="shared" si="659"/>
        <v>16271.75</v>
      </c>
      <c r="F3514" s="25">
        <f t="shared" si="660"/>
        <v>15670.875</v>
      </c>
      <c r="G3514" s="25">
        <f t="shared" si="661"/>
        <v>1.0716695781186436</v>
      </c>
      <c r="H3514" s="25">
        <f t="shared" si="656"/>
        <v>1.0002606409424328</v>
      </c>
      <c r="I3514" s="4">
        <f t="shared" si="662"/>
        <v>16789.623936594075</v>
      </c>
      <c r="J3514" s="25">
        <f t="shared" si="657"/>
        <v>15503.067651205554</v>
      </c>
      <c r="K3514" s="15">
        <f t="shared" si="663"/>
        <v>15507.108385368765</v>
      </c>
      <c r="L3514" s="36">
        <f t="shared" si="664"/>
        <v>1286.8916146312349</v>
      </c>
      <c r="M3514" s="36">
        <f t="shared" si="665"/>
        <v>1286.8916146312349</v>
      </c>
      <c r="N3514" s="36">
        <f t="shared" si="666"/>
        <v>7.6628058510851194E-2</v>
      </c>
      <c r="O3514" s="36">
        <f t="shared" si="667"/>
        <v>1656090.0278081868</v>
      </c>
      <c r="P3514" s="35">
        <f t="shared" si="658"/>
        <v>1656090.0278081868</v>
      </c>
    </row>
    <row r="3515" spans="1:16" x14ac:dyDescent="0.4">
      <c r="A3515" s="1">
        <v>3514</v>
      </c>
      <c r="B3515" s="21">
        <v>43327</v>
      </c>
      <c r="C3515" s="43">
        <v>2</v>
      </c>
      <c r="D3515" s="23">
        <v>17018</v>
      </c>
      <c r="E3515" s="25">
        <f t="shared" si="659"/>
        <v>15070</v>
      </c>
      <c r="F3515" s="25">
        <f t="shared" si="660"/>
        <v>15340</v>
      </c>
      <c r="G3515" s="25">
        <f t="shared" si="661"/>
        <v>1.1093872229465449</v>
      </c>
      <c r="H3515" s="25">
        <f t="shared" si="656"/>
        <v>1.0009863906666931</v>
      </c>
      <c r="I3515" s="4">
        <f t="shared" si="662"/>
        <v>17001.230145262412</v>
      </c>
      <c r="J3515" s="25">
        <f t="shared" si="657"/>
        <v>15503.436505746748</v>
      </c>
      <c r="K3515" s="15">
        <f t="shared" si="663"/>
        <v>15518.728950817685</v>
      </c>
      <c r="L3515" s="36">
        <f t="shared" si="664"/>
        <v>1499.2710491823145</v>
      </c>
      <c r="M3515" s="36">
        <f t="shared" si="665"/>
        <v>1499.2710491823145</v>
      </c>
      <c r="N3515" s="36">
        <f t="shared" si="666"/>
        <v>8.8099133222606332E-2</v>
      </c>
      <c r="O3515" s="36">
        <f t="shared" si="667"/>
        <v>2247813.6789162382</v>
      </c>
      <c r="P3515" s="35">
        <f t="shared" si="658"/>
        <v>2247813.6789162382</v>
      </c>
    </row>
    <row r="3516" spans="1:16" x14ac:dyDescent="0.4">
      <c r="A3516" s="1">
        <v>3515</v>
      </c>
      <c r="B3516" s="21">
        <v>43328</v>
      </c>
      <c r="C3516" s="43">
        <v>3</v>
      </c>
      <c r="D3516" s="23">
        <v>11831</v>
      </c>
      <c r="E3516" s="25">
        <f t="shared" si="659"/>
        <v>15610</v>
      </c>
      <c r="F3516" s="25">
        <f t="shared" si="660"/>
        <v>15684.75</v>
      </c>
      <c r="G3516" s="25">
        <f t="shared" si="661"/>
        <v>0.75429955848834063</v>
      </c>
      <c r="H3516" s="25">
        <f t="shared" si="656"/>
        <v>0.99987902821477848</v>
      </c>
      <c r="I3516" s="4">
        <f t="shared" si="662"/>
        <v>11832.431390348802</v>
      </c>
      <c r="J3516" s="25">
        <f t="shared" si="657"/>
        <v>15503.805360287939</v>
      </c>
      <c r="K3516" s="15">
        <f t="shared" si="663"/>
        <v>15501.929837275778</v>
      </c>
      <c r="L3516" s="36">
        <f t="shared" si="664"/>
        <v>-3670.9298372757785</v>
      </c>
      <c r="M3516" s="36">
        <f t="shared" si="665"/>
        <v>3670.9298372757785</v>
      </c>
      <c r="N3516" s="36">
        <f t="shared" si="666"/>
        <v>0.31028060495949444</v>
      </c>
      <c r="O3516" s="36">
        <f t="shared" si="667"/>
        <v>13475725.870201573</v>
      </c>
      <c r="P3516" s="35">
        <f t="shared" si="658"/>
        <v>13475725.870201573</v>
      </c>
    </row>
    <row r="3517" spans="1:16" x14ac:dyDescent="0.4">
      <c r="A3517" s="1">
        <v>3516</v>
      </c>
      <c r="B3517" s="21">
        <v>43329</v>
      </c>
      <c r="C3517" s="43">
        <v>4</v>
      </c>
      <c r="D3517" s="23">
        <v>16797</v>
      </c>
      <c r="E3517" s="25">
        <f t="shared" si="659"/>
        <v>15759.5</v>
      </c>
      <c r="F3517" s="25">
        <f t="shared" si="660"/>
        <v>15652.625</v>
      </c>
      <c r="G3517" s="25">
        <f t="shared" si="661"/>
        <v>1.0731107402113065</v>
      </c>
      <c r="H3517" s="25">
        <f t="shared" si="656"/>
        <v>0.99887394017609554</v>
      </c>
      <c r="I3517" s="4">
        <f t="shared" si="662"/>
        <v>16815.935749649037</v>
      </c>
      <c r="J3517" s="25">
        <f t="shared" si="657"/>
        <v>15504.174214829132</v>
      </c>
      <c r="K3517" s="15">
        <f t="shared" si="663"/>
        <v>15486.715587142999</v>
      </c>
      <c r="L3517" s="36">
        <f t="shared" si="664"/>
        <v>1310.2844128570014</v>
      </c>
      <c r="M3517" s="36">
        <f t="shared" si="665"/>
        <v>1310.2844128570014</v>
      </c>
      <c r="N3517" s="36">
        <f t="shared" si="666"/>
        <v>7.8007049643210175E-2</v>
      </c>
      <c r="O3517" s="36">
        <f t="shared" si="667"/>
        <v>1716845.2425760168</v>
      </c>
      <c r="P3517" s="35">
        <f t="shared" si="658"/>
        <v>1716845.2425760168</v>
      </c>
    </row>
    <row r="3518" spans="1:16" x14ac:dyDescent="0.4">
      <c r="A3518" s="1">
        <v>3517</v>
      </c>
      <c r="B3518" s="21">
        <v>43330</v>
      </c>
      <c r="C3518" s="43">
        <v>1</v>
      </c>
      <c r="D3518" s="23">
        <v>17392</v>
      </c>
      <c r="E3518" s="25">
        <f t="shared" si="659"/>
        <v>15545.75</v>
      </c>
      <c r="F3518" s="25">
        <f t="shared" si="660"/>
        <v>15979.625</v>
      </c>
      <c r="G3518" s="25">
        <f t="shared" si="661"/>
        <v>1.0883859915360967</v>
      </c>
      <c r="H3518" s="25">
        <f t="shared" si="656"/>
        <v>1.0002606409424328</v>
      </c>
      <c r="I3518" s="4">
        <f t="shared" si="662"/>
        <v>17387.468113924268</v>
      </c>
      <c r="J3518" s="25">
        <f t="shared" si="657"/>
        <v>15504.543069370326</v>
      </c>
      <c r="K3518" s="15">
        <f t="shared" si="663"/>
        <v>15508.584188087916</v>
      </c>
      <c r="L3518" s="36">
        <f t="shared" si="664"/>
        <v>1883.4158119120839</v>
      </c>
      <c r="M3518" s="36">
        <f t="shared" si="665"/>
        <v>1883.4158119120839</v>
      </c>
      <c r="N3518" s="36">
        <f t="shared" si="666"/>
        <v>0.10829207750184475</v>
      </c>
      <c r="O3518" s="36">
        <f t="shared" si="667"/>
        <v>3547255.1205604542</v>
      </c>
      <c r="P3518" s="35">
        <f t="shared" si="658"/>
        <v>3547255.1205604542</v>
      </c>
    </row>
    <row r="3519" spans="1:16" x14ac:dyDescent="0.4">
      <c r="A3519" s="1">
        <v>3518</v>
      </c>
      <c r="B3519" s="21">
        <v>43331</v>
      </c>
      <c r="C3519" s="43">
        <v>2</v>
      </c>
      <c r="D3519" s="23">
        <v>16163</v>
      </c>
      <c r="E3519" s="25">
        <f t="shared" si="659"/>
        <v>16413.5</v>
      </c>
      <c r="F3519" s="25">
        <f t="shared" si="660"/>
        <v>16609</v>
      </c>
      <c r="G3519" s="25">
        <f t="shared" si="661"/>
        <v>0.97314708892768975</v>
      </c>
      <c r="H3519" s="25">
        <f t="shared" si="656"/>
        <v>1.0009863906666931</v>
      </c>
      <c r="I3519" s="4">
        <f t="shared" si="662"/>
        <v>16147.072678215793</v>
      </c>
      <c r="J3519" s="25">
        <f t="shared" si="657"/>
        <v>15504.911923911519</v>
      </c>
      <c r="K3519" s="15">
        <f t="shared" si="663"/>
        <v>15520.205824321165</v>
      </c>
      <c r="L3519" s="36">
        <f t="shared" si="664"/>
        <v>642.79417567883502</v>
      </c>
      <c r="M3519" s="36">
        <f t="shared" si="665"/>
        <v>642.79417567883502</v>
      </c>
      <c r="N3519" s="36">
        <f t="shared" si="666"/>
        <v>3.9769484358029759E-2</v>
      </c>
      <c r="O3519" s="36">
        <f t="shared" si="667"/>
        <v>413184.35228663299</v>
      </c>
      <c r="P3519" s="35">
        <f t="shared" si="658"/>
        <v>413184.35228663299</v>
      </c>
    </row>
    <row r="3520" spans="1:16" x14ac:dyDescent="0.4">
      <c r="A3520" s="1">
        <v>3519</v>
      </c>
      <c r="B3520" s="21">
        <v>43332</v>
      </c>
      <c r="C3520" s="43">
        <v>3</v>
      </c>
      <c r="D3520" s="23">
        <v>15302</v>
      </c>
      <c r="E3520" s="25">
        <f t="shared" si="659"/>
        <v>16804.5</v>
      </c>
      <c r="F3520" s="25">
        <f t="shared" si="660"/>
        <v>17001.625</v>
      </c>
      <c r="G3520" s="25">
        <f t="shared" si="661"/>
        <v>0.90003161462507264</v>
      </c>
      <c r="H3520" s="25">
        <f t="shared" si="656"/>
        <v>0.99987902821477848</v>
      </c>
      <c r="I3520" s="4">
        <f t="shared" si="662"/>
        <v>15303.851334216664</v>
      </c>
      <c r="J3520" s="25">
        <f t="shared" si="657"/>
        <v>15505.28077845271</v>
      </c>
      <c r="K3520" s="15">
        <f t="shared" si="663"/>
        <v>15503.40507695658</v>
      </c>
      <c r="L3520" s="36">
        <f t="shared" si="664"/>
        <v>-201.40507695658016</v>
      </c>
      <c r="M3520" s="36">
        <f t="shared" si="665"/>
        <v>201.40507695658016</v>
      </c>
      <c r="N3520" s="36">
        <f t="shared" si="666"/>
        <v>1.3162009995855454E-2</v>
      </c>
      <c r="O3520" s="36">
        <f t="shared" si="667"/>
        <v>40564.005023885977</v>
      </c>
      <c r="P3520" s="35">
        <f t="shared" si="658"/>
        <v>40564.005023885977</v>
      </c>
    </row>
    <row r="3521" spans="1:16" x14ac:dyDescent="0.4">
      <c r="A3521" s="1">
        <v>3520</v>
      </c>
      <c r="B3521" s="21">
        <v>43333</v>
      </c>
      <c r="C3521" s="43">
        <v>4</v>
      </c>
      <c r="D3521" s="23">
        <v>18361</v>
      </c>
      <c r="E3521" s="25">
        <f t="shared" si="659"/>
        <v>17198.75</v>
      </c>
      <c r="F3521" s="25">
        <f t="shared" si="660"/>
        <v>17081.125</v>
      </c>
      <c r="G3521" s="25">
        <f t="shared" si="661"/>
        <v>1.0749291981646407</v>
      </c>
      <c r="H3521" s="25">
        <f t="shared" si="656"/>
        <v>0.99887394017609554</v>
      </c>
      <c r="I3521" s="4">
        <f t="shared" si="662"/>
        <v>18381.698892618086</v>
      </c>
      <c r="J3521" s="25">
        <f t="shared" si="657"/>
        <v>15505.649632993904</v>
      </c>
      <c r="K3521" s="15">
        <f t="shared" si="663"/>
        <v>15488.18934389865</v>
      </c>
      <c r="L3521" s="36">
        <f t="shared" si="664"/>
        <v>2872.8106561013501</v>
      </c>
      <c r="M3521" s="36">
        <f t="shared" si="665"/>
        <v>2872.8106561013501</v>
      </c>
      <c r="N3521" s="36">
        <f t="shared" si="666"/>
        <v>0.15646264670232288</v>
      </c>
      <c r="O3521" s="36">
        <f t="shared" si="667"/>
        <v>8253041.0658094697</v>
      </c>
      <c r="P3521" s="35">
        <f t="shared" si="658"/>
        <v>8253041.0658094697</v>
      </c>
    </row>
    <row r="3522" spans="1:16" x14ac:dyDescent="0.4">
      <c r="A3522" s="1">
        <v>3521</v>
      </c>
      <c r="B3522" s="21">
        <v>43334</v>
      </c>
      <c r="C3522" s="43">
        <v>1</v>
      </c>
      <c r="D3522" s="23">
        <v>18969</v>
      </c>
      <c r="E3522" s="25">
        <f t="shared" si="659"/>
        <v>16963.5</v>
      </c>
      <c r="F3522" s="25">
        <f t="shared" si="660"/>
        <v>17376.125</v>
      </c>
      <c r="G3522" s="25">
        <f t="shared" si="661"/>
        <v>1.0916703235042335</v>
      </c>
      <c r="H3522" s="25">
        <f t="shared" ref="H3522:H3585" si="668">VLOOKUP(C3522,$Q$38:$S$42,3,FALSE)</f>
        <v>1.0002606409424328</v>
      </c>
      <c r="I3522" s="4">
        <f t="shared" si="662"/>
        <v>18964.057190261581</v>
      </c>
      <c r="J3522" s="25">
        <f t="shared" si="657"/>
        <v>15506.018487535097</v>
      </c>
      <c r="K3522" s="15">
        <f t="shared" si="663"/>
        <v>15510.059990807069</v>
      </c>
      <c r="L3522" s="36">
        <f t="shared" si="664"/>
        <v>3458.940009192931</v>
      </c>
      <c r="M3522" s="36">
        <f t="shared" si="665"/>
        <v>3458.940009192931</v>
      </c>
      <c r="N3522" s="36">
        <f t="shared" si="666"/>
        <v>0.18234698767425436</v>
      </c>
      <c r="O3522" s="36">
        <f t="shared" si="667"/>
        <v>11964265.987195594</v>
      </c>
      <c r="P3522" s="35">
        <f t="shared" si="658"/>
        <v>11964265.987195594</v>
      </c>
    </row>
    <row r="3523" spans="1:16" x14ac:dyDescent="0.4">
      <c r="A3523" s="1">
        <v>3522</v>
      </c>
      <c r="B3523" s="21">
        <v>43335</v>
      </c>
      <c r="C3523" s="43">
        <v>2</v>
      </c>
      <c r="D3523" s="23">
        <v>15222</v>
      </c>
      <c r="E3523" s="25">
        <f t="shared" si="659"/>
        <v>17788.75</v>
      </c>
      <c r="F3523" s="25">
        <f t="shared" si="660"/>
        <v>17757.375</v>
      </c>
      <c r="G3523" s="25">
        <f t="shared" si="661"/>
        <v>0.85722129537727287</v>
      </c>
      <c r="H3523" s="25">
        <f t="shared" si="668"/>
        <v>1.0009863906666931</v>
      </c>
      <c r="I3523" s="4">
        <f t="shared" si="662"/>
        <v>15206.999957173841</v>
      </c>
      <c r="J3523" s="25">
        <f t="shared" ref="J3523:J3586" si="669">INTERCEPT($I$2:$I$3896,$A$2:$A$3896)+SLOPE($I$2:$I$3896,$A$2:$A$3896)*A3523</f>
        <v>15506.38734207629</v>
      </c>
      <c r="K3523" s="15">
        <f t="shared" si="663"/>
        <v>15521.682697824643</v>
      </c>
      <c r="L3523" s="36">
        <f t="shared" si="664"/>
        <v>-299.68269782464267</v>
      </c>
      <c r="M3523" s="36">
        <f t="shared" si="665"/>
        <v>299.68269782464267</v>
      </c>
      <c r="N3523" s="36">
        <f t="shared" si="666"/>
        <v>1.9687471936975606E-2</v>
      </c>
      <c r="O3523" s="36">
        <f t="shared" si="667"/>
        <v>89809.719375456087</v>
      </c>
      <c r="P3523" s="35">
        <f t="shared" ref="P3523:P3586" si="670">(D3523-K3523)^2</f>
        <v>89809.719375456087</v>
      </c>
    </row>
    <row r="3524" spans="1:16" x14ac:dyDescent="0.4">
      <c r="A3524" s="1">
        <v>3523</v>
      </c>
      <c r="B3524" s="21">
        <v>43336</v>
      </c>
      <c r="C3524" s="43">
        <v>3</v>
      </c>
      <c r="D3524" s="23">
        <v>18603</v>
      </c>
      <c r="E3524" s="25">
        <f t="shared" si="659"/>
        <v>17726</v>
      </c>
      <c r="F3524" s="25">
        <f t="shared" si="660"/>
        <v>17376.625</v>
      </c>
      <c r="G3524" s="25">
        <f t="shared" si="661"/>
        <v>1.0705761331674015</v>
      </c>
      <c r="H3524" s="25">
        <f t="shared" si="668"/>
        <v>0.99987902821477848</v>
      </c>
      <c r="I3524" s="4">
        <f t="shared" si="662"/>
        <v>18605.250710392931</v>
      </c>
      <c r="J3524" s="25">
        <f t="shared" si="669"/>
        <v>15506.756196617482</v>
      </c>
      <c r="K3524" s="15">
        <f t="shared" si="663"/>
        <v>15504.880316637382</v>
      </c>
      <c r="L3524" s="36">
        <f t="shared" si="664"/>
        <v>3098.1196833626182</v>
      </c>
      <c r="M3524" s="36">
        <f t="shared" si="665"/>
        <v>3098.1196833626182</v>
      </c>
      <c r="N3524" s="36">
        <f t="shared" si="666"/>
        <v>0.16653871329154535</v>
      </c>
      <c r="O3524" s="36">
        <f t="shared" si="667"/>
        <v>9598345.5724388901</v>
      </c>
      <c r="P3524" s="35">
        <f t="shared" si="670"/>
        <v>9598345.5724388901</v>
      </c>
    </row>
    <row r="3525" spans="1:16" x14ac:dyDescent="0.4">
      <c r="A3525" s="1">
        <v>3524</v>
      </c>
      <c r="B3525" s="21">
        <v>43337</v>
      </c>
      <c r="C3525" s="43">
        <v>4</v>
      </c>
      <c r="D3525" s="23">
        <v>18110</v>
      </c>
      <c r="E3525" s="25">
        <f t="shared" ref="E3525:E3588" si="671">AVERAGE(D3523:D3526)</f>
        <v>17027.25</v>
      </c>
      <c r="F3525" s="25">
        <f t="shared" ref="F3525:F3588" si="672">AVERAGE(E3525:E3526)</f>
        <v>16961.75</v>
      </c>
      <c r="G3525" s="25">
        <f t="shared" si="661"/>
        <v>1.0676964346249649</v>
      </c>
      <c r="H3525" s="25">
        <f t="shared" si="668"/>
        <v>0.99887394017609554</v>
      </c>
      <c r="I3525" s="4">
        <f t="shared" si="662"/>
        <v>18130.415932972799</v>
      </c>
      <c r="J3525" s="25">
        <f t="shared" si="669"/>
        <v>15507.125051158675</v>
      </c>
      <c r="K3525" s="15">
        <f t="shared" si="663"/>
        <v>15489.663100654303</v>
      </c>
      <c r="L3525" s="36">
        <f t="shared" si="664"/>
        <v>2620.336899345697</v>
      </c>
      <c r="M3525" s="36">
        <f t="shared" si="665"/>
        <v>2620.336899345697</v>
      </c>
      <c r="N3525" s="36">
        <f t="shared" si="666"/>
        <v>0.14469005518198216</v>
      </c>
      <c r="O3525" s="36">
        <f t="shared" si="667"/>
        <v>6866165.4660726218</v>
      </c>
      <c r="P3525" s="35">
        <f t="shared" si="670"/>
        <v>6866165.4660726218</v>
      </c>
    </row>
    <row r="3526" spans="1:16" x14ac:dyDescent="0.4">
      <c r="A3526" s="1">
        <v>3525</v>
      </c>
      <c r="B3526" s="21">
        <v>43338</v>
      </c>
      <c r="C3526" s="43">
        <v>1</v>
      </c>
      <c r="D3526" s="23">
        <v>16174</v>
      </c>
      <c r="E3526" s="25">
        <f t="shared" si="671"/>
        <v>16896.25</v>
      </c>
      <c r="F3526" s="25">
        <f t="shared" si="672"/>
        <v>16806.5</v>
      </c>
      <c r="G3526" s="25">
        <f t="shared" si="661"/>
        <v>0.96236575134620539</v>
      </c>
      <c r="H3526" s="25">
        <f t="shared" si="668"/>
        <v>1.0002606409424328</v>
      </c>
      <c r="I3526" s="4">
        <f t="shared" si="662"/>
        <v>16169.785491870462</v>
      </c>
      <c r="J3526" s="25">
        <f t="shared" si="669"/>
        <v>15507.493905699868</v>
      </c>
      <c r="K3526" s="15">
        <f t="shared" si="663"/>
        <v>15511.535793526222</v>
      </c>
      <c r="L3526" s="36">
        <f t="shared" si="664"/>
        <v>662.46420647377818</v>
      </c>
      <c r="M3526" s="36">
        <f t="shared" si="665"/>
        <v>662.46420647377818</v>
      </c>
      <c r="N3526" s="36">
        <f t="shared" si="666"/>
        <v>4.0958588257312856E-2</v>
      </c>
      <c r="O3526" s="36">
        <f t="shared" si="667"/>
        <v>438858.82485893258</v>
      </c>
      <c r="P3526" s="35">
        <f t="shared" si="670"/>
        <v>438858.82485893258</v>
      </c>
    </row>
    <row r="3527" spans="1:16" x14ac:dyDescent="0.4">
      <c r="A3527" s="1">
        <v>3526</v>
      </c>
      <c r="B3527" s="21">
        <v>43339</v>
      </c>
      <c r="C3527" s="43">
        <v>2</v>
      </c>
      <c r="D3527" s="23">
        <v>14698</v>
      </c>
      <c r="E3527" s="25">
        <f t="shared" si="671"/>
        <v>16716.75</v>
      </c>
      <c r="F3527" s="25">
        <f t="shared" si="672"/>
        <v>16753</v>
      </c>
      <c r="G3527" s="25">
        <f t="shared" si="661"/>
        <v>0.87733540261445708</v>
      </c>
      <c r="H3527" s="25">
        <f t="shared" si="668"/>
        <v>1.0009863906666931</v>
      </c>
      <c r="I3527" s="4">
        <f t="shared" si="662"/>
        <v>14683.516316551117</v>
      </c>
      <c r="J3527" s="25">
        <f t="shared" si="669"/>
        <v>15507.862760241062</v>
      </c>
      <c r="K3527" s="15">
        <f t="shared" si="663"/>
        <v>15523.159571328122</v>
      </c>
      <c r="L3527" s="36">
        <f t="shared" si="664"/>
        <v>-825.15957132812218</v>
      </c>
      <c r="M3527" s="36">
        <f t="shared" si="665"/>
        <v>825.15957132812218</v>
      </c>
      <c r="N3527" s="36">
        <f t="shared" si="666"/>
        <v>5.6140942395436259E-2</v>
      </c>
      <c r="O3527" s="36">
        <f t="shared" si="667"/>
        <v>680888.31815441034</v>
      </c>
      <c r="P3527" s="35">
        <f t="shared" si="670"/>
        <v>680888.31815441034</v>
      </c>
    </row>
    <row r="3528" spans="1:16" x14ac:dyDescent="0.4">
      <c r="A3528" s="1">
        <v>3527</v>
      </c>
      <c r="B3528" s="21">
        <v>43340</v>
      </c>
      <c r="C3528" s="43">
        <v>3</v>
      </c>
      <c r="D3528" s="23">
        <v>17885</v>
      </c>
      <c r="E3528" s="25">
        <f t="shared" si="671"/>
        <v>16789.25</v>
      </c>
      <c r="F3528" s="25">
        <f t="shared" si="672"/>
        <v>16618.875</v>
      </c>
      <c r="G3528" s="25">
        <f t="shared" si="661"/>
        <v>1.0761859632496182</v>
      </c>
      <c r="H3528" s="25">
        <f t="shared" si="668"/>
        <v>0.99987902821477848</v>
      </c>
      <c r="I3528" s="4">
        <f t="shared" si="662"/>
        <v>17887.163842142534</v>
      </c>
      <c r="J3528" s="25">
        <f t="shared" si="669"/>
        <v>15508.231614782253</v>
      </c>
      <c r="K3528" s="15">
        <f t="shared" si="663"/>
        <v>15506.355556318184</v>
      </c>
      <c r="L3528" s="36">
        <f t="shared" si="664"/>
        <v>2378.6444436818165</v>
      </c>
      <c r="M3528" s="36">
        <f t="shared" si="665"/>
        <v>2378.6444436818165</v>
      </c>
      <c r="N3528" s="36">
        <f t="shared" si="666"/>
        <v>0.13299661412814182</v>
      </c>
      <c r="O3528" s="36">
        <f t="shared" si="667"/>
        <v>5657949.3894583778</v>
      </c>
      <c r="P3528" s="35">
        <f t="shared" si="670"/>
        <v>5657949.3894583778</v>
      </c>
    </row>
    <row r="3529" spans="1:16" x14ac:dyDescent="0.4">
      <c r="A3529" s="1">
        <v>3528</v>
      </c>
      <c r="B3529" s="21">
        <v>43341</v>
      </c>
      <c r="C3529" s="43">
        <v>4</v>
      </c>
      <c r="D3529" s="23">
        <v>18400</v>
      </c>
      <c r="E3529" s="25">
        <f t="shared" si="671"/>
        <v>16448.5</v>
      </c>
      <c r="F3529" s="25">
        <f t="shared" si="672"/>
        <v>16871.875</v>
      </c>
      <c r="G3529" s="25">
        <f t="shared" si="661"/>
        <v>1.0905723282089277</v>
      </c>
      <c r="H3529" s="25">
        <f t="shared" si="668"/>
        <v>0.99887394017609554</v>
      </c>
      <c r="I3529" s="4">
        <f t="shared" si="662"/>
        <v>18420.742858459387</v>
      </c>
      <c r="J3529" s="25">
        <f t="shared" si="669"/>
        <v>15508.600469323446</v>
      </c>
      <c r="K3529" s="15">
        <f t="shared" si="663"/>
        <v>15491.136857409956</v>
      </c>
      <c r="L3529" s="36">
        <f t="shared" si="664"/>
        <v>2908.8631425900439</v>
      </c>
      <c r="M3529" s="36">
        <f t="shared" si="665"/>
        <v>2908.8631425900439</v>
      </c>
      <c r="N3529" s="36">
        <f t="shared" si="666"/>
        <v>0.15809038818424151</v>
      </c>
      <c r="O3529" s="36">
        <f t="shared" si="667"/>
        <v>8461484.7823188268</v>
      </c>
      <c r="P3529" s="35">
        <f t="shared" si="670"/>
        <v>8461484.7823188268</v>
      </c>
    </row>
    <row r="3530" spans="1:16" x14ac:dyDescent="0.4">
      <c r="A3530" s="1">
        <v>3529</v>
      </c>
      <c r="B3530" s="21">
        <v>43342</v>
      </c>
      <c r="C3530" s="43">
        <v>1</v>
      </c>
      <c r="D3530" s="23">
        <v>14811</v>
      </c>
      <c r="E3530" s="25">
        <f t="shared" si="671"/>
        <v>17295.25</v>
      </c>
      <c r="F3530" s="25">
        <f t="shared" si="672"/>
        <v>17221.625</v>
      </c>
      <c r="G3530" s="25">
        <f t="shared" si="661"/>
        <v>0.86002337177821486</v>
      </c>
      <c r="H3530" s="25">
        <f t="shared" si="668"/>
        <v>1.0002606409424328</v>
      </c>
      <c r="I3530" s="4">
        <f t="shared" si="662"/>
        <v>14807.140652905491</v>
      </c>
      <c r="J3530" s="25">
        <f t="shared" si="669"/>
        <v>15508.96932386464</v>
      </c>
      <c r="K3530" s="15">
        <f t="shared" si="663"/>
        <v>15513.011596245373</v>
      </c>
      <c r="L3530" s="36">
        <f t="shared" si="664"/>
        <v>-702.01159624537286</v>
      </c>
      <c r="M3530" s="36">
        <f t="shared" si="665"/>
        <v>702.01159624537286</v>
      </c>
      <c r="N3530" s="36">
        <f t="shared" si="666"/>
        <v>4.739798772840273E-2</v>
      </c>
      <c r="O3530" s="36">
        <f t="shared" si="667"/>
        <v>492820.28126297641</v>
      </c>
      <c r="P3530" s="35">
        <f t="shared" si="670"/>
        <v>492820.28126297641</v>
      </c>
    </row>
    <row r="3531" spans="1:16" x14ac:dyDescent="0.4">
      <c r="A3531" s="1">
        <v>3530</v>
      </c>
      <c r="B3531" s="21">
        <v>43343</v>
      </c>
      <c r="C3531" s="43">
        <v>2</v>
      </c>
      <c r="D3531" s="23">
        <v>18085</v>
      </c>
      <c r="E3531" s="25">
        <f t="shared" si="671"/>
        <v>17148</v>
      </c>
      <c r="F3531" s="25">
        <f t="shared" si="672"/>
        <v>16765.5</v>
      </c>
      <c r="G3531" s="25">
        <f t="shared" si="661"/>
        <v>1.0787032894933046</v>
      </c>
      <c r="H3531" s="25">
        <f t="shared" si="668"/>
        <v>1.0009863906666931</v>
      </c>
      <c r="I3531" s="4">
        <f t="shared" si="662"/>
        <v>18067.178703553338</v>
      </c>
      <c r="J3531" s="25">
        <f t="shared" si="669"/>
        <v>15509.338178405833</v>
      </c>
      <c r="K3531" s="15">
        <f t="shared" si="663"/>
        <v>15524.6364448316</v>
      </c>
      <c r="L3531" s="36">
        <f t="shared" si="664"/>
        <v>2560.3635551684001</v>
      </c>
      <c r="M3531" s="36">
        <f t="shared" si="665"/>
        <v>2560.3635551684001</v>
      </c>
      <c r="N3531" s="36">
        <f t="shared" si="666"/>
        <v>0.1415738764262317</v>
      </c>
      <c r="O3531" s="36">
        <f t="shared" si="667"/>
        <v>6555461.5346345687</v>
      </c>
      <c r="P3531" s="35">
        <f t="shared" si="670"/>
        <v>6555461.5346345687</v>
      </c>
    </row>
    <row r="3532" spans="1:16" x14ac:dyDescent="0.4">
      <c r="A3532" s="1">
        <v>3531</v>
      </c>
      <c r="B3532" s="21">
        <v>43344</v>
      </c>
      <c r="C3532" s="43">
        <v>3</v>
      </c>
      <c r="D3532" s="23">
        <v>17296</v>
      </c>
      <c r="E3532" s="25">
        <f t="shared" si="671"/>
        <v>16383</v>
      </c>
      <c r="F3532" s="25">
        <f t="shared" si="672"/>
        <v>16280.125</v>
      </c>
      <c r="G3532" s="25">
        <f t="shared" si="661"/>
        <v>1.0623997051619689</v>
      </c>
      <c r="H3532" s="25">
        <f t="shared" si="668"/>
        <v>0.99987902821477848</v>
      </c>
      <c r="I3532" s="4">
        <f t="shared" si="662"/>
        <v>17298.092581140467</v>
      </c>
      <c r="J3532" s="25">
        <f t="shared" si="669"/>
        <v>15509.707032947026</v>
      </c>
      <c r="K3532" s="15">
        <f t="shared" si="663"/>
        <v>15507.830795998987</v>
      </c>
      <c r="L3532" s="36">
        <f t="shared" si="664"/>
        <v>1788.169204001013</v>
      </c>
      <c r="M3532" s="36">
        <f t="shared" si="665"/>
        <v>1788.169204001013</v>
      </c>
      <c r="N3532" s="36">
        <f t="shared" si="666"/>
        <v>0.1033862860777644</v>
      </c>
      <c r="O3532" s="36">
        <f t="shared" si="667"/>
        <v>3197549.1021376164</v>
      </c>
      <c r="P3532" s="35">
        <f t="shared" si="670"/>
        <v>3197549.1021376164</v>
      </c>
    </row>
    <row r="3533" spans="1:16" x14ac:dyDescent="0.4">
      <c r="A3533" s="1">
        <v>3532</v>
      </c>
      <c r="B3533" s="21">
        <v>43345</v>
      </c>
      <c r="C3533" s="43">
        <v>4</v>
      </c>
      <c r="D3533" s="23">
        <v>15340</v>
      </c>
      <c r="E3533" s="25">
        <f t="shared" si="671"/>
        <v>16177.25</v>
      </c>
      <c r="F3533" s="25">
        <f t="shared" si="672"/>
        <v>16025</v>
      </c>
      <c r="G3533" s="25">
        <f t="shared" si="661"/>
        <v>0.9572542901716069</v>
      </c>
      <c r="H3533" s="25">
        <f t="shared" si="668"/>
        <v>0.99887394017609554</v>
      </c>
      <c r="I3533" s="4">
        <f t="shared" si="662"/>
        <v>15357.293230911249</v>
      </c>
      <c r="J3533" s="25">
        <f t="shared" si="669"/>
        <v>15510.075887488218</v>
      </c>
      <c r="K3533" s="15">
        <f t="shared" si="663"/>
        <v>15492.610614165607</v>
      </c>
      <c r="L3533" s="36">
        <f t="shared" si="664"/>
        <v>-152.61061416560733</v>
      </c>
      <c r="M3533" s="36">
        <f t="shared" si="665"/>
        <v>152.61061416560733</v>
      </c>
      <c r="N3533" s="36">
        <f t="shared" si="666"/>
        <v>9.9485406887618866E-3</v>
      </c>
      <c r="O3533" s="36">
        <f t="shared" si="667"/>
        <v>23289.99955600387</v>
      </c>
      <c r="P3533" s="35">
        <f t="shared" si="670"/>
        <v>23289.99955600387</v>
      </c>
    </row>
    <row r="3534" spans="1:16" x14ac:dyDescent="0.4">
      <c r="A3534" s="1">
        <v>3533</v>
      </c>
      <c r="B3534" s="21">
        <v>43346</v>
      </c>
      <c r="C3534" s="43">
        <v>1</v>
      </c>
      <c r="D3534" s="23">
        <v>13988</v>
      </c>
      <c r="E3534" s="25">
        <f t="shared" si="671"/>
        <v>15872.75</v>
      </c>
      <c r="F3534" s="25">
        <f t="shared" si="672"/>
        <v>15893.25</v>
      </c>
      <c r="G3534" s="25">
        <f t="shared" si="661"/>
        <v>0.88012206439840812</v>
      </c>
      <c r="H3534" s="25">
        <f t="shared" si="668"/>
        <v>1.0002606409424328</v>
      </c>
      <c r="I3534" s="4">
        <f t="shared" si="662"/>
        <v>13984.355104506247</v>
      </c>
      <c r="J3534" s="25">
        <f t="shared" si="669"/>
        <v>15510.444742029411</v>
      </c>
      <c r="K3534" s="15">
        <f t="shared" si="663"/>
        <v>15514.487398964526</v>
      </c>
      <c r="L3534" s="36">
        <f t="shared" si="664"/>
        <v>-1526.4873989645257</v>
      </c>
      <c r="M3534" s="36">
        <f t="shared" si="665"/>
        <v>1526.4873989645257</v>
      </c>
      <c r="N3534" s="36">
        <f t="shared" si="666"/>
        <v>0.109128352799866</v>
      </c>
      <c r="O3534" s="36">
        <f t="shared" si="667"/>
        <v>2330163.7791974829</v>
      </c>
      <c r="P3534" s="35">
        <f t="shared" si="670"/>
        <v>2330163.7791974829</v>
      </c>
    </row>
    <row r="3535" spans="1:16" x14ac:dyDescent="0.4">
      <c r="A3535" s="1">
        <v>3534</v>
      </c>
      <c r="B3535" s="21">
        <v>43347</v>
      </c>
      <c r="C3535" s="43">
        <v>2</v>
      </c>
      <c r="D3535" s="23">
        <v>16867</v>
      </c>
      <c r="E3535" s="25">
        <f t="shared" si="671"/>
        <v>15913.75</v>
      </c>
      <c r="F3535" s="25">
        <f t="shared" si="672"/>
        <v>15767.75</v>
      </c>
      <c r="G3535" s="25">
        <f t="shared" si="661"/>
        <v>1.0697150830016966</v>
      </c>
      <c r="H3535" s="25">
        <f t="shared" si="668"/>
        <v>1.0009863906666931</v>
      </c>
      <c r="I3535" s="4">
        <f t="shared" si="662"/>
        <v>16850.378943479907</v>
      </c>
      <c r="J3535" s="25">
        <f t="shared" si="669"/>
        <v>15510.813596570604</v>
      </c>
      <c r="K3535" s="15">
        <f t="shared" si="663"/>
        <v>15526.113318335079</v>
      </c>
      <c r="L3535" s="36">
        <f t="shared" si="664"/>
        <v>1340.8866816649206</v>
      </c>
      <c r="M3535" s="36">
        <f t="shared" si="665"/>
        <v>1340.8866816649206</v>
      </c>
      <c r="N3535" s="36">
        <f t="shared" si="666"/>
        <v>7.9497639275800114E-2</v>
      </c>
      <c r="O3535" s="36">
        <f t="shared" si="667"/>
        <v>1797977.0930663622</v>
      </c>
      <c r="P3535" s="35">
        <f t="shared" si="670"/>
        <v>1797977.0930663622</v>
      </c>
    </row>
    <row r="3536" spans="1:16" x14ac:dyDescent="0.4">
      <c r="A3536" s="1">
        <v>3535</v>
      </c>
      <c r="B3536" s="21">
        <v>43348</v>
      </c>
      <c r="C3536" s="43">
        <v>3</v>
      </c>
      <c r="D3536" s="23">
        <v>17460</v>
      </c>
      <c r="E3536" s="25">
        <f t="shared" si="671"/>
        <v>15621.75</v>
      </c>
      <c r="F3536" s="25">
        <f t="shared" si="672"/>
        <v>16107.375</v>
      </c>
      <c r="G3536" s="25">
        <f t="shared" si="661"/>
        <v>1.0839755081135194</v>
      </c>
      <c r="H3536" s="25">
        <f t="shared" si="668"/>
        <v>0.99987902821477848</v>
      </c>
      <c r="I3536" s="4">
        <f t="shared" si="662"/>
        <v>17462.112422913538</v>
      </c>
      <c r="J3536" s="25">
        <f t="shared" si="669"/>
        <v>15511.182451111797</v>
      </c>
      <c r="K3536" s="15">
        <f t="shared" si="663"/>
        <v>15509.306035679791</v>
      </c>
      <c r="L3536" s="36">
        <f t="shared" si="664"/>
        <v>1950.6939643202095</v>
      </c>
      <c r="M3536" s="36">
        <f t="shared" si="665"/>
        <v>1950.6939643202095</v>
      </c>
      <c r="N3536" s="36">
        <f t="shared" si="666"/>
        <v>0.11172359474915289</v>
      </c>
      <c r="O3536" s="36">
        <f t="shared" si="667"/>
        <v>3805206.9424352949</v>
      </c>
      <c r="P3536" s="35">
        <f t="shared" si="670"/>
        <v>3805206.9424352949</v>
      </c>
    </row>
    <row r="3537" spans="1:16" x14ac:dyDescent="0.4">
      <c r="A3537" s="1">
        <v>3536</v>
      </c>
      <c r="B3537" s="21">
        <v>43349</v>
      </c>
      <c r="C3537" s="43">
        <v>4</v>
      </c>
      <c r="D3537" s="23">
        <v>14172</v>
      </c>
      <c r="E3537" s="25">
        <f t="shared" si="671"/>
        <v>16593</v>
      </c>
      <c r="F3537" s="25">
        <f t="shared" si="672"/>
        <v>16722.625</v>
      </c>
      <c r="G3537" s="25">
        <f t="shared" si="661"/>
        <v>0.84747460401701291</v>
      </c>
      <c r="H3537" s="25">
        <f t="shared" si="668"/>
        <v>0.99887394017609554</v>
      </c>
      <c r="I3537" s="4">
        <f t="shared" si="662"/>
        <v>14187.976510330784</v>
      </c>
      <c r="J3537" s="25">
        <f t="shared" si="669"/>
        <v>15511.551305652989</v>
      </c>
      <c r="K3537" s="15">
        <f t="shared" si="663"/>
        <v>15494.08437092126</v>
      </c>
      <c r="L3537" s="36">
        <f t="shared" si="664"/>
        <v>-1322.0843709212604</v>
      </c>
      <c r="M3537" s="36">
        <f t="shared" si="665"/>
        <v>1322.0843709212604</v>
      </c>
      <c r="N3537" s="36">
        <f t="shared" si="666"/>
        <v>9.3288482283464605E-2</v>
      </c>
      <c r="O3537" s="36">
        <f t="shared" si="667"/>
        <v>1747907.0838342649</v>
      </c>
      <c r="P3537" s="35">
        <f t="shared" si="670"/>
        <v>1747907.0838342649</v>
      </c>
    </row>
    <row r="3538" spans="1:16" x14ac:dyDescent="0.4">
      <c r="A3538" s="1">
        <v>3537</v>
      </c>
      <c r="B3538" s="21">
        <v>43350</v>
      </c>
      <c r="C3538" s="43">
        <v>1</v>
      </c>
      <c r="D3538" s="23">
        <v>17873</v>
      </c>
      <c r="E3538" s="25">
        <f t="shared" si="671"/>
        <v>16852.25</v>
      </c>
      <c r="F3538" s="25">
        <f t="shared" si="672"/>
        <v>16648.5</v>
      </c>
      <c r="G3538" s="25">
        <f t="shared" si="661"/>
        <v>1.0735501696849565</v>
      </c>
      <c r="H3538" s="25">
        <f t="shared" si="668"/>
        <v>1.0002606409424328</v>
      </c>
      <c r="I3538" s="4">
        <f t="shared" si="662"/>
        <v>17868.342778298553</v>
      </c>
      <c r="J3538" s="25">
        <f t="shared" si="669"/>
        <v>15511.920160194182</v>
      </c>
      <c r="K3538" s="15">
        <f t="shared" si="663"/>
        <v>15515.963201683679</v>
      </c>
      <c r="L3538" s="36">
        <f t="shared" si="664"/>
        <v>2357.0367983163214</v>
      </c>
      <c r="M3538" s="36">
        <f t="shared" si="665"/>
        <v>2357.0367983163214</v>
      </c>
      <c r="N3538" s="36">
        <f t="shared" si="666"/>
        <v>0.13187695397058813</v>
      </c>
      <c r="O3538" s="36">
        <f t="shared" si="667"/>
        <v>5555622.4686172558</v>
      </c>
      <c r="P3538" s="35">
        <f t="shared" si="670"/>
        <v>5555622.4686172558</v>
      </c>
    </row>
    <row r="3539" spans="1:16" x14ac:dyDescent="0.4">
      <c r="A3539" s="1">
        <v>3538</v>
      </c>
      <c r="B3539" s="21">
        <v>43351</v>
      </c>
      <c r="C3539" s="43">
        <v>2</v>
      </c>
      <c r="D3539" s="23">
        <v>17904</v>
      </c>
      <c r="E3539" s="25">
        <f t="shared" si="671"/>
        <v>16444.75</v>
      </c>
      <c r="F3539" s="25">
        <f t="shared" si="672"/>
        <v>16470.625</v>
      </c>
      <c r="G3539" s="25">
        <f t="shared" si="661"/>
        <v>1.0870261450309262</v>
      </c>
      <c r="H3539" s="25">
        <f t="shared" si="668"/>
        <v>1.0009863906666931</v>
      </c>
      <c r="I3539" s="4">
        <f t="shared" si="662"/>
        <v>17886.357064330605</v>
      </c>
      <c r="J3539" s="25">
        <f t="shared" si="669"/>
        <v>15512.289014735376</v>
      </c>
      <c r="K3539" s="15">
        <f t="shared" si="663"/>
        <v>15527.590191838557</v>
      </c>
      <c r="L3539" s="36">
        <f t="shared" si="664"/>
        <v>2376.4098081614429</v>
      </c>
      <c r="M3539" s="36">
        <f t="shared" si="665"/>
        <v>2376.4098081614429</v>
      </c>
      <c r="N3539" s="36">
        <f t="shared" si="666"/>
        <v>0.13273066399471867</v>
      </c>
      <c r="O3539" s="36">
        <f t="shared" si="667"/>
        <v>5647323.5763259055</v>
      </c>
      <c r="P3539" s="35">
        <f t="shared" si="670"/>
        <v>5647323.5763259055</v>
      </c>
    </row>
    <row r="3540" spans="1:16" x14ac:dyDescent="0.4">
      <c r="A3540" s="1">
        <v>3539</v>
      </c>
      <c r="B3540" s="21">
        <v>43352</v>
      </c>
      <c r="C3540" s="43">
        <v>3</v>
      </c>
      <c r="D3540" s="23">
        <v>15830</v>
      </c>
      <c r="E3540" s="25">
        <f t="shared" si="671"/>
        <v>16496.5</v>
      </c>
      <c r="F3540" s="25">
        <f t="shared" si="672"/>
        <v>16378.25</v>
      </c>
      <c r="G3540" s="25">
        <f t="shared" si="661"/>
        <v>0.96652572771816281</v>
      </c>
      <c r="H3540" s="25">
        <f t="shared" si="668"/>
        <v>0.99987902821477848</v>
      </c>
      <c r="I3540" s="4">
        <f t="shared" si="662"/>
        <v>15831.91521504704</v>
      </c>
      <c r="J3540" s="25">
        <f t="shared" si="669"/>
        <v>15512.657869276569</v>
      </c>
      <c r="K3540" s="15">
        <f t="shared" si="663"/>
        <v>15510.781275360592</v>
      </c>
      <c r="L3540" s="36">
        <f t="shared" si="664"/>
        <v>319.21872463940781</v>
      </c>
      <c r="M3540" s="36">
        <f t="shared" si="665"/>
        <v>319.21872463940781</v>
      </c>
      <c r="N3540" s="36">
        <f t="shared" si="666"/>
        <v>2.0165427962059876E-2</v>
      </c>
      <c r="O3540" s="36">
        <f t="shared" si="667"/>
        <v>101900.59416041007</v>
      </c>
      <c r="P3540" s="35">
        <f t="shared" si="670"/>
        <v>101900.59416041007</v>
      </c>
    </row>
    <row r="3541" spans="1:16" x14ac:dyDescent="0.4">
      <c r="A3541" s="1">
        <v>3540</v>
      </c>
      <c r="B3541" s="21">
        <v>43353</v>
      </c>
      <c r="C3541" s="43">
        <v>4</v>
      </c>
      <c r="D3541" s="23">
        <v>14379</v>
      </c>
      <c r="E3541" s="25">
        <f t="shared" si="671"/>
        <v>16260</v>
      </c>
      <c r="F3541" s="25">
        <f t="shared" si="672"/>
        <v>16144</v>
      </c>
      <c r="G3541" s="25">
        <f t="shared" si="661"/>
        <v>0.89067145688800797</v>
      </c>
      <c r="H3541" s="25">
        <f t="shared" si="668"/>
        <v>0.99887394017609554</v>
      </c>
      <c r="I3541" s="4">
        <f t="shared" si="662"/>
        <v>14395.209867488451</v>
      </c>
      <c r="J3541" s="25">
        <f t="shared" si="669"/>
        <v>15513.02672381776</v>
      </c>
      <c r="K3541" s="15">
        <f t="shared" si="663"/>
        <v>15495.558127676914</v>
      </c>
      <c r="L3541" s="36">
        <f t="shared" si="664"/>
        <v>-1116.5581276769135</v>
      </c>
      <c r="M3541" s="36">
        <f t="shared" si="665"/>
        <v>1116.5581276769135</v>
      </c>
      <c r="N3541" s="36">
        <f t="shared" si="666"/>
        <v>7.7652001368447979E-2</v>
      </c>
      <c r="O3541" s="36">
        <f t="shared" si="667"/>
        <v>1246702.0524813747</v>
      </c>
      <c r="P3541" s="35">
        <f t="shared" si="670"/>
        <v>1246702.0524813747</v>
      </c>
    </row>
    <row r="3542" spans="1:16" x14ac:dyDescent="0.4">
      <c r="A3542" s="1">
        <v>3541</v>
      </c>
      <c r="B3542" s="21">
        <v>43354</v>
      </c>
      <c r="C3542" s="43">
        <v>1</v>
      </c>
      <c r="D3542" s="23">
        <v>16927</v>
      </c>
      <c r="E3542" s="25">
        <f t="shared" si="671"/>
        <v>16028</v>
      </c>
      <c r="F3542" s="25">
        <f t="shared" si="672"/>
        <v>15833.75</v>
      </c>
      <c r="G3542" s="25">
        <f t="shared" si="661"/>
        <v>1.069045551432857</v>
      </c>
      <c r="H3542" s="25">
        <f t="shared" si="668"/>
        <v>1.0002606409424328</v>
      </c>
      <c r="I3542" s="4">
        <f t="shared" si="662"/>
        <v>16922.589280381559</v>
      </c>
      <c r="J3542" s="25">
        <f t="shared" si="669"/>
        <v>15513.395578358954</v>
      </c>
      <c r="K3542" s="15">
        <f t="shared" si="663"/>
        <v>15517.43900440283</v>
      </c>
      <c r="L3542" s="36">
        <f t="shared" si="664"/>
        <v>1409.5609955971704</v>
      </c>
      <c r="M3542" s="36">
        <f t="shared" si="665"/>
        <v>1409.5609955971704</v>
      </c>
      <c r="N3542" s="36">
        <f t="shared" si="666"/>
        <v>8.3272936468196987E-2</v>
      </c>
      <c r="O3542" s="36">
        <f t="shared" si="667"/>
        <v>1986862.2003088864</v>
      </c>
      <c r="P3542" s="35">
        <f t="shared" si="670"/>
        <v>1986862.2003088864</v>
      </c>
    </row>
    <row r="3543" spans="1:16" x14ac:dyDescent="0.4">
      <c r="A3543" s="1">
        <v>3542</v>
      </c>
      <c r="B3543" s="21">
        <v>43355</v>
      </c>
      <c r="C3543" s="43">
        <v>2</v>
      </c>
      <c r="D3543" s="23">
        <v>16976</v>
      </c>
      <c r="E3543" s="25">
        <f t="shared" si="671"/>
        <v>15639.5</v>
      </c>
      <c r="F3543" s="25">
        <f t="shared" si="672"/>
        <v>16036.625</v>
      </c>
      <c r="G3543" s="25">
        <f t="shared" si="661"/>
        <v>1.0585768514260325</v>
      </c>
      <c r="H3543" s="25">
        <f t="shared" si="668"/>
        <v>1.0009863906666931</v>
      </c>
      <c r="I3543" s="4">
        <f t="shared" si="662"/>
        <v>16959.271532846087</v>
      </c>
      <c r="J3543" s="25">
        <f t="shared" si="669"/>
        <v>15513.764432900147</v>
      </c>
      <c r="K3543" s="15">
        <f t="shared" si="663"/>
        <v>15529.067065342037</v>
      </c>
      <c r="L3543" s="36">
        <f t="shared" si="664"/>
        <v>1446.9329346579634</v>
      </c>
      <c r="M3543" s="36">
        <f t="shared" si="665"/>
        <v>1446.9329346579634</v>
      </c>
      <c r="N3543" s="36">
        <f t="shared" si="666"/>
        <v>8.5234032437438934E-2</v>
      </c>
      <c r="O3543" s="36">
        <f t="shared" si="667"/>
        <v>2093614.9173979063</v>
      </c>
      <c r="P3543" s="35">
        <f t="shared" si="670"/>
        <v>2093614.9173979063</v>
      </c>
    </row>
    <row r="3544" spans="1:16" x14ac:dyDescent="0.4">
      <c r="A3544" s="1">
        <v>3543</v>
      </c>
      <c r="B3544" s="21">
        <v>43356</v>
      </c>
      <c r="C3544" s="43">
        <v>3</v>
      </c>
      <c r="D3544" s="23">
        <v>14276</v>
      </c>
      <c r="E3544" s="25">
        <f t="shared" si="671"/>
        <v>16433.75</v>
      </c>
      <c r="F3544" s="25">
        <f t="shared" si="672"/>
        <v>16472.375</v>
      </c>
      <c r="G3544" s="25">
        <f t="shared" si="661"/>
        <v>0.8666631253841659</v>
      </c>
      <c r="H3544" s="25">
        <f t="shared" si="668"/>
        <v>0.99987902821477848</v>
      </c>
      <c r="I3544" s="4">
        <f t="shared" si="662"/>
        <v>14277.72720214855</v>
      </c>
      <c r="J3544" s="25">
        <f t="shared" si="669"/>
        <v>15514.13328744134</v>
      </c>
      <c r="K3544" s="15">
        <f t="shared" si="663"/>
        <v>15512.256515041394</v>
      </c>
      <c r="L3544" s="36">
        <f t="shared" si="664"/>
        <v>-1236.2565150413939</v>
      </c>
      <c r="M3544" s="36">
        <f t="shared" si="665"/>
        <v>1236.2565150413939</v>
      </c>
      <c r="N3544" s="36">
        <f t="shared" si="666"/>
        <v>8.659684190539324E-2</v>
      </c>
      <c r="O3544" s="36">
        <f t="shared" si="667"/>
        <v>1528330.1709822922</v>
      </c>
      <c r="P3544" s="35">
        <f t="shared" si="670"/>
        <v>1528330.1709822922</v>
      </c>
    </row>
    <row r="3545" spans="1:16" x14ac:dyDescent="0.4">
      <c r="A3545" s="1">
        <v>3544</v>
      </c>
      <c r="B3545" s="21">
        <v>43357</v>
      </c>
      <c r="C3545" s="43">
        <v>4</v>
      </c>
      <c r="D3545" s="23">
        <v>17556</v>
      </c>
      <c r="E3545" s="25">
        <f t="shared" si="671"/>
        <v>16511</v>
      </c>
      <c r="F3545" s="25">
        <f t="shared" si="672"/>
        <v>16307.625</v>
      </c>
      <c r="G3545" s="25">
        <f t="shared" si="661"/>
        <v>1.0765516131257618</v>
      </c>
      <c r="H3545" s="25">
        <f t="shared" si="668"/>
        <v>0.99887394017609554</v>
      </c>
      <c r="I3545" s="4">
        <f t="shared" si="662"/>
        <v>17575.791392560488</v>
      </c>
      <c r="J3545" s="25">
        <f t="shared" si="669"/>
        <v>15514.502141982532</v>
      </c>
      <c r="K3545" s="15">
        <f t="shared" si="663"/>
        <v>15497.031884432565</v>
      </c>
      <c r="L3545" s="36">
        <f t="shared" si="664"/>
        <v>2058.9681155674352</v>
      </c>
      <c r="M3545" s="36">
        <f t="shared" si="665"/>
        <v>2058.9681155674352</v>
      </c>
      <c r="N3545" s="36">
        <f t="shared" si="666"/>
        <v>0.11728002481017517</v>
      </c>
      <c r="O3545" s="36">
        <f t="shared" si="667"/>
        <v>4239349.7009233152</v>
      </c>
      <c r="P3545" s="35">
        <f t="shared" si="670"/>
        <v>4239349.7009233152</v>
      </c>
    </row>
    <row r="3546" spans="1:16" x14ac:dyDescent="0.4">
      <c r="A3546" s="1">
        <v>3545</v>
      </c>
      <c r="B3546" s="21">
        <v>43358</v>
      </c>
      <c r="C3546" s="43">
        <v>1</v>
      </c>
      <c r="D3546" s="23">
        <v>17236</v>
      </c>
      <c r="E3546" s="25">
        <f t="shared" si="671"/>
        <v>16104.25</v>
      </c>
      <c r="F3546" s="25">
        <f t="shared" si="672"/>
        <v>16097.75</v>
      </c>
      <c r="G3546" s="25">
        <f t="shared" si="661"/>
        <v>1.0707086394061283</v>
      </c>
      <c r="H3546" s="25">
        <f t="shared" si="668"/>
        <v>1.0002606409424328</v>
      </c>
      <c r="I3546" s="4">
        <f t="shared" si="662"/>
        <v>17231.508763316389</v>
      </c>
      <c r="J3546" s="25">
        <f t="shared" si="669"/>
        <v>15514.870996523725</v>
      </c>
      <c r="K3546" s="15">
        <f t="shared" si="663"/>
        <v>15518.914807121982</v>
      </c>
      <c r="L3546" s="36">
        <f t="shared" si="664"/>
        <v>1717.0851928780176</v>
      </c>
      <c r="M3546" s="36">
        <f t="shared" si="665"/>
        <v>1717.0851928780176</v>
      </c>
      <c r="N3546" s="36">
        <f t="shared" si="666"/>
        <v>9.9622023258181577E-2</v>
      </c>
      <c r="O3546" s="36">
        <f t="shared" si="667"/>
        <v>2948381.5596009386</v>
      </c>
      <c r="P3546" s="35">
        <f t="shared" si="670"/>
        <v>2948381.5596009386</v>
      </c>
    </row>
    <row r="3547" spans="1:16" x14ac:dyDescent="0.4">
      <c r="A3547" s="1">
        <v>3546</v>
      </c>
      <c r="B3547" s="21">
        <v>43359</v>
      </c>
      <c r="C3547" s="43">
        <v>2</v>
      </c>
      <c r="D3547" s="23">
        <v>15349</v>
      </c>
      <c r="E3547" s="25">
        <f t="shared" si="671"/>
        <v>16091.25</v>
      </c>
      <c r="F3547" s="25">
        <f t="shared" si="672"/>
        <v>16041.375</v>
      </c>
      <c r="G3547" s="25">
        <f t="shared" si="661"/>
        <v>0.95683817627852974</v>
      </c>
      <c r="H3547" s="25">
        <f t="shared" si="668"/>
        <v>1.0009863906666931</v>
      </c>
      <c r="I3547" s="4">
        <f t="shared" si="662"/>
        <v>15333.874809004157</v>
      </c>
      <c r="J3547" s="25">
        <f t="shared" si="669"/>
        <v>15515.239851064918</v>
      </c>
      <c r="K3547" s="15">
        <f t="shared" si="663"/>
        <v>15530.543938845514</v>
      </c>
      <c r="L3547" s="36">
        <f t="shared" si="664"/>
        <v>-181.54393884551428</v>
      </c>
      <c r="M3547" s="36">
        <f t="shared" si="665"/>
        <v>181.54393884551428</v>
      </c>
      <c r="N3547" s="36">
        <f t="shared" si="666"/>
        <v>1.18277372366613E-2</v>
      </c>
      <c r="O3547" s="36">
        <f t="shared" si="667"/>
        <v>32958.201731543828</v>
      </c>
      <c r="P3547" s="35">
        <f t="shared" si="670"/>
        <v>32958.201731543828</v>
      </c>
    </row>
    <row r="3548" spans="1:16" x14ac:dyDescent="0.4">
      <c r="A3548" s="1">
        <v>3547</v>
      </c>
      <c r="B3548" s="21">
        <v>43360</v>
      </c>
      <c r="C3548" s="43">
        <v>3</v>
      </c>
      <c r="D3548" s="23">
        <v>14224</v>
      </c>
      <c r="E3548" s="25">
        <f t="shared" si="671"/>
        <v>15991.5</v>
      </c>
      <c r="F3548" s="25">
        <f t="shared" si="672"/>
        <v>16054</v>
      </c>
      <c r="G3548" s="25">
        <f t="shared" si="661"/>
        <v>0.886009717204435</v>
      </c>
      <c r="H3548" s="25">
        <f t="shared" si="668"/>
        <v>0.99987902821477848</v>
      </c>
      <c r="I3548" s="4">
        <f t="shared" si="662"/>
        <v>14225.720910854649</v>
      </c>
      <c r="J3548" s="25">
        <f t="shared" si="669"/>
        <v>15515.608705606111</v>
      </c>
      <c r="K3548" s="15">
        <f t="shared" si="663"/>
        <v>15513.731754722196</v>
      </c>
      <c r="L3548" s="36">
        <f t="shared" si="664"/>
        <v>-1289.7317547221955</v>
      </c>
      <c r="M3548" s="36">
        <f t="shared" si="665"/>
        <v>1289.7317547221955</v>
      </c>
      <c r="N3548" s="36">
        <f t="shared" si="666"/>
        <v>9.067292988766841E-2</v>
      </c>
      <c r="O3548" s="36">
        <f t="shared" si="667"/>
        <v>1663407.9991387937</v>
      </c>
      <c r="P3548" s="35">
        <f t="shared" si="670"/>
        <v>1663407.9991387937</v>
      </c>
    </row>
    <row r="3549" spans="1:16" x14ac:dyDescent="0.4">
      <c r="A3549" s="1">
        <v>3548</v>
      </c>
      <c r="B3549" s="21">
        <v>43361</v>
      </c>
      <c r="C3549" s="43">
        <v>4</v>
      </c>
      <c r="D3549" s="23">
        <v>17157</v>
      </c>
      <c r="E3549" s="25">
        <f t="shared" si="671"/>
        <v>16116.5</v>
      </c>
      <c r="F3549" s="25">
        <f t="shared" si="672"/>
        <v>15971.5</v>
      </c>
      <c r="G3549" s="25">
        <f t="shared" si="661"/>
        <v>1.0742259650001564</v>
      </c>
      <c r="H3549" s="25">
        <f t="shared" si="668"/>
        <v>0.99887394017609554</v>
      </c>
      <c r="I3549" s="4">
        <f t="shared" si="662"/>
        <v>17176.341588184114</v>
      </c>
      <c r="J3549" s="25">
        <f t="shared" si="669"/>
        <v>15515.977560147305</v>
      </c>
      <c r="K3549" s="15">
        <f t="shared" si="663"/>
        <v>15498.50564118822</v>
      </c>
      <c r="L3549" s="36">
        <f t="shared" si="664"/>
        <v>1658.4943588117803</v>
      </c>
      <c r="M3549" s="36">
        <f t="shared" si="665"/>
        <v>1658.4943588117803</v>
      </c>
      <c r="N3549" s="36">
        <f t="shared" si="666"/>
        <v>9.6665755016132213E-2</v>
      </c>
      <c r="O3549" s="36">
        <f t="shared" si="667"/>
        <v>2750603.5382104982</v>
      </c>
      <c r="P3549" s="35">
        <f t="shared" si="670"/>
        <v>2750603.5382104982</v>
      </c>
    </row>
    <row r="3550" spans="1:16" x14ac:dyDescent="0.4">
      <c r="A3550" s="1">
        <v>3549</v>
      </c>
      <c r="B3550" s="21">
        <v>43362</v>
      </c>
      <c r="C3550" s="43">
        <v>1</v>
      </c>
      <c r="D3550" s="23">
        <v>17736</v>
      </c>
      <c r="E3550" s="25">
        <f t="shared" si="671"/>
        <v>15826.5</v>
      </c>
      <c r="F3550" s="25">
        <f t="shared" si="672"/>
        <v>16253.125</v>
      </c>
      <c r="G3550" s="25">
        <f t="shared" si="661"/>
        <v>1.0912363007114017</v>
      </c>
      <c r="H3550" s="25">
        <f t="shared" si="668"/>
        <v>1.0002606409424328</v>
      </c>
      <c r="I3550" s="4">
        <f t="shared" si="662"/>
        <v>17731.378476803173</v>
      </c>
      <c r="J3550" s="25">
        <f t="shared" si="669"/>
        <v>15516.346414688496</v>
      </c>
      <c r="K3550" s="15">
        <f t="shared" si="663"/>
        <v>15520.390609841135</v>
      </c>
      <c r="L3550" s="36">
        <f t="shared" si="664"/>
        <v>2215.6093901588647</v>
      </c>
      <c r="M3550" s="36">
        <f t="shared" si="665"/>
        <v>2215.6093901588647</v>
      </c>
      <c r="N3550" s="36">
        <f t="shared" si="666"/>
        <v>0.12492159394220032</v>
      </c>
      <c r="O3550" s="36">
        <f t="shared" si="667"/>
        <v>4908924.9697601367</v>
      </c>
      <c r="P3550" s="35">
        <f t="shared" si="670"/>
        <v>4908924.9697601367</v>
      </c>
    </row>
    <row r="3551" spans="1:16" x14ac:dyDescent="0.4">
      <c r="A3551" s="1">
        <v>3550</v>
      </c>
      <c r="B3551" s="21">
        <v>43363</v>
      </c>
      <c r="C3551" s="43">
        <v>2</v>
      </c>
      <c r="D3551" s="23">
        <v>14189</v>
      </c>
      <c r="E3551" s="25">
        <f t="shared" si="671"/>
        <v>16679.75</v>
      </c>
      <c r="F3551" s="25">
        <f t="shared" si="672"/>
        <v>16723.625</v>
      </c>
      <c r="G3551" s="25">
        <f t="shared" si="661"/>
        <v>0.8484404547459059</v>
      </c>
      <c r="H3551" s="25">
        <f t="shared" si="668"/>
        <v>1.0009863906666931</v>
      </c>
      <c r="I3551" s="4">
        <f t="shared" si="662"/>
        <v>14175.01789464851</v>
      </c>
      <c r="J3551" s="25">
        <f t="shared" si="669"/>
        <v>15516.71526922969</v>
      </c>
      <c r="K3551" s="15">
        <f t="shared" si="663"/>
        <v>15532.020812348992</v>
      </c>
      <c r="L3551" s="36">
        <f t="shared" si="664"/>
        <v>-1343.020812348992</v>
      </c>
      <c r="M3551" s="36">
        <f t="shared" si="665"/>
        <v>1343.020812348992</v>
      </c>
      <c r="N3551" s="36">
        <f t="shared" si="666"/>
        <v>9.4652252614630492E-2</v>
      </c>
      <c r="O3551" s="36">
        <f t="shared" si="667"/>
        <v>1803704.9024025463</v>
      </c>
      <c r="P3551" s="35">
        <f t="shared" si="670"/>
        <v>1803704.9024025463</v>
      </c>
    </row>
    <row r="3552" spans="1:16" x14ac:dyDescent="0.4">
      <c r="A3552" s="1">
        <v>3551</v>
      </c>
      <c r="B3552" s="21">
        <v>43364</v>
      </c>
      <c r="C3552" s="43">
        <v>3</v>
      </c>
      <c r="D3552" s="23">
        <v>17637</v>
      </c>
      <c r="E3552" s="25">
        <f t="shared" si="671"/>
        <v>16767.5</v>
      </c>
      <c r="F3552" s="25">
        <f t="shared" si="672"/>
        <v>16495.625</v>
      </c>
      <c r="G3552" s="25">
        <f t="shared" si="661"/>
        <v>1.0691925889440381</v>
      </c>
      <c r="H3552" s="25">
        <f t="shared" si="668"/>
        <v>0.99987902821477848</v>
      </c>
      <c r="I3552" s="4">
        <f t="shared" si="662"/>
        <v>17639.133837510086</v>
      </c>
      <c r="J3552" s="25">
        <f t="shared" si="669"/>
        <v>15517.084123770883</v>
      </c>
      <c r="K3552" s="15">
        <f t="shared" si="663"/>
        <v>15515.206994402997</v>
      </c>
      <c r="L3552" s="36">
        <f t="shared" si="664"/>
        <v>2121.7930055970028</v>
      </c>
      <c r="M3552" s="36">
        <f t="shared" si="665"/>
        <v>2121.7930055970028</v>
      </c>
      <c r="N3552" s="36">
        <f t="shared" si="666"/>
        <v>0.12030350998452133</v>
      </c>
      <c r="O3552" s="36">
        <f t="shared" si="667"/>
        <v>4502005.5586003624</v>
      </c>
      <c r="P3552" s="35">
        <f t="shared" si="670"/>
        <v>4502005.5586003624</v>
      </c>
    </row>
    <row r="3553" spans="1:16" x14ac:dyDescent="0.4">
      <c r="A3553" s="1">
        <v>3552</v>
      </c>
      <c r="B3553" s="21">
        <v>43365</v>
      </c>
      <c r="C3553" s="43">
        <v>4</v>
      </c>
      <c r="D3553" s="23">
        <v>17508</v>
      </c>
      <c r="E3553" s="25">
        <f t="shared" si="671"/>
        <v>16223.75</v>
      </c>
      <c r="F3553" s="25">
        <f t="shared" si="672"/>
        <v>16213.375</v>
      </c>
      <c r="G3553" s="25">
        <f t="shared" si="661"/>
        <v>1.0798491985783343</v>
      </c>
      <c r="H3553" s="25">
        <f t="shared" si="668"/>
        <v>0.99887394017609554</v>
      </c>
      <c r="I3553" s="4">
        <f t="shared" si="662"/>
        <v>17527.737280755813</v>
      </c>
      <c r="J3553" s="25">
        <f t="shared" si="669"/>
        <v>15517.452978312074</v>
      </c>
      <c r="K3553" s="15">
        <f t="shared" si="663"/>
        <v>15499.979397943871</v>
      </c>
      <c r="L3553" s="36">
        <f t="shared" si="664"/>
        <v>2008.0206020561291</v>
      </c>
      <c r="M3553" s="36">
        <f t="shared" si="665"/>
        <v>2008.0206020561291</v>
      </c>
      <c r="N3553" s="36">
        <f t="shared" si="666"/>
        <v>0.11469160395568477</v>
      </c>
      <c r="O3553" s="36">
        <f t="shared" si="667"/>
        <v>4032146.7382818591</v>
      </c>
      <c r="P3553" s="35">
        <f t="shared" si="670"/>
        <v>4032146.7382818591</v>
      </c>
    </row>
    <row r="3554" spans="1:16" x14ac:dyDescent="0.4">
      <c r="A3554" s="1">
        <v>3553</v>
      </c>
      <c r="B3554" s="21">
        <v>43366</v>
      </c>
      <c r="C3554" s="43">
        <v>1</v>
      </c>
      <c r="D3554" s="23">
        <v>15561</v>
      </c>
      <c r="E3554" s="25">
        <f t="shared" si="671"/>
        <v>16203</v>
      </c>
      <c r="F3554" s="25">
        <f t="shared" si="672"/>
        <v>16058.625</v>
      </c>
      <c r="G3554" s="25">
        <f t="shared" si="661"/>
        <v>0.96901197954370311</v>
      </c>
      <c r="H3554" s="25">
        <f t="shared" si="668"/>
        <v>1.0002606409424328</v>
      </c>
      <c r="I3554" s="4">
        <f t="shared" si="662"/>
        <v>15556.945223135666</v>
      </c>
      <c r="J3554" s="25">
        <f t="shared" si="669"/>
        <v>15517.821832853268</v>
      </c>
      <c r="K3554" s="15">
        <f t="shared" si="663"/>
        <v>15521.866412560286</v>
      </c>
      <c r="L3554" s="36">
        <f t="shared" si="664"/>
        <v>39.133587439713665</v>
      </c>
      <c r="M3554" s="36">
        <f t="shared" si="665"/>
        <v>39.133587439713665</v>
      </c>
      <c r="N3554" s="36">
        <f t="shared" si="666"/>
        <v>2.5148504234762331E-3</v>
      </c>
      <c r="O3554" s="36">
        <f t="shared" si="667"/>
        <v>1531.437665901715</v>
      </c>
      <c r="P3554" s="35">
        <f t="shared" si="670"/>
        <v>1531.437665901715</v>
      </c>
    </row>
    <row r="3555" spans="1:16" x14ac:dyDescent="0.4">
      <c r="A3555" s="1">
        <v>3554</v>
      </c>
      <c r="B3555" s="21">
        <v>43367</v>
      </c>
      <c r="C3555" s="43">
        <v>2</v>
      </c>
      <c r="D3555" s="23">
        <v>14106</v>
      </c>
      <c r="E3555" s="25">
        <f t="shared" si="671"/>
        <v>15914.25</v>
      </c>
      <c r="F3555" s="25">
        <f t="shared" si="672"/>
        <v>15829.875</v>
      </c>
      <c r="G3555" s="25">
        <f t="shared" si="661"/>
        <v>0.89109989813564539</v>
      </c>
      <c r="H3555" s="25">
        <f t="shared" si="668"/>
        <v>1.0009863906666931</v>
      </c>
      <c r="I3555" s="4">
        <f t="shared" si="662"/>
        <v>14092.099684397201</v>
      </c>
      <c r="J3555" s="25">
        <f t="shared" si="669"/>
        <v>15518.190687394461</v>
      </c>
      <c r="K3555" s="15">
        <f t="shared" si="663"/>
        <v>15533.497685852471</v>
      </c>
      <c r="L3555" s="36">
        <f t="shared" si="664"/>
        <v>-1427.4976858524715</v>
      </c>
      <c r="M3555" s="36">
        <f t="shared" si="665"/>
        <v>1427.4976858524715</v>
      </c>
      <c r="N3555" s="36">
        <f t="shared" si="666"/>
        <v>0.10119790768839299</v>
      </c>
      <c r="O3555" s="36">
        <f t="shared" si="667"/>
        <v>2037749.6431141614</v>
      </c>
      <c r="P3555" s="35">
        <f t="shared" si="670"/>
        <v>2037749.6431141614</v>
      </c>
    </row>
    <row r="3556" spans="1:16" x14ac:dyDescent="0.4">
      <c r="A3556" s="1">
        <v>3555</v>
      </c>
      <c r="B3556" s="21">
        <v>43368</v>
      </c>
      <c r="C3556" s="43">
        <v>3</v>
      </c>
      <c r="D3556" s="23">
        <v>16482</v>
      </c>
      <c r="E3556" s="25">
        <f t="shared" si="671"/>
        <v>15745.5</v>
      </c>
      <c r="F3556" s="25">
        <f t="shared" si="672"/>
        <v>15319.375</v>
      </c>
      <c r="G3556" s="25">
        <f t="shared" si="661"/>
        <v>1.0758924564481254</v>
      </c>
      <c r="H3556" s="25">
        <f t="shared" si="668"/>
        <v>0.99987902821477848</v>
      </c>
      <c r="I3556" s="4">
        <f t="shared" si="662"/>
        <v>16483.994098193638</v>
      </c>
      <c r="J3556" s="25">
        <f t="shared" si="669"/>
        <v>15518.559541935654</v>
      </c>
      <c r="K3556" s="15">
        <f t="shared" si="663"/>
        <v>15516.682234083799</v>
      </c>
      <c r="L3556" s="36">
        <f t="shared" si="664"/>
        <v>965.3177659162011</v>
      </c>
      <c r="M3556" s="36">
        <f t="shared" si="665"/>
        <v>965.3177659162011</v>
      </c>
      <c r="N3556" s="36">
        <f t="shared" si="666"/>
        <v>5.8567999388193244E-2</v>
      </c>
      <c r="O3556" s="36">
        <f t="shared" si="667"/>
        <v>931838.38919344556</v>
      </c>
      <c r="P3556" s="35">
        <f t="shared" si="670"/>
        <v>931838.38919344556</v>
      </c>
    </row>
    <row r="3557" spans="1:16" x14ac:dyDescent="0.4">
      <c r="A3557" s="1">
        <v>3556</v>
      </c>
      <c r="B3557" s="21">
        <v>43369</v>
      </c>
      <c r="C3557" s="43">
        <v>4</v>
      </c>
      <c r="D3557" s="23">
        <v>16833</v>
      </c>
      <c r="E3557" s="25">
        <f t="shared" si="671"/>
        <v>14893.25</v>
      </c>
      <c r="F3557" s="25">
        <f t="shared" si="672"/>
        <v>15163.25</v>
      </c>
      <c r="G3557" s="25">
        <f t="shared" si="661"/>
        <v>1.1101182134436878</v>
      </c>
      <c r="H3557" s="25">
        <f t="shared" si="668"/>
        <v>0.99887394017609554</v>
      </c>
      <c r="I3557" s="4">
        <f t="shared" si="662"/>
        <v>16851.976333502545</v>
      </c>
      <c r="J3557" s="25">
        <f t="shared" si="669"/>
        <v>15518.928396476847</v>
      </c>
      <c r="K3557" s="15">
        <f t="shared" si="663"/>
        <v>15501.453154699524</v>
      </c>
      <c r="L3557" s="36">
        <f t="shared" si="664"/>
        <v>1331.546845300476</v>
      </c>
      <c r="M3557" s="36">
        <f t="shared" si="665"/>
        <v>1331.546845300476</v>
      </c>
      <c r="N3557" s="36">
        <f t="shared" si="666"/>
        <v>7.9103359193279627E-2</v>
      </c>
      <c r="O3557" s="36">
        <f t="shared" si="667"/>
        <v>1773017.0012296496</v>
      </c>
      <c r="P3557" s="35">
        <f t="shared" si="670"/>
        <v>1773017.0012296496</v>
      </c>
    </row>
    <row r="3558" spans="1:16" x14ac:dyDescent="0.4">
      <c r="A3558" s="1">
        <v>3557</v>
      </c>
      <c r="B3558" s="21">
        <v>43370</v>
      </c>
      <c r="C3558" s="43">
        <v>1</v>
      </c>
      <c r="D3558" s="23">
        <v>12152</v>
      </c>
      <c r="E3558" s="25">
        <f t="shared" si="671"/>
        <v>15433.25</v>
      </c>
      <c r="F3558" s="25">
        <f t="shared" si="672"/>
        <v>15565.625</v>
      </c>
      <c r="G3558" s="25">
        <f t="shared" si="661"/>
        <v>0.78069463963059627</v>
      </c>
      <c r="H3558" s="25">
        <f t="shared" si="668"/>
        <v>1.0002606409424328</v>
      </c>
      <c r="I3558" s="4">
        <f t="shared" si="662"/>
        <v>12148.833516582778</v>
      </c>
      <c r="J3558" s="25">
        <f t="shared" si="669"/>
        <v>15519.297251018039</v>
      </c>
      <c r="K3558" s="15">
        <f t="shared" si="663"/>
        <v>15523.342215279439</v>
      </c>
      <c r="L3558" s="36">
        <f t="shared" si="664"/>
        <v>-3371.3422152794392</v>
      </c>
      <c r="M3558" s="36">
        <f t="shared" si="665"/>
        <v>3371.3422152794392</v>
      </c>
      <c r="N3558" s="36">
        <f t="shared" si="666"/>
        <v>0.27743105787355488</v>
      </c>
      <c r="O3558" s="36">
        <f t="shared" si="667"/>
        <v>11365948.332525276</v>
      </c>
      <c r="P3558" s="35">
        <f t="shared" si="670"/>
        <v>11365948.332525276</v>
      </c>
    </row>
    <row r="3559" spans="1:16" x14ac:dyDescent="0.4">
      <c r="A3559" s="1">
        <v>3558</v>
      </c>
      <c r="B3559" s="21">
        <v>43371</v>
      </c>
      <c r="C3559" s="43">
        <v>2</v>
      </c>
      <c r="D3559" s="23">
        <v>16266</v>
      </c>
      <c r="E3559" s="25">
        <f t="shared" si="671"/>
        <v>15698</v>
      </c>
      <c r="F3559" s="25">
        <f t="shared" si="672"/>
        <v>15015.875</v>
      </c>
      <c r="G3559" s="25">
        <f t="shared" si="661"/>
        <v>1.0832535566525427</v>
      </c>
      <c r="H3559" s="25">
        <f t="shared" si="668"/>
        <v>1.0009863906666931</v>
      </c>
      <c r="I3559" s="4">
        <f t="shared" si="662"/>
        <v>16249.971180093922</v>
      </c>
      <c r="J3559" s="25">
        <f t="shared" si="669"/>
        <v>15519.666105559232</v>
      </c>
      <c r="K3559" s="15">
        <f t="shared" si="663"/>
        <v>15534.974559355949</v>
      </c>
      <c r="L3559" s="36">
        <f t="shared" si="664"/>
        <v>731.02544064405083</v>
      </c>
      <c r="M3559" s="36">
        <f t="shared" si="665"/>
        <v>731.02544064405083</v>
      </c>
      <c r="N3559" s="36">
        <f t="shared" si="666"/>
        <v>4.4941930446578807E-2</v>
      </c>
      <c r="O3559" s="36">
        <f t="shared" si="667"/>
        <v>534398.19486882864</v>
      </c>
      <c r="P3559" s="35">
        <f t="shared" si="670"/>
        <v>534398.19486882864</v>
      </c>
    </row>
    <row r="3560" spans="1:16" x14ac:dyDescent="0.4">
      <c r="A3560" s="1">
        <v>3559</v>
      </c>
      <c r="B3560" s="21">
        <v>43372</v>
      </c>
      <c r="C3560" s="43">
        <v>3</v>
      </c>
      <c r="D3560" s="23">
        <v>17541</v>
      </c>
      <c r="E3560" s="25">
        <f t="shared" si="671"/>
        <v>14333.75</v>
      </c>
      <c r="F3560" s="25">
        <f t="shared" si="672"/>
        <v>14233.375</v>
      </c>
      <c r="G3560" s="25">
        <f t="shared" si="661"/>
        <v>1.2323851510973329</v>
      </c>
      <c r="H3560" s="25">
        <f t="shared" si="668"/>
        <v>0.99987902821477848</v>
      </c>
      <c r="I3560" s="4">
        <f t="shared" si="662"/>
        <v>17543.122222813654</v>
      </c>
      <c r="J3560" s="25">
        <f t="shared" si="669"/>
        <v>15520.034960100425</v>
      </c>
      <c r="K3560" s="15">
        <f t="shared" si="663"/>
        <v>15518.157473764602</v>
      </c>
      <c r="L3560" s="36">
        <f t="shared" si="664"/>
        <v>2022.8425262353976</v>
      </c>
      <c r="M3560" s="36">
        <f t="shared" si="665"/>
        <v>2022.8425262353976</v>
      </c>
      <c r="N3560" s="36">
        <f t="shared" si="666"/>
        <v>0.11532082128928782</v>
      </c>
      <c r="O3560" s="36">
        <f t="shared" si="667"/>
        <v>4091891.8859464051</v>
      </c>
      <c r="P3560" s="35">
        <f t="shared" si="670"/>
        <v>4091891.8859464051</v>
      </c>
    </row>
    <row r="3561" spans="1:16" x14ac:dyDescent="0.4">
      <c r="A3561" s="1">
        <v>3560</v>
      </c>
      <c r="B3561" s="21">
        <v>43373</v>
      </c>
      <c r="C3561" s="43">
        <v>4</v>
      </c>
      <c r="D3561" s="23">
        <v>11376</v>
      </c>
      <c r="E3561" s="25">
        <f t="shared" si="671"/>
        <v>14133</v>
      </c>
      <c r="F3561" s="25">
        <f t="shared" si="672"/>
        <v>13998.75</v>
      </c>
      <c r="G3561" s="25">
        <f t="shared" si="661"/>
        <v>0.81264398607018484</v>
      </c>
      <c r="H3561" s="25">
        <f t="shared" si="668"/>
        <v>0.99887394017609554</v>
      </c>
      <c r="I3561" s="4">
        <f t="shared" si="662"/>
        <v>11388.824497708369</v>
      </c>
      <c r="J3561" s="25">
        <f t="shared" si="669"/>
        <v>15520.403814641619</v>
      </c>
      <c r="K3561" s="15">
        <f t="shared" si="663"/>
        <v>15502.926911455177</v>
      </c>
      <c r="L3561" s="36">
        <f t="shared" si="664"/>
        <v>-4126.9269114551771</v>
      </c>
      <c r="M3561" s="36">
        <f t="shared" si="665"/>
        <v>4126.9269114551771</v>
      </c>
      <c r="N3561" s="36">
        <f t="shared" si="666"/>
        <v>0.36277486915041995</v>
      </c>
      <c r="O3561" s="36">
        <f t="shared" si="667"/>
        <v>17031525.732492968</v>
      </c>
      <c r="P3561" s="35">
        <f t="shared" si="670"/>
        <v>17031525.732492968</v>
      </c>
    </row>
    <row r="3562" spans="1:16" x14ac:dyDescent="0.4">
      <c r="A3562" s="1">
        <v>3561</v>
      </c>
      <c r="B3562" s="21">
        <v>43374</v>
      </c>
      <c r="C3562" s="43">
        <v>1</v>
      </c>
      <c r="D3562" s="23">
        <v>11349</v>
      </c>
      <c r="E3562" s="25">
        <f t="shared" si="671"/>
        <v>13864.5</v>
      </c>
      <c r="F3562" s="25">
        <f t="shared" si="672"/>
        <v>13132</v>
      </c>
      <c r="G3562" s="25">
        <f t="shared" si="661"/>
        <v>0.86422479439537003</v>
      </c>
      <c r="H3562" s="25">
        <f t="shared" si="668"/>
        <v>1.0002606409424328</v>
      </c>
      <c r="I3562" s="4">
        <f t="shared" si="662"/>
        <v>11346.042756723005</v>
      </c>
      <c r="J3562" s="25">
        <f t="shared" si="669"/>
        <v>15520.77266918281</v>
      </c>
      <c r="K3562" s="15">
        <f t="shared" si="663"/>
        <v>15524.818017998592</v>
      </c>
      <c r="L3562" s="36">
        <f t="shared" si="664"/>
        <v>-4175.818017998592</v>
      </c>
      <c r="M3562" s="36">
        <f t="shared" si="665"/>
        <v>4175.818017998592</v>
      </c>
      <c r="N3562" s="36">
        <f t="shared" si="666"/>
        <v>0.36794589990295112</v>
      </c>
      <c r="O3562" s="36">
        <f t="shared" si="667"/>
        <v>17437456.119441688</v>
      </c>
      <c r="P3562" s="35">
        <f t="shared" si="670"/>
        <v>17437456.119441688</v>
      </c>
    </row>
    <row r="3563" spans="1:16" x14ac:dyDescent="0.4">
      <c r="A3563" s="1">
        <v>3562</v>
      </c>
      <c r="B3563" s="21">
        <v>43375</v>
      </c>
      <c r="C3563" s="43">
        <v>2</v>
      </c>
      <c r="D3563" s="23">
        <v>15192</v>
      </c>
      <c r="E3563" s="25">
        <f t="shared" si="671"/>
        <v>12399.5</v>
      </c>
      <c r="F3563" s="25">
        <f t="shared" si="672"/>
        <v>12520.75</v>
      </c>
      <c r="G3563" s="25">
        <f t="shared" si="661"/>
        <v>1.2133458458958128</v>
      </c>
      <c r="H3563" s="25">
        <f t="shared" si="668"/>
        <v>1.0009863906666931</v>
      </c>
      <c r="I3563" s="4">
        <f t="shared" si="662"/>
        <v>15177.029519733609</v>
      </c>
      <c r="J3563" s="25">
        <f t="shared" si="669"/>
        <v>15521.141523724003</v>
      </c>
      <c r="K3563" s="15">
        <f t="shared" si="663"/>
        <v>15536.451432859429</v>
      </c>
      <c r="L3563" s="36">
        <f t="shared" si="664"/>
        <v>-344.45143285942868</v>
      </c>
      <c r="M3563" s="36">
        <f t="shared" si="665"/>
        <v>344.45143285942868</v>
      </c>
      <c r="N3563" s="36">
        <f t="shared" si="666"/>
        <v>2.2673211746934485E-2</v>
      </c>
      <c r="O3563" s="36">
        <f t="shared" si="667"/>
        <v>118646.7895989135</v>
      </c>
      <c r="P3563" s="35">
        <f t="shared" si="670"/>
        <v>118646.7895989135</v>
      </c>
    </row>
    <row r="3564" spans="1:16" x14ac:dyDescent="0.4">
      <c r="A3564" s="1">
        <v>3563</v>
      </c>
      <c r="B3564" s="21">
        <v>43376</v>
      </c>
      <c r="C3564" s="43">
        <v>3</v>
      </c>
      <c r="D3564" s="23">
        <v>11681</v>
      </c>
      <c r="E3564" s="25">
        <f t="shared" si="671"/>
        <v>12642</v>
      </c>
      <c r="F3564" s="25">
        <f t="shared" si="672"/>
        <v>14517.125</v>
      </c>
      <c r="G3564" s="25">
        <f t="shared" si="661"/>
        <v>0.8046359041476876</v>
      </c>
      <c r="H3564" s="25">
        <f t="shared" si="668"/>
        <v>0.99987902821477848</v>
      </c>
      <c r="I3564" s="4">
        <f t="shared" si="662"/>
        <v>11682.413242385626</v>
      </c>
      <c r="J3564" s="25">
        <f t="shared" si="669"/>
        <v>15521.510378265197</v>
      </c>
      <c r="K3564" s="15">
        <f t="shared" si="663"/>
        <v>15519.632713445404</v>
      </c>
      <c r="L3564" s="36">
        <f t="shared" si="664"/>
        <v>-3838.6327134454041</v>
      </c>
      <c r="M3564" s="36">
        <f t="shared" si="665"/>
        <v>3838.6327134454041</v>
      </c>
      <c r="N3564" s="36">
        <f t="shared" si="666"/>
        <v>0.32862192564381509</v>
      </c>
      <c r="O3564" s="36">
        <f t="shared" si="667"/>
        <v>14735101.108733226</v>
      </c>
      <c r="P3564" s="35">
        <f t="shared" si="670"/>
        <v>14735101.108733226</v>
      </c>
    </row>
    <row r="3565" spans="1:16" x14ac:dyDescent="0.4">
      <c r="A3565" s="1">
        <v>3564</v>
      </c>
      <c r="B3565" s="21">
        <v>43377</v>
      </c>
      <c r="C3565" s="43">
        <v>4</v>
      </c>
      <c r="D3565" s="23">
        <v>12346</v>
      </c>
      <c r="E3565" s="25">
        <f t="shared" si="671"/>
        <v>16392.25</v>
      </c>
      <c r="F3565" s="25">
        <f t="shared" si="672"/>
        <v>16566.625</v>
      </c>
      <c r="G3565" s="25">
        <f t="shared" ref="G3565:G3628" si="673">D3565/F3565</f>
        <v>0.74523326265911127</v>
      </c>
      <c r="H3565" s="25">
        <f t="shared" si="668"/>
        <v>0.99887394017609554</v>
      </c>
      <c r="I3565" s="4">
        <f t="shared" ref="I3565:I3628" si="674">D3565/H3565</f>
        <v>12359.918007094542</v>
      </c>
      <c r="J3565" s="25">
        <f t="shared" si="669"/>
        <v>15521.87923280639</v>
      </c>
      <c r="K3565" s="15">
        <f t="shared" ref="K3565:K3628" si="675">H3565*J3565</f>
        <v>15504.40066821083</v>
      </c>
      <c r="L3565" s="36">
        <f t="shared" ref="L3565:L3628" si="676">D3565-K3565</f>
        <v>-3158.4006682108302</v>
      </c>
      <c r="M3565" s="36">
        <f t="shared" ref="M3565:M3628" si="677">ABS(L3565)</f>
        <v>3158.4006682108302</v>
      </c>
      <c r="N3565" s="36">
        <f t="shared" ref="N3565:N3628" si="678">M3565/D3565</f>
        <v>0.25582380270620686</v>
      </c>
      <c r="O3565" s="36">
        <f t="shared" ref="O3565:O3628" si="679">L3565^2</f>
        <v>9975494.780954618</v>
      </c>
      <c r="P3565" s="35">
        <f t="shared" si="670"/>
        <v>9975494.780954618</v>
      </c>
    </row>
    <row r="3566" spans="1:16" x14ac:dyDescent="0.4">
      <c r="A3566" s="1">
        <v>3565</v>
      </c>
      <c r="B3566" s="21">
        <v>43378</v>
      </c>
      <c r="C3566" s="43">
        <v>1</v>
      </c>
      <c r="D3566" s="23">
        <v>26350</v>
      </c>
      <c r="E3566" s="25">
        <f t="shared" si="671"/>
        <v>16741</v>
      </c>
      <c r="F3566" s="25">
        <f t="shared" si="672"/>
        <v>17123.25</v>
      </c>
      <c r="G3566" s="25">
        <f t="shared" si="673"/>
        <v>1.538843385455448</v>
      </c>
      <c r="H3566" s="25">
        <f t="shared" si="668"/>
        <v>1.0002606409424328</v>
      </c>
      <c r="I3566" s="4">
        <f t="shared" si="674"/>
        <v>26343.133900753473</v>
      </c>
      <c r="J3566" s="25">
        <f t="shared" si="669"/>
        <v>15522.248087347582</v>
      </c>
      <c r="K3566" s="15">
        <f t="shared" si="675"/>
        <v>15526.293820717745</v>
      </c>
      <c r="L3566" s="36">
        <f t="shared" si="676"/>
        <v>10823.706179282255</v>
      </c>
      <c r="M3566" s="36">
        <f t="shared" si="677"/>
        <v>10823.706179282255</v>
      </c>
      <c r="N3566" s="36">
        <f t="shared" si="678"/>
        <v>0.41076683792342522</v>
      </c>
      <c r="O3566" s="36">
        <f t="shared" si="679"/>
        <v>117152615.45543288</v>
      </c>
      <c r="P3566" s="35">
        <f t="shared" si="670"/>
        <v>117152615.45543288</v>
      </c>
    </row>
    <row r="3567" spans="1:16" x14ac:dyDescent="0.4">
      <c r="A3567" s="1">
        <v>3566</v>
      </c>
      <c r="B3567" s="21">
        <v>43379</v>
      </c>
      <c r="C3567" s="43">
        <v>2</v>
      </c>
      <c r="D3567" s="23">
        <v>16587</v>
      </c>
      <c r="E3567" s="25">
        <f t="shared" si="671"/>
        <v>17505.5</v>
      </c>
      <c r="F3567" s="25">
        <f t="shared" si="672"/>
        <v>17654.375</v>
      </c>
      <c r="G3567" s="25">
        <f t="shared" si="673"/>
        <v>0.93954048217509822</v>
      </c>
      <c r="H3567" s="25">
        <f t="shared" si="668"/>
        <v>1.0009863906666931</v>
      </c>
      <c r="I3567" s="4">
        <f t="shared" si="674"/>
        <v>16570.654860704406</v>
      </c>
      <c r="J3567" s="25">
        <f t="shared" si="669"/>
        <v>15522.616941888775</v>
      </c>
      <c r="K3567" s="15">
        <f t="shared" si="675"/>
        <v>15537.928306362906</v>
      </c>
      <c r="L3567" s="36">
        <f t="shared" si="676"/>
        <v>1049.0716936370936</v>
      </c>
      <c r="M3567" s="36">
        <f t="shared" si="677"/>
        <v>1049.0716936370936</v>
      </c>
      <c r="N3567" s="36">
        <f t="shared" si="678"/>
        <v>6.3246620464043751E-2</v>
      </c>
      <c r="O3567" s="36">
        <f t="shared" si="679"/>
        <v>1100551.4183906</v>
      </c>
      <c r="P3567" s="35">
        <f t="shared" si="670"/>
        <v>1100551.4183906</v>
      </c>
    </row>
    <row r="3568" spans="1:16" x14ac:dyDescent="0.4">
      <c r="A3568" s="1">
        <v>3567</v>
      </c>
      <c r="B3568" s="21">
        <v>43380</v>
      </c>
      <c r="C3568" s="43">
        <v>3</v>
      </c>
      <c r="D3568" s="23">
        <v>14739</v>
      </c>
      <c r="E3568" s="25">
        <f t="shared" si="671"/>
        <v>17803.25</v>
      </c>
      <c r="F3568" s="25">
        <f t="shared" si="672"/>
        <v>16557.25</v>
      </c>
      <c r="G3568" s="25">
        <f t="shared" si="673"/>
        <v>0.89018405834302194</v>
      </c>
      <c r="H3568" s="25">
        <f t="shared" si="668"/>
        <v>0.99987902821477848</v>
      </c>
      <c r="I3568" s="4">
        <f t="shared" si="674"/>
        <v>14740.783218861548</v>
      </c>
      <c r="J3568" s="25">
        <f t="shared" si="669"/>
        <v>15522.985796429968</v>
      </c>
      <c r="K3568" s="15">
        <f t="shared" si="675"/>
        <v>15521.107953126206</v>
      </c>
      <c r="L3568" s="36">
        <f t="shared" si="676"/>
        <v>-782.10795312620576</v>
      </c>
      <c r="M3568" s="36">
        <f t="shared" si="677"/>
        <v>782.10795312620576</v>
      </c>
      <c r="N3568" s="36">
        <f t="shared" si="678"/>
        <v>5.3063841042554162E-2</v>
      </c>
      <c r="O3568" s="36">
        <f t="shared" si="679"/>
        <v>611692.85034326324</v>
      </c>
      <c r="P3568" s="35">
        <f t="shared" si="670"/>
        <v>611692.85034326324</v>
      </c>
    </row>
    <row r="3569" spans="1:16" x14ac:dyDescent="0.4">
      <c r="A3569" s="1">
        <v>3568</v>
      </c>
      <c r="B3569" s="21">
        <v>43381</v>
      </c>
      <c r="C3569" s="43">
        <v>4</v>
      </c>
      <c r="D3569" s="23">
        <v>13537</v>
      </c>
      <c r="E3569" s="25">
        <f t="shared" si="671"/>
        <v>15311.25</v>
      </c>
      <c r="F3569" s="25">
        <f t="shared" si="672"/>
        <v>15322.125</v>
      </c>
      <c r="G3569" s="25">
        <f t="shared" si="673"/>
        <v>0.88349364073194803</v>
      </c>
      <c r="H3569" s="25">
        <f t="shared" si="668"/>
        <v>0.99887394017609554</v>
      </c>
      <c r="I3569" s="4">
        <f t="shared" si="674"/>
        <v>13552.260656248081</v>
      </c>
      <c r="J3569" s="25">
        <f t="shared" si="669"/>
        <v>15523.354650971161</v>
      </c>
      <c r="K3569" s="15">
        <f t="shared" si="675"/>
        <v>15505.874424966483</v>
      </c>
      <c r="L3569" s="36">
        <f t="shared" si="676"/>
        <v>-1968.8744249664833</v>
      </c>
      <c r="M3569" s="36">
        <f t="shared" si="677"/>
        <v>1968.8744249664833</v>
      </c>
      <c r="N3569" s="36">
        <f t="shared" si="678"/>
        <v>0.14544392590429808</v>
      </c>
      <c r="O3569" s="36">
        <f t="shared" si="679"/>
        <v>3876466.5012871004</v>
      </c>
      <c r="P3569" s="35">
        <f t="shared" si="670"/>
        <v>3876466.5012871004</v>
      </c>
    </row>
    <row r="3570" spans="1:16" x14ac:dyDescent="0.4">
      <c r="A3570" s="1">
        <v>3569</v>
      </c>
      <c r="B3570" s="21">
        <v>43382</v>
      </c>
      <c r="C3570" s="43">
        <v>1</v>
      </c>
      <c r="D3570" s="23">
        <v>16382</v>
      </c>
      <c r="E3570" s="25">
        <f t="shared" si="671"/>
        <v>15333</v>
      </c>
      <c r="F3570" s="25">
        <f t="shared" si="672"/>
        <v>15197.25</v>
      </c>
      <c r="G3570" s="25">
        <f t="shared" si="673"/>
        <v>1.0779581832239384</v>
      </c>
      <c r="H3570" s="25">
        <f t="shared" si="668"/>
        <v>1.0002606409424328</v>
      </c>
      <c r="I3570" s="4">
        <f t="shared" si="674"/>
        <v>16377.731292680965</v>
      </c>
      <c r="J3570" s="25">
        <f t="shared" si="669"/>
        <v>15523.723505512353</v>
      </c>
      <c r="K3570" s="15">
        <f t="shared" si="675"/>
        <v>15527.769623436896</v>
      </c>
      <c r="L3570" s="36">
        <f t="shared" si="676"/>
        <v>854.23037656310407</v>
      </c>
      <c r="M3570" s="36">
        <f t="shared" si="677"/>
        <v>854.23037656310407</v>
      </c>
      <c r="N3570" s="36">
        <f t="shared" si="678"/>
        <v>5.2144449796307168E-2</v>
      </c>
      <c r="O3570" s="36">
        <f t="shared" si="679"/>
        <v>729709.53624314256</v>
      </c>
      <c r="P3570" s="35">
        <f t="shared" si="670"/>
        <v>729709.53624314256</v>
      </c>
    </row>
    <row r="3571" spans="1:16" x14ac:dyDescent="0.4">
      <c r="A3571" s="1">
        <v>3570</v>
      </c>
      <c r="B3571" s="21">
        <v>43383</v>
      </c>
      <c r="C3571" s="43">
        <v>2</v>
      </c>
      <c r="D3571" s="23">
        <v>16674</v>
      </c>
      <c r="E3571" s="25">
        <f t="shared" si="671"/>
        <v>15061.5</v>
      </c>
      <c r="F3571" s="25">
        <f t="shared" si="672"/>
        <v>15457.5</v>
      </c>
      <c r="G3571" s="25">
        <f t="shared" si="673"/>
        <v>1.0786996603590491</v>
      </c>
      <c r="H3571" s="25">
        <f t="shared" si="668"/>
        <v>1.0009863906666931</v>
      </c>
      <c r="I3571" s="4">
        <f t="shared" si="674"/>
        <v>16657.569129281081</v>
      </c>
      <c r="J3571" s="25">
        <f t="shared" si="669"/>
        <v>15524.092360053546</v>
      </c>
      <c r="K3571" s="15">
        <f t="shared" si="675"/>
        <v>15539.405179866386</v>
      </c>
      <c r="L3571" s="36">
        <f t="shared" si="676"/>
        <v>1134.5948201336141</v>
      </c>
      <c r="M3571" s="36">
        <f t="shared" si="677"/>
        <v>1134.5948201336141</v>
      </c>
      <c r="N3571" s="36">
        <f t="shared" si="678"/>
        <v>6.8045749078422341E-2</v>
      </c>
      <c r="O3571" s="36">
        <f t="shared" si="679"/>
        <v>1287305.4058740281</v>
      </c>
      <c r="P3571" s="35">
        <f t="shared" si="670"/>
        <v>1287305.4058740281</v>
      </c>
    </row>
    <row r="3572" spans="1:16" x14ac:dyDescent="0.4">
      <c r="A3572" s="1">
        <v>3571</v>
      </c>
      <c r="B3572" s="21">
        <v>43384</v>
      </c>
      <c r="C3572" s="43">
        <v>3</v>
      </c>
      <c r="D3572" s="23">
        <v>13653</v>
      </c>
      <c r="E3572" s="25">
        <f t="shared" si="671"/>
        <v>15853.5</v>
      </c>
      <c r="F3572" s="25">
        <f t="shared" si="672"/>
        <v>15525.75</v>
      </c>
      <c r="G3572" s="25">
        <f t="shared" si="673"/>
        <v>0.87937780783537023</v>
      </c>
      <c r="H3572" s="25">
        <f t="shared" si="668"/>
        <v>0.99987902821477848</v>
      </c>
      <c r="I3572" s="4">
        <f t="shared" si="674"/>
        <v>13654.651827608164</v>
      </c>
      <c r="J3572" s="25">
        <f t="shared" si="669"/>
        <v>15524.461214594739</v>
      </c>
      <c r="K3572" s="15">
        <f t="shared" si="675"/>
        <v>15522.583192807007</v>
      </c>
      <c r="L3572" s="36">
        <f t="shared" si="676"/>
        <v>-1869.5831928070074</v>
      </c>
      <c r="M3572" s="36">
        <f t="shared" si="677"/>
        <v>1869.5831928070074</v>
      </c>
      <c r="N3572" s="36">
        <f t="shared" si="678"/>
        <v>0.13693570591130208</v>
      </c>
      <c r="O3572" s="36">
        <f t="shared" si="679"/>
        <v>3495341.3148264438</v>
      </c>
      <c r="P3572" s="35">
        <f t="shared" si="670"/>
        <v>3495341.3148264438</v>
      </c>
    </row>
    <row r="3573" spans="1:16" x14ac:dyDescent="0.4">
      <c r="A3573" s="1">
        <v>3572</v>
      </c>
      <c r="B3573" s="21">
        <v>43385</v>
      </c>
      <c r="C3573" s="43">
        <v>4</v>
      </c>
      <c r="D3573" s="23">
        <v>16705</v>
      </c>
      <c r="E3573" s="25">
        <f t="shared" si="671"/>
        <v>15198</v>
      </c>
      <c r="F3573" s="25">
        <f t="shared" si="672"/>
        <v>14830.125</v>
      </c>
      <c r="G3573" s="25">
        <f t="shared" si="673"/>
        <v>1.1264234118053624</v>
      </c>
      <c r="H3573" s="25">
        <f t="shared" si="668"/>
        <v>0.99887394017609554</v>
      </c>
      <c r="I3573" s="4">
        <f t="shared" si="674"/>
        <v>16723.832035356743</v>
      </c>
      <c r="J3573" s="25">
        <f t="shared" si="669"/>
        <v>15524.830069135933</v>
      </c>
      <c r="K3573" s="15">
        <f t="shared" si="675"/>
        <v>15507.348181722135</v>
      </c>
      <c r="L3573" s="36">
        <f t="shared" si="676"/>
        <v>1197.6518182778655</v>
      </c>
      <c r="M3573" s="36">
        <f t="shared" si="677"/>
        <v>1197.6518182778655</v>
      </c>
      <c r="N3573" s="36">
        <f t="shared" si="678"/>
        <v>7.1694212408133215E-2</v>
      </c>
      <c r="O3573" s="36">
        <f t="shared" si="679"/>
        <v>1434369.8778242774</v>
      </c>
      <c r="P3573" s="35">
        <f t="shared" si="670"/>
        <v>1434369.8778242774</v>
      </c>
    </row>
    <row r="3574" spans="1:16" x14ac:dyDescent="0.4">
      <c r="A3574" s="1">
        <v>3573</v>
      </c>
      <c r="B3574" s="21">
        <v>43386</v>
      </c>
      <c r="C3574" s="43">
        <v>1</v>
      </c>
      <c r="D3574" s="23">
        <v>13760</v>
      </c>
      <c r="E3574" s="25">
        <f t="shared" si="671"/>
        <v>14462.25</v>
      </c>
      <c r="F3574" s="25">
        <f t="shared" si="672"/>
        <v>14395.375</v>
      </c>
      <c r="G3574" s="25">
        <f t="shared" si="673"/>
        <v>0.95586256002361869</v>
      </c>
      <c r="H3574" s="25">
        <f t="shared" si="668"/>
        <v>1.0002606409424328</v>
      </c>
      <c r="I3574" s="4">
        <f t="shared" si="674"/>
        <v>13756.414515156273</v>
      </c>
      <c r="J3574" s="25">
        <f t="shared" si="669"/>
        <v>15525.198923677126</v>
      </c>
      <c r="K3574" s="15">
        <f t="shared" si="675"/>
        <v>15529.245426156051</v>
      </c>
      <c r="L3574" s="36">
        <f t="shared" si="676"/>
        <v>-1769.2454261560506</v>
      </c>
      <c r="M3574" s="36">
        <f t="shared" si="677"/>
        <v>1769.2454261560506</v>
      </c>
      <c r="N3574" s="36">
        <f t="shared" si="678"/>
        <v>0.12857888271482926</v>
      </c>
      <c r="O3574" s="36">
        <f t="shared" si="679"/>
        <v>3130229.3779741051</v>
      </c>
      <c r="P3574" s="35">
        <f t="shared" si="670"/>
        <v>3130229.3779741051</v>
      </c>
    </row>
    <row r="3575" spans="1:16" x14ac:dyDescent="0.4">
      <c r="A3575" s="1">
        <v>3574</v>
      </c>
      <c r="B3575" s="21">
        <v>43387</v>
      </c>
      <c r="C3575" s="43">
        <v>2</v>
      </c>
      <c r="D3575" s="23">
        <v>13731</v>
      </c>
      <c r="E3575" s="25">
        <f t="shared" si="671"/>
        <v>14328.5</v>
      </c>
      <c r="F3575" s="25">
        <f t="shared" si="672"/>
        <v>14212.625</v>
      </c>
      <c r="G3575" s="25">
        <f t="shared" si="673"/>
        <v>0.96611287499670184</v>
      </c>
      <c r="H3575" s="25">
        <f t="shared" si="668"/>
        <v>1.0009863906666931</v>
      </c>
      <c r="I3575" s="4">
        <f t="shared" si="674"/>
        <v>13717.469216394298</v>
      </c>
      <c r="J3575" s="25">
        <f t="shared" si="669"/>
        <v>15525.567778218317</v>
      </c>
      <c r="K3575" s="15">
        <f t="shared" si="675"/>
        <v>15540.882053369864</v>
      </c>
      <c r="L3575" s="36">
        <f t="shared" si="676"/>
        <v>-1809.8820533698636</v>
      </c>
      <c r="M3575" s="36">
        <f t="shared" si="677"/>
        <v>1809.8820533698636</v>
      </c>
      <c r="N3575" s="36">
        <f t="shared" si="678"/>
        <v>0.13180992304783801</v>
      </c>
      <c r="O3575" s="36">
        <f t="shared" si="679"/>
        <v>3275673.0471103135</v>
      </c>
      <c r="P3575" s="35">
        <f t="shared" si="670"/>
        <v>3275673.0471103135</v>
      </c>
    </row>
    <row r="3576" spans="1:16" x14ac:dyDescent="0.4">
      <c r="A3576" s="1">
        <v>3575</v>
      </c>
      <c r="B3576" s="21">
        <v>43388</v>
      </c>
      <c r="C3576" s="43">
        <v>3</v>
      </c>
      <c r="D3576" s="23">
        <v>13118</v>
      </c>
      <c r="E3576" s="25">
        <f t="shared" si="671"/>
        <v>14096.75</v>
      </c>
      <c r="F3576" s="25">
        <f t="shared" si="672"/>
        <v>14419</v>
      </c>
      <c r="G3576" s="25">
        <f t="shared" si="673"/>
        <v>0.90977182883695129</v>
      </c>
      <c r="H3576" s="25">
        <f t="shared" si="668"/>
        <v>0.99987902821477848</v>
      </c>
      <c r="I3576" s="4">
        <f t="shared" si="674"/>
        <v>13119.587099872841</v>
      </c>
      <c r="J3576" s="25">
        <f t="shared" si="669"/>
        <v>15525.936632759511</v>
      </c>
      <c r="K3576" s="15">
        <f t="shared" si="675"/>
        <v>15524.058432487809</v>
      </c>
      <c r="L3576" s="36">
        <f t="shared" si="676"/>
        <v>-2406.0584324878091</v>
      </c>
      <c r="M3576" s="36">
        <f t="shared" si="677"/>
        <v>2406.0584324878091</v>
      </c>
      <c r="N3576" s="36">
        <f t="shared" si="678"/>
        <v>0.18341655987862548</v>
      </c>
      <c r="O3576" s="36">
        <f t="shared" si="679"/>
        <v>5789117.1805456933</v>
      </c>
      <c r="P3576" s="35">
        <f t="shared" si="670"/>
        <v>5789117.1805456933</v>
      </c>
    </row>
    <row r="3577" spans="1:16" x14ac:dyDescent="0.4">
      <c r="A3577" s="1">
        <v>3576</v>
      </c>
      <c r="B3577" s="21">
        <v>43389</v>
      </c>
      <c r="C3577" s="43">
        <v>4</v>
      </c>
      <c r="D3577" s="23">
        <v>15778</v>
      </c>
      <c r="E3577" s="25">
        <f t="shared" si="671"/>
        <v>14741.25</v>
      </c>
      <c r="F3577" s="25">
        <f t="shared" si="672"/>
        <v>14674.5</v>
      </c>
      <c r="G3577" s="25">
        <f t="shared" si="673"/>
        <v>1.0751984735425397</v>
      </c>
      <c r="H3577" s="25">
        <f t="shared" si="668"/>
        <v>0.99887394017609554</v>
      </c>
      <c r="I3577" s="4">
        <f t="shared" si="674"/>
        <v>15795.787001128923</v>
      </c>
      <c r="J3577" s="25">
        <f t="shared" si="669"/>
        <v>15526.305487300704</v>
      </c>
      <c r="K3577" s="15">
        <f t="shared" si="675"/>
        <v>15508.821938477788</v>
      </c>
      <c r="L3577" s="36">
        <f t="shared" si="676"/>
        <v>269.17806152221237</v>
      </c>
      <c r="M3577" s="36">
        <f t="shared" si="677"/>
        <v>269.17806152221237</v>
      </c>
      <c r="N3577" s="36">
        <f t="shared" si="678"/>
        <v>1.7060341077589834E-2</v>
      </c>
      <c r="O3577" s="36">
        <f t="shared" si="679"/>
        <v>72456.828804855948</v>
      </c>
      <c r="P3577" s="35">
        <f t="shared" si="670"/>
        <v>72456.828804855948</v>
      </c>
    </row>
    <row r="3578" spans="1:16" x14ac:dyDescent="0.4">
      <c r="A3578" s="1">
        <v>3577</v>
      </c>
      <c r="B3578" s="21">
        <v>43390</v>
      </c>
      <c r="C3578" s="43">
        <v>1</v>
      </c>
      <c r="D3578" s="23">
        <v>16338</v>
      </c>
      <c r="E3578" s="25">
        <f t="shared" si="671"/>
        <v>14607.75</v>
      </c>
      <c r="F3578" s="25">
        <f t="shared" si="672"/>
        <v>15065.125</v>
      </c>
      <c r="G3578" s="25">
        <f t="shared" si="673"/>
        <v>1.0844914994067425</v>
      </c>
      <c r="H3578" s="25">
        <f t="shared" si="668"/>
        <v>1.0002606409424328</v>
      </c>
      <c r="I3578" s="4">
        <f t="shared" si="674"/>
        <v>16333.742757894128</v>
      </c>
      <c r="J3578" s="25">
        <f t="shared" si="669"/>
        <v>15526.674341841896</v>
      </c>
      <c r="K3578" s="15">
        <f t="shared" si="675"/>
        <v>15530.721228875202</v>
      </c>
      <c r="L3578" s="36">
        <f t="shared" si="676"/>
        <v>807.27877112479837</v>
      </c>
      <c r="M3578" s="36">
        <f t="shared" si="677"/>
        <v>807.27877112479837</v>
      </c>
      <c r="N3578" s="36">
        <f t="shared" si="678"/>
        <v>4.9411113424213393E-2</v>
      </c>
      <c r="O3578" s="36">
        <f t="shared" si="679"/>
        <v>651699.0143087646</v>
      </c>
      <c r="P3578" s="35">
        <f t="shared" si="670"/>
        <v>651699.0143087646</v>
      </c>
    </row>
    <row r="3579" spans="1:16" x14ac:dyDescent="0.4">
      <c r="A3579" s="1">
        <v>3578</v>
      </c>
      <c r="B3579" s="21">
        <v>43391</v>
      </c>
      <c r="C3579" s="43">
        <v>2</v>
      </c>
      <c r="D3579" s="23">
        <v>13197</v>
      </c>
      <c r="E3579" s="25">
        <f t="shared" si="671"/>
        <v>15522.5</v>
      </c>
      <c r="F3579" s="25">
        <f t="shared" si="672"/>
        <v>15638.125</v>
      </c>
      <c r="G3579" s="25">
        <f t="shared" si="673"/>
        <v>0.84389912473522244</v>
      </c>
      <c r="H3579" s="25">
        <f t="shared" si="668"/>
        <v>1.0009863906666931</v>
      </c>
      <c r="I3579" s="4">
        <f t="shared" si="674"/>
        <v>13183.995429958164</v>
      </c>
      <c r="J3579" s="25">
        <f t="shared" si="669"/>
        <v>15527.043196383089</v>
      </c>
      <c r="K3579" s="15">
        <f t="shared" si="675"/>
        <v>15542.358926873343</v>
      </c>
      <c r="L3579" s="36">
        <f t="shared" si="676"/>
        <v>-2345.3589268733431</v>
      </c>
      <c r="M3579" s="36">
        <f t="shared" si="677"/>
        <v>2345.3589268733431</v>
      </c>
      <c r="N3579" s="36">
        <f t="shared" si="678"/>
        <v>0.17771909728524232</v>
      </c>
      <c r="O3579" s="36">
        <f t="shared" si="679"/>
        <v>5500708.4958644798</v>
      </c>
      <c r="P3579" s="35">
        <f t="shared" si="670"/>
        <v>5500708.4958644798</v>
      </c>
    </row>
    <row r="3580" spans="1:16" x14ac:dyDescent="0.4">
      <c r="A3580" s="1">
        <v>3579</v>
      </c>
      <c r="B3580" s="21">
        <v>43392</v>
      </c>
      <c r="C3580" s="43">
        <v>3</v>
      </c>
      <c r="D3580" s="23">
        <v>16777</v>
      </c>
      <c r="E3580" s="25">
        <f t="shared" si="671"/>
        <v>15753.75</v>
      </c>
      <c r="F3580" s="25">
        <f t="shared" si="672"/>
        <v>15545.75</v>
      </c>
      <c r="G3580" s="25">
        <f t="shared" si="673"/>
        <v>1.0792017110785905</v>
      </c>
      <c r="H3580" s="25">
        <f t="shared" si="668"/>
        <v>0.99987902821477848</v>
      </c>
      <c r="I3580" s="4">
        <f t="shared" si="674"/>
        <v>16779.029789187884</v>
      </c>
      <c r="J3580" s="25">
        <f t="shared" si="669"/>
        <v>15527.412050924282</v>
      </c>
      <c r="K3580" s="15">
        <f t="shared" si="675"/>
        <v>15525.533672168611</v>
      </c>
      <c r="L3580" s="36">
        <f t="shared" si="676"/>
        <v>1251.4663278313892</v>
      </c>
      <c r="M3580" s="36">
        <f t="shared" si="677"/>
        <v>1251.4663278313892</v>
      </c>
      <c r="N3580" s="36">
        <f t="shared" si="678"/>
        <v>7.4594166289049843E-2</v>
      </c>
      <c r="O3580" s="36">
        <f t="shared" si="679"/>
        <v>1566167.9696957821</v>
      </c>
      <c r="P3580" s="35">
        <f t="shared" si="670"/>
        <v>1566167.9696957821</v>
      </c>
    </row>
    <row r="3581" spans="1:16" x14ac:dyDescent="0.4">
      <c r="A3581" s="1">
        <v>3580</v>
      </c>
      <c r="B3581" s="21">
        <v>43393</v>
      </c>
      <c r="C3581" s="43">
        <v>4</v>
      </c>
      <c r="D3581" s="23">
        <v>16703</v>
      </c>
      <c r="E3581" s="25">
        <f t="shared" si="671"/>
        <v>15337.75</v>
      </c>
      <c r="F3581" s="25">
        <f t="shared" si="672"/>
        <v>15357.25</v>
      </c>
      <c r="G3581" s="25">
        <f t="shared" si="673"/>
        <v>1.0876296211886893</v>
      </c>
      <c r="H3581" s="25">
        <f t="shared" si="668"/>
        <v>0.99887394017609554</v>
      </c>
      <c r="I3581" s="4">
        <f t="shared" si="674"/>
        <v>16721.829780698212</v>
      </c>
      <c r="J3581" s="25">
        <f t="shared" si="669"/>
        <v>15527.780905465475</v>
      </c>
      <c r="K3581" s="15">
        <f t="shared" si="675"/>
        <v>15510.295695233441</v>
      </c>
      <c r="L3581" s="36">
        <f t="shared" si="676"/>
        <v>1192.7043047665593</v>
      </c>
      <c r="M3581" s="36">
        <f t="shared" si="677"/>
        <v>1192.7043047665593</v>
      </c>
      <c r="N3581" s="36">
        <f t="shared" si="678"/>
        <v>7.1406591915617518E-2</v>
      </c>
      <c r="O3581" s="36">
        <f t="shared" si="679"/>
        <v>1422543.5586086814</v>
      </c>
      <c r="P3581" s="35">
        <f t="shared" si="670"/>
        <v>1422543.5586086814</v>
      </c>
    </row>
    <row r="3582" spans="1:16" x14ac:dyDescent="0.4">
      <c r="A3582" s="1">
        <v>3581</v>
      </c>
      <c r="B3582" s="21">
        <v>43394</v>
      </c>
      <c r="C3582" s="43">
        <v>1</v>
      </c>
      <c r="D3582" s="23">
        <v>14674</v>
      </c>
      <c r="E3582" s="25">
        <f t="shared" si="671"/>
        <v>15376.75</v>
      </c>
      <c r="F3582" s="25">
        <f t="shared" si="672"/>
        <v>15288.125</v>
      </c>
      <c r="G3582" s="25">
        <f t="shared" si="673"/>
        <v>0.95982993336331301</v>
      </c>
      <c r="H3582" s="25">
        <f t="shared" si="668"/>
        <v>1.0002606409424328</v>
      </c>
      <c r="I3582" s="4">
        <f t="shared" si="674"/>
        <v>14670.176351410113</v>
      </c>
      <c r="J3582" s="25">
        <f t="shared" si="669"/>
        <v>15528.149760006669</v>
      </c>
      <c r="K3582" s="15">
        <f t="shared" si="675"/>
        <v>15532.197031594354</v>
      </c>
      <c r="L3582" s="36">
        <f t="shared" si="676"/>
        <v>-858.19703159435448</v>
      </c>
      <c r="M3582" s="36">
        <f t="shared" si="677"/>
        <v>858.19703159435448</v>
      </c>
      <c r="N3582" s="36">
        <f t="shared" si="678"/>
        <v>5.8484191876404149E-2</v>
      </c>
      <c r="O3582" s="36">
        <f t="shared" si="679"/>
        <v>736502.14503736142</v>
      </c>
      <c r="P3582" s="35">
        <f t="shared" si="670"/>
        <v>736502.14503736142</v>
      </c>
    </row>
    <row r="3583" spans="1:16" x14ac:dyDescent="0.4">
      <c r="A3583" s="1">
        <v>3582</v>
      </c>
      <c r="B3583" s="21">
        <v>43395</v>
      </c>
      <c r="C3583" s="43">
        <v>2</v>
      </c>
      <c r="D3583" s="23">
        <v>13353</v>
      </c>
      <c r="E3583" s="25">
        <f t="shared" si="671"/>
        <v>15199.5</v>
      </c>
      <c r="F3583" s="25">
        <f t="shared" si="672"/>
        <v>15166.875</v>
      </c>
      <c r="G3583" s="25">
        <f t="shared" si="673"/>
        <v>0.88040548893559156</v>
      </c>
      <c r="H3583" s="25">
        <f t="shared" si="668"/>
        <v>1.0009863906666931</v>
      </c>
      <c r="I3583" s="4">
        <f t="shared" si="674"/>
        <v>13339.841704647371</v>
      </c>
      <c r="J3583" s="25">
        <f t="shared" si="669"/>
        <v>15528.51861454786</v>
      </c>
      <c r="K3583" s="15">
        <f t="shared" si="675"/>
        <v>15543.835800376821</v>
      </c>
      <c r="L3583" s="36">
        <f t="shared" si="676"/>
        <v>-2190.8358003768208</v>
      </c>
      <c r="M3583" s="36">
        <f t="shared" si="677"/>
        <v>2190.8358003768208</v>
      </c>
      <c r="N3583" s="36">
        <f t="shared" si="678"/>
        <v>0.16407068077411974</v>
      </c>
      <c r="O3583" s="36">
        <f t="shared" si="679"/>
        <v>4799761.5042127445</v>
      </c>
      <c r="P3583" s="35">
        <f t="shared" si="670"/>
        <v>4799761.5042127445</v>
      </c>
    </row>
    <row r="3584" spans="1:16" x14ac:dyDescent="0.4">
      <c r="A3584" s="1">
        <v>3583</v>
      </c>
      <c r="B3584" s="21">
        <v>43396</v>
      </c>
      <c r="C3584" s="43">
        <v>3</v>
      </c>
      <c r="D3584" s="23">
        <v>16068</v>
      </c>
      <c r="E3584" s="25">
        <f t="shared" si="671"/>
        <v>15134.25</v>
      </c>
      <c r="F3584" s="25">
        <f t="shared" si="672"/>
        <v>14835.375</v>
      </c>
      <c r="G3584" s="25">
        <f t="shared" si="673"/>
        <v>1.0830868784914436</v>
      </c>
      <c r="H3584" s="25">
        <f t="shared" si="668"/>
        <v>0.99987902821477848</v>
      </c>
      <c r="I3584" s="4">
        <f t="shared" si="674"/>
        <v>16069.944009815277</v>
      </c>
      <c r="J3584" s="25">
        <f t="shared" si="669"/>
        <v>15528.887469089053</v>
      </c>
      <c r="K3584" s="15">
        <f t="shared" si="675"/>
        <v>15527.008911849414</v>
      </c>
      <c r="L3584" s="36">
        <f t="shared" si="676"/>
        <v>540.99108815058571</v>
      </c>
      <c r="M3584" s="36">
        <f t="shared" si="677"/>
        <v>540.99108815058571</v>
      </c>
      <c r="N3584" s="36">
        <f t="shared" si="678"/>
        <v>3.3668850395231868E-2</v>
      </c>
      <c r="O3584" s="36">
        <f t="shared" si="679"/>
        <v>292671.35745835479</v>
      </c>
      <c r="P3584" s="35">
        <f t="shared" si="670"/>
        <v>292671.35745835479</v>
      </c>
    </row>
    <row r="3585" spans="1:16" x14ac:dyDescent="0.4">
      <c r="A3585" s="1">
        <v>3584</v>
      </c>
      <c r="B3585" s="21">
        <v>43397</v>
      </c>
      <c r="C3585" s="43">
        <v>4</v>
      </c>
      <c r="D3585" s="23">
        <v>16442</v>
      </c>
      <c r="E3585" s="25">
        <f t="shared" si="671"/>
        <v>14536.5</v>
      </c>
      <c r="F3585" s="25">
        <f t="shared" si="672"/>
        <v>14905.875</v>
      </c>
      <c r="G3585" s="25">
        <f t="shared" si="673"/>
        <v>1.1030550034801714</v>
      </c>
      <c r="H3585" s="25">
        <f t="shared" si="668"/>
        <v>0.99887394017609554</v>
      </c>
      <c r="I3585" s="4">
        <f t="shared" si="674"/>
        <v>16460.535547760282</v>
      </c>
      <c r="J3585" s="25">
        <f t="shared" si="669"/>
        <v>15529.256323630247</v>
      </c>
      <c r="K3585" s="15">
        <f t="shared" si="675"/>
        <v>15511.769451989092</v>
      </c>
      <c r="L3585" s="36">
        <f t="shared" si="676"/>
        <v>930.23054801090802</v>
      </c>
      <c r="M3585" s="36">
        <f t="shared" si="677"/>
        <v>930.23054801090802</v>
      </c>
      <c r="N3585" s="36">
        <f t="shared" si="678"/>
        <v>5.6576483883402751E-2</v>
      </c>
      <c r="O3585" s="36">
        <f t="shared" si="679"/>
        <v>865328.8724526742</v>
      </c>
      <c r="P3585" s="35">
        <f t="shared" si="670"/>
        <v>865328.8724526742</v>
      </c>
    </row>
    <row r="3586" spans="1:16" x14ac:dyDescent="0.4">
      <c r="A3586" s="1">
        <v>3585</v>
      </c>
      <c r="B3586" s="21">
        <v>43398</v>
      </c>
      <c r="C3586" s="43">
        <v>1</v>
      </c>
      <c r="D3586" s="23">
        <v>12283</v>
      </c>
      <c r="E3586" s="25">
        <f t="shared" si="671"/>
        <v>15275.25</v>
      </c>
      <c r="F3586" s="25">
        <f t="shared" si="672"/>
        <v>15411</v>
      </c>
      <c r="G3586" s="25">
        <f t="shared" si="673"/>
        <v>0.79702809681396403</v>
      </c>
      <c r="H3586" s="25">
        <f t="shared" ref="H3586:H3649" si="680">VLOOKUP(C3586,$Q$38:$S$42,3,FALSE)</f>
        <v>1.0002606409424328</v>
      </c>
      <c r="I3586" s="4">
        <f t="shared" si="674"/>
        <v>12279.799381516315</v>
      </c>
      <c r="J3586" s="25">
        <f t="shared" si="669"/>
        <v>15529.62517817144</v>
      </c>
      <c r="K3586" s="15">
        <f t="shared" si="675"/>
        <v>15533.672834313507</v>
      </c>
      <c r="L3586" s="36">
        <f t="shared" si="676"/>
        <v>-3250.6728343135073</v>
      </c>
      <c r="M3586" s="36">
        <f t="shared" si="677"/>
        <v>3250.6728343135073</v>
      </c>
      <c r="N3586" s="36">
        <f t="shared" si="678"/>
        <v>0.26464811807486016</v>
      </c>
      <c r="O3586" s="36">
        <f t="shared" si="679"/>
        <v>10566873.875743812</v>
      </c>
      <c r="P3586" s="35">
        <f t="shared" si="670"/>
        <v>10566873.875743812</v>
      </c>
    </row>
    <row r="3587" spans="1:16" x14ac:dyDescent="0.4">
      <c r="A3587" s="1">
        <v>3586</v>
      </c>
      <c r="B3587" s="21">
        <v>43399</v>
      </c>
      <c r="C3587" s="43">
        <v>2</v>
      </c>
      <c r="D3587" s="23">
        <v>16308</v>
      </c>
      <c r="E3587" s="25">
        <f t="shared" si="671"/>
        <v>15546.75</v>
      </c>
      <c r="F3587" s="25">
        <f t="shared" si="672"/>
        <v>14897.125</v>
      </c>
      <c r="G3587" s="25">
        <f t="shared" si="673"/>
        <v>1.0947078714852698</v>
      </c>
      <c r="H3587" s="25">
        <f t="shared" si="680"/>
        <v>1.0009863906666931</v>
      </c>
      <c r="I3587" s="4">
        <f t="shared" si="674"/>
        <v>16291.929792510247</v>
      </c>
      <c r="J3587" s="25">
        <f t="shared" ref="J3587:J3650" si="681">INTERCEPT($I$2:$I$3896,$A$2:$A$3896)+SLOPE($I$2:$I$3896,$A$2:$A$3896)*A3587</f>
        <v>15529.994032712631</v>
      </c>
      <c r="K3587" s="15">
        <f t="shared" si="675"/>
        <v>15545.3126738803</v>
      </c>
      <c r="L3587" s="36">
        <f t="shared" si="676"/>
        <v>762.68732611969972</v>
      </c>
      <c r="M3587" s="36">
        <f t="shared" si="677"/>
        <v>762.68732611969972</v>
      </c>
      <c r="N3587" s="36">
        <f t="shared" si="678"/>
        <v>4.6767680041678916E-2</v>
      </c>
      <c r="O3587" s="36">
        <f t="shared" si="679"/>
        <v>581691.95742361725</v>
      </c>
      <c r="P3587" s="35">
        <f t="shared" ref="P3587:P3650" si="682">(D3587-K3587)^2</f>
        <v>581691.95742361725</v>
      </c>
    </row>
    <row r="3588" spans="1:16" x14ac:dyDescent="0.4">
      <c r="A3588" s="1">
        <v>3587</v>
      </c>
      <c r="B3588" s="21">
        <v>43400</v>
      </c>
      <c r="C3588" s="43">
        <v>3</v>
      </c>
      <c r="D3588" s="23">
        <v>17154</v>
      </c>
      <c r="E3588" s="25">
        <f t="shared" si="671"/>
        <v>14247.5</v>
      </c>
      <c r="F3588" s="25">
        <f t="shared" si="672"/>
        <v>14195.75</v>
      </c>
      <c r="G3588" s="25">
        <f t="shared" si="673"/>
        <v>1.2083898349858233</v>
      </c>
      <c r="H3588" s="25">
        <f t="shared" si="680"/>
        <v>0.99987902821477848</v>
      </c>
      <c r="I3588" s="4">
        <f t="shared" si="674"/>
        <v>17156.075401068661</v>
      </c>
      <c r="J3588" s="25">
        <f t="shared" si="681"/>
        <v>15530.362887253825</v>
      </c>
      <c r="K3588" s="15">
        <f t="shared" si="675"/>
        <v>15528.484151530216</v>
      </c>
      <c r="L3588" s="36">
        <f t="shared" si="676"/>
        <v>1625.515848469784</v>
      </c>
      <c r="M3588" s="36">
        <f t="shared" si="677"/>
        <v>1625.515848469784</v>
      </c>
      <c r="N3588" s="36">
        <f t="shared" si="678"/>
        <v>9.4760163720985433E-2</v>
      </c>
      <c r="O3588" s="36">
        <f t="shared" si="679"/>
        <v>2642301.7736264421</v>
      </c>
      <c r="P3588" s="35">
        <f t="shared" si="682"/>
        <v>2642301.7736264421</v>
      </c>
    </row>
    <row r="3589" spans="1:16" x14ac:dyDescent="0.4">
      <c r="A3589" s="1">
        <v>3588</v>
      </c>
      <c r="B3589" s="21">
        <v>43401</v>
      </c>
      <c r="C3589" s="43">
        <v>4</v>
      </c>
      <c r="D3589" s="23">
        <v>11245</v>
      </c>
      <c r="E3589" s="25">
        <f t="shared" ref="E3589:E3652" si="683">AVERAGE(D3587:D3590)</f>
        <v>14144</v>
      </c>
      <c r="F3589" s="25">
        <f t="shared" ref="F3589:F3652" si="684">AVERAGE(E3589:E3590)</f>
        <v>14069.375</v>
      </c>
      <c r="G3589" s="25">
        <f t="shared" si="673"/>
        <v>0.79925369819199499</v>
      </c>
      <c r="H3589" s="25">
        <f t="shared" si="680"/>
        <v>0.99887394017609554</v>
      </c>
      <c r="I3589" s="4">
        <f t="shared" si="674"/>
        <v>11257.676817574771</v>
      </c>
      <c r="J3589" s="25">
        <f t="shared" si="681"/>
        <v>15530.731741795018</v>
      </c>
      <c r="K3589" s="15">
        <f t="shared" si="675"/>
        <v>15513.243208744745</v>
      </c>
      <c r="L3589" s="36">
        <f t="shared" si="676"/>
        <v>-4268.2432087447451</v>
      </c>
      <c r="M3589" s="36">
        <f t="shared" si="677"/>
        <v>4268.2432087447451</v>
      </c>
      <c r="N3589" s="36">
        <f t="shared" si="678"/>
        <v>0.37956809326320545</v>
      </c>
      <c r="O3589" s="36">
        <f t="shared" si="679"/>
        <v>18217900.088995636</v>
      </c>
      <c r="P3589" s="35">
        <f t="shared" si="682"/>
        <v>18217900.088995636</v>
      </c>
    </row>
    <row r="3590" spans="1:16" x14ac:dyDescent="0.4">
      <c r="A3590" s="1">
        <v>3589</v>
      </c>
      <c r="B3590" s="21">
        <v>43402</v>
      </c>
      <c r="C3590" s="43">
        <v>1</v>
      </c>
      <c r="D3590" s="23">
        <v>11869</v>
      </c>
      <c r="E3590" s="25">
        <f t="shared" si="683"/>
        <v>13994.75</v>
      </c>
      <c r="F3590" s="25">
        <f t="shared" si="684"/>
        <v>13385.75</v>
      </c>
      <c r="G3590" s="25">
        <f t="shared" si="673"/>
        <v>0.88668920307042942</v>
      </c>
      <c r="H3590" s="25">
        <f t="shared" si="680"/>
        <v>1.0002606409424328</v>
      </c>
      <c r="I3590" s="4">
        <f t="shared" si="674"/>
        <v>11865.907258749259</v>
      </c>
      <c r="J3590" s="25">
        <f t="shared" si="681"/>
        <v>15531.100596336211</v>
      </c>
      <c r="K3590" s="15">
        <f t="shared" si="675"/>
        <v>15535.14863703266</v>
      </c>
      <c r="L3590" s="36">
        <f t="shared" si="676"/>
        <v>-3666.1486370326602</v>
      </c>
      <c r="M3590" s="36">
        <f t="shared" si="677"/>
        <v>3666.1486370326602</v>
      </c>
      <c r="N3590" s="36">
        <f t="shared" si="678"/>
        <v>0.30888437417075237</v>
      </c>
      <c r="O3590" s="36">
        <f t="shared" si="679"/>
        <v>13440645.828816433</v>
      </c>
      <c r="P3590" s="35">
        <f t="shared" si="682"/>
        <v>13440645.828816433</v>
      </c>
    </row>
    <row r="3591" spans="1:16" x14ac:dyDescent="0.4">
      <c r="A3591" s="1">
        <v>3590</v>
      </c>
      <c r="B3591" s="21">
        <v>43403</v>
      </c>
      <c r="C3591" s="43">
        <v>2</v>
      </c>
      <c r="D3591" s="23">
        <v>15711</v>
      </c>
      <c r="E3591" s="25">
        <f t="shared" si="683"/>
        <v>12776.75</v>
      </c>
      <c r="F3591" s="25">
        <f t="shared" si="684"/>
        <v>12967.125</v>
      </c>
      <c r="G3591" s="25">
        <f t="shared" si="673"/>
        <v>1.2116024176523323</v>
      </c>
      <c r="H3591" s="25">
        <f t="shared" si="680"/>
        <v>1.0009863906666931</v>
      </c>
      <c r="I3591" s="4">
        <f t="shared" si="674"/>
        <v>15695.518087449625</v>
      </c>
      <c r="J3591" s="25">
        <f t="shared" si="681"/>
        <v>15531.469450877405</v>
      </c>
      <c r="K3591" s="15">
        <f t="shared" si="675"/>
        <v>15546.78954738378</v>
      </c>
      <c r="L3591" s="36">
        <f t="shared" si="676"/>
        <v>164.21045261622021</v>
      </c>
      <c r="M3591" s="36">
        <f t="shared" si="677"/>
        <v>164.21045261622021</v>
      </c>
      <c r="N3591" s="36">
        <f t="shared" si="678"/>
        <v>1.0451941481523787E-2</v>
      </c>
      <c r="O3591" s="36">
        <f t="shared" si="679"/>
        <v>26965.072748423903</v>
      </c>
      <c r="P3591" s="35">
        <f t="shared" si="682"/>
        <v>26965.072748423903</v>
      </c>
    </row>
    <row r="3592" spans="1:16" x14ac:dyDescent="0.4">
      <c r="A3592" s="1">
        <v>3591</v>
      </c>
      <c r="B3592" s="21">
        <v>43404</v>
      </c>
      <c r="C3592" s="43">
        <v>3</v>
      </c>
      <c r="D3592" s="23">
        <v>12282</v>
      </c>
      <c r="E3592" s="25">
        <f t="shared" si="683"/>
        <v>13157.5</v>
      </c>
      <c r="F3592" s="25">
        <f t="shared" si="684"/>
        <v>14510.125</v>
      </c>
      <c r="G3592" s="25">
        <f t="shared" si="673"/>
        <v>0.84644343174162873</v>
      </c>
      <c r="H3592" s="25">
        <f t="shared" si="680"/>
        <v>0.99987902821477848</v>
      </c>
      <c r="I3592" s="4">
        <f t="shared" si="674"/>
        <v>12283.485955224747</v>
      </c>
      <c r="J3592" s="25">
        <f t="shared" si="681"/>
        <v>15531.838305418596</v>
      </c>
      <c r="K3592" s="15">
        <f t="shared" si="675"/>
        <v>15529.959391211018</v>
      </c>
      <c r="L3592" s="36">
        <f t="shared" si="676"/>
        <v>-3247.9593912110176</v>
      </c>
      <c r="M3592" s="36">
        <f t="shared" si="677"/>
        <v>3247.9593912110176</v>
      </c>
      <c r="N3592" s="36">
        <f t="shared" si="678"/>
        <v>0.26444873727495666</v>
      </c>
      <c r="O3592" s="36">
        <f t="shared" si="679"/>
        <v>10549240.206955845</v>
      </c>
      <c r="P3592" s="35">
        <f t="shared" si="682"/>
        <v>10549240.206955845</v>
      </c>
    </row>
    <row r="3593" spans="1:16" x14ac:dyDescent="0.4">
      <c r="A3593" s="1">
        <v>3592</v>
      </c>
      <c r="B3593" s="21">
        <v>43405</v>
      </c>
      <c r="C3593" s="43">
        <v>4</v>
      </c>
      <c r="D3593" s="23">
        <v>12768</v>
      </c>
      <c r="E3593" s="25">
        <f t="shared" si="683"/>
        <v>15862.75</v>
      </c>
      <c r="F3593" s="25">
        <f t="shared" si="684"/>
        <v>15811.375</v>
      </c>
      <c r="G3593" s="25">
        <f t="shared" si="673"/>
        <v>0.80751990260176609</v>
      </c>
      <c r="H3593" s="25">
        <f t="shared" si="680"/>
        <v>0.99887394017609554</v>
      </c>
      <c r="I3593" s="4">
        <f t="shared" si="674"/>
        <v>12782.393740043992</v>
      </c>
      <c r="J3593" s="25">
        <f t="shared" si="681"/>
        <v>15532.207159959789</v>
      </c>
      <c r="K3593" s="15">
        <f t="shared" si="675"/>
        <v>15514.716965500398</v>
      </c>
      <c r="L3593" s="36">
        <f t="shared" si="676"/>
        <v>-2746.7169655003981</v>
      </c>
      <c r="M3593" s="36">
        <f t="shared" si="677"/>
        <v>2746.7169655003981</v>
      </c>
      <c r="N3593" s="36">
        <f t="shared" si="678"/>
        <v>0.21512507561876551</v>
      </c>
      <c r="O3593" s="36">
        <f t="shared" si="679"/>
        <v>7544454.0885677151</v>
      </c>
      <c r="P3593" s="35">
        <f t="shared" si="682"/>
        <v>7544454.0885677151</v>
      </c>
    </row>
    <row r="3594" spans="1:16" x14ac:dyDescent="0.4">
      <c r="A3594" s="1">
        <v>3593</v>
      </c>
      <c r="B3594" s="21">
        <v>43406</v>
      </c>
      <c r="C3594" s="43">
        <v>1</v>
      </c>
      <c r="D3594" s="23">
        <v>22690</v>
      </c>
      <c r="E3594" s="25">
        <f t="shared" si="683"/>
        <v>15760</v>
      </c>
      <c r="F3594" s="25">
        <f t="shared" si="684"/>
        <v>16065.75</v>
      </c>
      <c r="G3594" s="25">
        <f t="shared" si="673"/>
        <v>1.412321242394535</v>
      </c>
      <c r="H3594" s="25">
        <f t="shared" si="680"/>
        <v>1.0002606409424328</v>
      </c>
      <c r="I3594" s="4">
        <f t="shared" si="674"/>
        <v>22684.087598030219</v>
      </c>
      <c r="J3594" s="25">
        <f t="shared" si="681"/>
        <v>15532.576014500983</v>
      </c>
      <c r="K3594" s="15">
        <f t="shared" si="675"/>
        <v>15536.624439751811</v>
      </c>
      <c r="L3594" s="36">
        <f t="shared" si="676"/>
        <v>7153.3755602481888</v>
      </c>
      <c r="M3594" s="36">
        <f t="shared" si="677"/>
        <v>7153.3755602481888</v>
      </c>
      <c r="N3594" s="36">
        <f t="shared" si="678"/>
        <v>0.31526556016959845</v>
      </c>
      <c r="O3594" s="36">
        <f t="shared" si="679"/>
        <v>51170781.905956089</v>
      </c>
      <c r="P3594" s="35">
        <f t="shared" si="682"/>
        <v>51170781.905956089</v>
      </c>
    </row>
    <row r="3595" spans="1:16" x14ac:dyDescent="0.4">
      <c r="A3595" s="1">
        <v>3594</v>
      </c>
      <c r="B3595" s="21">
        <v>43407</v>
      </c>
      <c r="C3595" s="43">
        <v>2</v>
      </c>
      <c r="D3595" s="23">
        <v>15300</v>
      </c>
      <c r="E3595" s="25">
        <f t="shared" si="683"/>
        <v>16371.5</v>
      </c>
      <c r="F3595" s="25">
        <f t="shared" si="684"/>
        <v>16491.5</v>
      </c>
      <c r="G3595" s="25">
        <f t="shared" si="673"/>
        <v>0.92775065943061574</v>
      </c>
      <c r="H3595" s="25">
        <f t="shared" si="680"/>
        <v>1.0009863906666931</v>
      </c>
      <c r="I3595" s="4">
        <f t="shared" si="674"/>
        <v>15284.923094518444</v>
      </c>
      <c r="J3595" s="25">
        <f t="shared" si="681"/>
        <v>15532.944869042174</v>
      </c>
      <c r="K3595" s="15">
        <f t="shared" si="675"/>
        <v>15548.266420887256</v>
      </c>
      <c r="L3595" s="36">
        <f t="shared" si="676"/>
        <v>-248.26642088725566</v>
      </c>
      <c r="M3595" s="36">
        <f t="shared" si="677"/>
        <v>248.26642088725566</v>
      </c>
      <c r="N3595" s="36">
        <f t="shared" si="678"/>
        <v>1.6226563456683378E-2</v>
      </c>
      <c r="O3595" s="36">
        <f t="shared" si="679"/>
        <v>61636.215740167972</v>
      </c>
      <c r="P3595" s="35">
        <f t="shared" si="682"/>
        <v>61636.215740167972</v>
      </c>
    </row>
    <row r="3596" spans="1:16" x14ac:dyDescent="0.4">
      <c r="A3596" s="1">
        <v>3595</v>
      </c>
      <c r="B3596" s="21">
        <v>43408</v>
      </c>
      <c r="C3596" s="43">
        <v>3</v>
      </c>
      <c r="D3596" s="23">
        <v>14728</v>
      </c>
      <c r="E3596" s="25">
        <f t="shared" si="683"/>
        <v>16611.5</v>
      </c>
      <c r="F3596" s="25">
        <f t="shared" si="684"/>
        <v>15827.875</v>
      </c>
      <c r="G3596" s="25">
        <f t="shared" si="673"/>
        <v>0.93051025485101446</v>
      </c>
      <c r="H3596" s="25">
        <f t="shared" si="680"/>
        <v>0.99987902821477848</v>
      </c>
      <c r="I3596" s="4">
        <f t="shared" si="674"/>
        <v>14729.781888010917</v>
      </c>
      <c r="J3596" s="25">
        <f t="shared" si="681"/>
        <v>15533.313723583367</v>
      </c>
      <c r="K3596" s="15">
        <f t="shared" si="675"/>
        <v>15531.434630891819</v>
      </c>
      <c r="L3596" s="36">
        <f t="shared" si="676"/>
        <v>-803.43463089181932</v>
      </c>
      <c r="M3596" s="36">
        <f t="shared" si="677"/>
        <v>803.43463089181932</v>
      </c>
      <c r="N3596" s="36">
        <f t="shared" si="678"/>
        <v>5.4551509430460304E-2</v>
      </c>
      <c r="O3596" s="36">
        <f t="shared" si="679"/>
        <v>645507.206116274</v>
      </c>
      <c r="P3596" s="35">
        <f t="shared" si="682"/>
        <v>645507.206116274</v>
      </c>
    </row>
    <row r="3597" spans="1:16" x14ac:dyDescent="0.4">
      <c r="A3597" s="1">
        <v>3596</v>
      </c>
      <c r="B3597" s="21">
        <v>43409</v>
      </c>
      <c r="C3597" s="43">
        <v>4</v>
      </c>
      <c r="D3597" s="23">
        <v>13728</v>
      </c>
      <c r="E3597" s="25">
        <f t="shared" si="683"/>
        <v>15044.25</v>
      </c>
      <c r="F3597" s="25">
        <f t="shared" si="684"/>
        <v>15294.25</v>
      </c>
      <c r="G3597" s="25">
        <f t="shared" si="673"/>
        <v>0.89759223237491215</v>
      </c>
      <c r="H3597" s="25">
        <f t="shared" si="680"/>
        <v>0.99887394017609554</v>
      </c>
      <c r="I3597" s="4">
        <f t="shared" si="674"/>
        <v>13743.475976137524</v>
      </c>
      <c r="J3597" s="25">
        <f t="shared" si="681"/>
        <v>15533.682578124561</v>
      </c>
      <c r="K3597" s="15">
        <f t="shared" si="675"/>
        <v>15516.190722256049</v>
      </c>
      <c r="L3597" s="36">
        <f t="shared" si="676"/>
        <v>-1788.1907222560494</v>
      </c>
      <c r="M3597" s="36">
        <f t="shared" si="677"/>
        <v>1788.1907222560494</v>
      </c>
      <c r="N3597" s="36">
        <f t="shared" si="678"/>
        <v>0.13025864818298727</v>
      </c>
      <c r="O3597" s="36">
        <f t="shared" si="679"/>
        <v>3197626.0591626116</v>
      </c>
      <c r="P3597" s="35">
        <f t="shared" si="682"/>
        <v>3197626.0591626116</v>
      </c>
    </row>
    <row r="3598" spans="1:16" x14ac:dyDescent="0.4">
      <c r="A3598" s="1">
        <v>3597</v>
      </c>
      <c r="B3598" s="21">
        <v>43410</v>
      </c>
      <c r="C3598" s="43">
        <v>1</v>
      </c>
      <c r="D3598" s="23">
        <v>16421</v>
      </c>
      <c r="E3598" s="25">
        <f t="shared" si="683"/>
        <v>15544.25</v>
      </c>
      <c r="F3598" s="25">
        <f t="shared" si="684"/>
        <v>15484.25</v>
      </c>
      <c r="G3598" s="25">
        <f t="shared" si="673"/>
        <v>1.0604969565849169</v>
      </c>
      <c r="H3598" s="25">
        <f t="shared" si="680"/>
        <v>1.0002606409424328</v>
      </c>
      <c r="I3598" s="4">
        <f t="shared" si="674"/>
        <v>16416.721130332931</v>
      </c>
      <c r="J3598" s="25">
        <f t="shared" si="681"/>
        <v>15534.051432665754</v>
      </c>
      <c r="K3598" s="15">
        <f t="shared" si="675"/>
        <v>15538.100242470964</v>
      </c>
      <c r="L3598" s="36">
        <f t="shared" si="676"/>
        <v>882.89975752903592</v>
      </c>
      <c r="M3598" s="36">
        <f t="shared" si="677"/>
        <v>882.89975752903592</v>
      </c>
      <c r="N3598" s="36">
        <f t="shared" si="678"/>
        <v>5.3766503716523716E-2</v>
      </c>
      <c r="O3598" s="36">
        <f t="shared" si="679"/>
        <v>779511.98184483044</v>
      </c>
      <c r="P3598" s="35">
        <f t="shared" si="682"/>
        <v>779511.98184483044</v>
      </c>
    </row>
    <row r="3599" spans="1:16" x14ac:dyDescent="0.4">
      <c r="A3599" s="1">
        <v>3598</v>
      </c>
      <c r="B3599" s="21">
        <v>43411</v>
      </c>
      <c r="C3599" s="43">
        <v>2</v>
      </c>
      <c r="D3599" s="23">
        <v>17300</v>
      </c>
      <c r="E3599" s="25">
        <f t="shared" si="683"/>
        <v>15424.25</v>
      </c>
      <c r="F3599" s="25">
        <f t="shared" si="684"/>
        <v>15924.75</v>
      </c>
      <c r="G3599" s="25">
        <f t="shared" si="673"/>
        <v>1.0863592835052356</v>
      </c>
      <c r="H3599" s="25">
        <f t="shared" si="680"/>
        <v>1.0009863906666931</v>
      </c>
      <c r="I3599" s="4">
        <f t="shared" si="674"/>
        <v>17282.952257200595</v>
      </c>
      <c r="J3599" s="25">
        <f t="shared" si="681"/>
        <v>15534.420287206947</v>
      </c>
      <c r="K3599" s="15">
        <f t="shared" si="675"/>
        <v>15549.743294390737</v>
      </c>
      <c r="L3599" s="36">
        <f t="shared" si="676"/>
        <v>1750.256705609263</v>
      </c>
      <c r="M3599" s="36">
        <f t="shared" si="677"/>
        <v>1750.256705609263</v>
      </c>
      <c r="N3599" s="36">
        <f t="shared" si="678"/>
        <v>0.10117090783868572</v>
      </c>
      <c r="O3599" s="36">
        <f t="shared" si="679"/>
        <v>3063398.5355301904</v>
      </c>
      <c r="P3599" s="35">
        <f t="shared" si="682"/>
        <v>3063398.5355301904</v>
      </c>
    </row>
    <row r="3600" spans="1:16" x14ac:dyDescent="0.4">
      <c r="A3600" s="1">
        <v>3599</v>
      </c>
      <c r="B3600" s="21">
        <v>43412</v>
      </c>
      <c r="C3600" s="43">
        <v>3</v>
      </c>
      <c r="D3600" s="23">
        <v>14248</v>
      </c>
      <c r="E3600" s="25">
        <f t="shared" si="683"/>
        <v>16425.25</v>
      </c>
      <c r="F3600" s="25">
        <f t="shared" si="684"/>
        <v>16533.625</v>
      </c>
      <c r="G3600" s="25">
        <f t="shared" si="673"/>
        <v>0.86175899114682952</v>
      </c>
      <c r="H3600" s="25">
        <f t="shared" si="680"/>
        <v>0.99987902821477848</v>
      </c>
      <c r="I3600" s="4">
        <f t="shared" si="674"/>
        <v>14249.723814528757</v>
      </c>
      <c r="J3600" s="25">
        <f t="shared" si="681"/>
        <v>15534.789141748139</v>
      </c>
      <c r="K3600" s="15">
        <f t="shared" si="675"/>
        <v>15532.909870572621</v>
      </c>
      <c r="L3600" s="36">
        <f t="shared" si="676"/>
        <v>-1284.909870572621</v>
      </c>
      <c r="M3600" s="36">
        <f t="shared" si="677"/>
        <v>1284.909870572621</v>
      </c>
      <c r="N3600" s="36">
        <f t="shared" si="678"/>
        <v>9.0181770815035159E-2</v>
      </c>
      <c r="O3600" s="36">
        <f t="shared" si="679"/>
        <v>1650993.3754949498</v>
      </c>
      <c r="P3600" s="35">
        <f t="shared" si="682"/>
        <v>1650993.3754949498</v>
      </c>
    </row>
    <row r="3601" spans="1:16" x14ac:dyDescent="0.4">
      <c r="A3601" s="1">
        <v>3600</v>
      </c>
      <c r="B3601" s="21">
        <v>43413</v>
      </c>
      <c r="C3601" s="43">
        <v>4</v>
      </c>
      <c r="D3601" s="23">
        <v>17732</v>
      </c>
      <c r="E3601" s="25">
        <f t="shared" si="683"/>
        <v>16642</v>
      </c>
      <c r="F3601" s="25">
        <f t="shared" si="684"/>
        <v>16406.625</v>
      </c>
      <c r="G3601" s="25">
        <f t="shared" si="673"/>
        <v>1.0807829154381232</v>
      </c>
      <c r="H3601" s="25">
        <f t="shared" si="680"/>
        <v>0.99887394017609554</v>
      </c>
      <c r="I3601" s="4">
        <f t="shared" si="674"/>
        <v>17751.989802510969</v>
      </c>
      <c r="J3601" s="25">
        <f t="shared" si="681"/>
        <v>15535.157996289332</v>
      </c>
      <c r="K3601" s="15">
        <f t="shared" si="675"/>
        <v>15517.664479011702</v>
      </c>
      <c r="L3601" s="36">
        <f t="shared" si="676"/>
        <v>2214.3355209882975</v>
      </c>
      <c r="M3601" s="36">
        <f t="shared" si="677"/>
        <v>2214.3355209882975</v>
      </c>
      <c r="N3601" s="36">
        <f t="shared" si="678"/>
        <v>0.12487793373495926</v>
      </c>
      <c r="O3601" s="36">
        <f t="shared" si="679"/>
        <v>4903281.7995105153</v>
      </c>
      <c r="P3601" s="35">
        <f t="shared" si="682"/>
        <v>4903281.7995105153</v>
      </c>
    </row>
    <row r="3602" spans="1:16" x14ac:dyDescent="0.4">
      <c r="A3602" s="1">
        <v>3601</v>
      </c>
      <c r="B3602" s="21">
        <v>43414</v>
      </c>
      <c r="C3602" s="43">
        <v>1</v>
      </c>
      <c r="D3602" s="23">
        <v>17288</v>
      </c>
      <c r="E3602" s="25">
        <f t="shared" si="683"/>
        <v>16171.25</v>
      </c>
      <c r="F3602" s="25">
        <f t="shared" si="684"/>
        <v>16192.25</v>
      </c>
      <c r="G3602" s="25">
        <f t="shared" si="673"/>
        <v>1.0676712624866835</v>
      </c>
      <c r="H3602" s="25">
        <f t="shared" si="680"/>
        <v>1.0002606409424328</v>
      </c>
      <c r="I3602" s="4">
        <f t="shared" si="674"/>
        <v>17283.495213519014</v>
      </c>
      <c r="J3602" s="25">
        <f t="shared" si="681"/>
        <v>15535.526850830525</v>
      </c>
      <c r="K3602" s="15">
        <f t="shared" si="675"/>
        <v>15539.576045190117</v>
      </c>
      <c r="L3602" s="36">
        <f t="shared" si="676"/>
        <v>1748.4239548098831</v>
      </c>
      <c r="M3602" s="36">
        <f t="shared" si="677"/>
        <v>1748.4239548098831</v>
      </c>
      <c r="N3602" s="36">
        <f t="shared" si="678"/>
        <v>0.10113512001445413</v>
      </c>
      <c r="O3602" s="36">
        <f t="shared" si="679"/>
        <v>3056986.3257530322</v>
      </c>
      <c r="P3602" s="35">
        <f t="shared" si="682"/>
        <v>3056986.3257530322</v>
      </c>
    </row>
    <row r="3603" spans="1:16" x14ac:dyDescent="0.4">
      <c r="A3603" s="1">
        <v>3602</v>
      </c>
      <c r="B3603" s="21">
        <v>43415</v>
      </c>
      <c r="C3603" s="43">
        <v>2</v>
      </c>
      <c r="D3603" s="23">
        <v>15417</v>
      </c>
      <c r="E3603" s="25">
        <f t="shared" si="683"/>
        <v>16213.25</v>
      </c>
      <c r="F3603" s="25">
        <f t="shared" si="684"/>
        <v>16020.75</v>
      </c>
      <c r="G3603" s="25">
        <f t="shared" si="673"/>
        <v>0.96231449838490712</v>
      </c>
      <c r="H3603" s="25">
        <f t="shared" si="680"/>
        <v>1.0009863906666931</v>
      </c>
      <c r="I3603" s="4">
        <f t="shared" si="674"/>
        <v>15401.807800535351</v>
      </c>
      <c r="J3603" s="25">
        <f t="shared" si="681"/>
        <v>15535.895705371719</v>
      </c>
      <c r="K3603" s="15">
        <f t="shared" si="675"/>
        <v>15551.220167894215</v>
      </c>
      <c r="L3603" s="36">
        <f t="shared" si="676"/>
        <v>-134.22016789421468</v>
      </c>
      <c r="M3603" s="36">
        <f t="shared" si="677"/>
        <v>134.22016789421468</v>
      </c>
      <c r="N3603" s="36">
        <f t="shared" si="678"/>
        <v>8.7059848150881931E-3</v>
      </c>
      <c r="O3603" s="36">
        <f t="shared" si="679"/>
        <v>18015.053469551178</v>
      </c>
      <c r="P3603" s="35">
        <f t="shared" si="682"/>
        <v>18015.053469551178</v>
      </c>
    </row>
    <row r="3604" spans="1:16" x14ac:dyDescent="0.4">
      <c r="A3604" s="1">
        <v>3603</v>
      </c>
      <c r="B3604" s="21">
        <v>43416</v>
      </c>
      <c r="C3604" s="43">
        <v>3</v>
      </c>
      <c r="D3604" s="23">
        <v>14416</v>
      </c>
      <c r="E3604" s="25">
        <f t="shared" si="683"/>
        <v>15828.25</v>
      </c>
      <c r="F3604" s="25">
        <f t="shared" si="684"/>
        <v>15883.875</v>
      </c>
      <c r="G3604" s="25">
        <f t="shared" si="673"/>
        <v>0.90758709697728046</v>
      </c>
      <c r="H3604" s="25">
        <f t="shared" si="680"/>
        <v>0.99987902821477848</v>
      </c>
      <c r="I3604" s="4">
        <f t="shared" si="674"/>
        <v>14417.744140247512</v>
      </c>
      <c r="J3604" s="25">
        <f t="shared" si="681"/>
        <v>15536.26455991291</v>
      </c>
      <c r="K3604" s="15">
        <f t="shared" si="675"/>
        <v>15534.385110253423</v>
      </c>
      <c r="L3604" s="36">
        <f t="shared" si="676"/>
        <v>-1118.3851102534227</v>
      </c>
      <c r="M3604" s="36">
        <f t="shared" si="677"/>
        <v>1118.3851102534227</v>
      </c>
      <c r="N3604" s="36">
        <f t="shared" si="678"/>
        <v>7.7579433286169716E-2</v>
      </c>
      <c r="O3604" s="36">
        <f t="shared" si="679"/>
        <v>1250785.2548365605</v>
      </c>
      <c r="P3604" s="35">
        <f t="shared" si="682"/>
        <v>1250785.2548365605</v>
      </c>
    </row>
    <row r="3605" spans="1:16" x14ac:dyDescent="0.4">
      <c r="A3605" s="1">
        <v>3604</v>
      </c>
      <c r="B3605" s="21">
        <v>43417</v>
      </c>
      <c r="C3605" s="43">
        <v>4</v>
      </c>
      <c r="D3605" s="23">
        <v>16192</v>
      </c>
      <c r="E3605" s="25">
        <f t="shared" si="683"/>
        <v>15939.5</v>
      </c>
      <c r="F3605" s="25">
        <f t="shared" si="684"/>
        <v>15704.5</v>
      </c>
      <c r="G3605" s="25">
        <f t="shared" si="673"/>
        <v>1.0310420580088511</v>
      </c>
      <c r="H3605" s="25">
        <f t="shared" si="680"/>
        <v>0.99887394017609554</v>
      </c>
      <c r="I3605" s="4">
        <f t="shared" si="674"/>
        <v>16210.25371544426</v>
      </c>
      <c r="J3605" s="25">
        <f t="shared" si="681"/>
        <v>15536.633414454103</v>
      </c>
      <c r="K3605" s="15">
        <f t="shared" si="675"/>
        <v>15519.138235767356</v>
      </c>
      <c r="L3605" s="36">
        <f t="shared" si="676"/>
        <v>672.86176423264442</v>
      </c>
      <c r="M3605" s="36">
        <f t="shared" si="677"/>
        <v>672.86176423264442</v>
      </c>
      <c r="N3605" s="36">
        <f t="shared" si="678"/>
        <v>4.1555197889861936E-2</v>
      </c>
      <c r="O3605" s="36">
        <f t="shared" si="679"/>
        <v>452742.95376626676</v>
      </c>
      <c r="P3605" s="35">
        <f t="shared" si="682"/>
        <v>452742.95376626676</v>
      </c>
    </row>
    <row r="3606" spans="1:16" x14ac:dyDescent="0.4">
      <c r="A3606" s="1">
        <v>3605</v>
      </c>
      <c r="B3606" s="21">
        <v>43418</v>
      </c>
      <c r="C3606" s="43">
        <v>1</v>
      </c>
      <c r="D3606" s="23">
        <v>17733</v>
      </c>
      <c r="E3606" s="25">
        <f t="shared" si="683"/>
        <v>15469.5</v>
      </c>
      <c r="F3606" s="25">
        <f t="shared" si="684"/>
        <v>15344.5</v>
      </c>
      <c r="G3606" s="25">
        <f t="shared" si="673"/>
        <v>1.1556583792238262</v>
      </c>
      <c r="H3606" s="25">
        <f t="shared" si="680"/>
        <v>1.0002606409424328</v>
      </c>
      <c r="I3606" s="4">
        <f t="shared" si="674"/>
        <v>17728.379258522251</v>
      </c>
      <c r="J3606" s="25">
        <f t="shared" si="681"/>
        <v>15537.002268995297</v>
      </c>
      <c r="K3606" s="15">
        <f t="shared" si="675"/>
        <v>15541.051847909268</v>
      </c>
      <c r="L3606" s="36">
        <f t="shared" si="676"/>
        <v>2191.948152090732</v>
      </c>
      <c r="M3606" s="36">
        <f t="shared" si="677"/>
        <v>2191.948152090732</v>
      </c>
      <c r="N3606" s="36">
        <f t="shared" si="678"/>
        <v>0.12360842226869295</v>
      </c>
      <c r="O3606" s="36">
        <f t="shared" si="679"/>
        <v>4804636.7014539754</v>
      </c>
      <c r="P3606" s="35">
        <f t="shared" si="682"/>
        <v>4804636.7014539754</v>
      </c>
    </row>
    <row r="3607" spans="1:16" x14ac:dyDescent="0.4">
      <c r="A3607" s="1">
        <v>3606</v>
      </c>
      <c r="B3607" s="21">
        <v>43419</v>
      </c>
      <c r="C3607" s="43">
        <v>2</v>
      </c>
      <c r="D3607" s="23">
        <v>13537</v>
      </c>
      <c r="E3607" s="25">
        <f t="shared" si="683"/>
        <v>15219.5</v>
      </c>
      <c r="F3607" s="25">
        <f t="shared" si="684"/>
        <v>15036.75</v>
      </c>
      <c r="G3607" s="25">
        <f t="shared" si="673"/>
        <v>0.90026102715014877</v>
      </c>
      <c r="H3607" s="25">
        <f t="shared" si="680"/>
        <v>1.0009863906666931</v>
      </c>
      <c r="I3607" s="4">
        <f t="shared" si="674"/>
        <v>13523.660387614129</v>
      </c>
      <c r="J3607" s="25">
        <f t="shared" si="681"/>
        <v>15537.37112353649</v>
      </c>
      <c r="K3607" s="15">
        <f t="shared" si="675"/>
        <v>15552.697041397694</v>
      </c>
      <c r="L3607" s="36">
        <f t="shared" si="676"/>
        <v>-2015.6970413976942</v>
      </c>
      <c r="M3607" s="36">
        <f t="shared" si="677"/>
        <v>2015.6970413976942</v>
      </c>
      <c r="N3607" s="36">
        <f t="shared" si="678"/>
        <v>0.14890278801785434</v>
      </c>
      <c r="O3607" s="36">
        <f t="shared" si="679"/>
        <v>4063034.5626994176</v>
      </c>
      <c r="P3607" s="35">
        <f t="shared" si="682"/>
        <v>4063034.5626994176</v>
      </c>
    </row>
    <row r="3608" spans="1:16" x14ac:dyDescent="0.4">
      <c r="A3608" s="1">
        <v>3607</v>
      </c>
      <c r="B3608" s="21">
        <v>43420</v>
      </c>
      <c r="C3608" s="43">
        <v>3</v>
      </c>
      <c r="D3608" s="23">
        <v>13416</v>
      </c>
      <c r="E3608" s="25">
        <f t="shared" si="683"/>
        <v>14854</v>
      </c>
      <c r="F3608" s="25">
        <f t="shared" si="684"/>
        <v>14558.25</v>
      </c>
      <c r="G3608" s="25">
        <f t="shared" si="673"/>
        <v>0.92153933336767813</v>
      </c>
      <c r="H3608" s="25">
        <f t="shared" si="680"/>
        <v>0.99987902821477848</v>
      </c>
      <c r="I3608" s="4">
        <f t="shared" si="674"/>
        <v>13417.623153826347</v>
      </c>
      <c r="J3608" s="25">
        <f t="shared" si="681"/>
        <v>15537.739978077681</v>
      </c>
      <c r="K3608" s="15">
        <f t="shared" si="675"/>
        <v>15535.860349934226</v>
      </c>
      <c r="L3608" s="36">
        <f t="shared" si="676"/>
        <v>-2119.8603499342262</v>
      </c>
      <c r="M3608" s="36">
        <f t="shared" si="677"/>
        <v>2119.8603499342262</v>
      </c>
      <c r="N3608" s="36">
        <f t="shared" si="678"/>
        <v>0.15800986508156128</v>
      </c>
      <c r="O3608" s="36">
        <f t="shared" si="679"/>
        <v>4493807.9032232603</v>
      </c>
      <c r="P3608" s="35">
        <f t="shared" si="682"/>
        <v>4493807.9032232603</v>
      </c>
    </row>
    <row r="3609" spans="1:16" x14ac:dyDescent="0.4">
      <c r="A3609" s="1">
        <v>3608</v>
      </c>
      <c r="B3609" s="21">
        <v>43421</v>
      </c>
      <c r="C3609" s="43">
        <v>4</v>
      </c>
      <c r="D3609" s="23">
        <v>14730</v>
      </c>
      <c r="E3609" s="25">
        <f t="shared" si="683"/>
        <v>14262.5</v>
      </c>
      <c r="F3609" s="25">
        <f t="shared" si="684"/>
        <v>14335.25</v>
      </c>
      <c r="G3609" s="25">
        <f t="shared" si="673"/>
        <v>1.0275370153991037</v>
      </c>
      <c r="H3609" s="25">
        <f t="shared" si="680"/>
        <v>0.99887394017609554</v>
      </c>
      <c r="I3609" s="4">
        <f t="shared" si="674"/>
        <v>14746.60556006015</v>
      </c>
      <c r="J3609" s="25">
        <f t="shared" si="681"/>
        <v>15538.108832618875</v>
      </c>
      <c r="K3609" s="15">
        <f t="shared" si="675"/>
        <v>15520.611992523007</v>
      </c>
      <c r="L3609" s="36">
        <f t="shared" si="676"/>
        <v>-790.61199252300685</v>
      </c>
      <c r="M3609" s="36">
        <f t="shared" si="677"/>
        <v>790.61199252300685</v>
      </c>
      <c r="N3609" s="36">
        <f t="shared" si="678"/>
        <v>5.3673590802648122E-2</v>
      </c>
      <c r="O3609" s="36">
        <f t="shared" si="679"/>
        <v>625067.32272119902</v>
      </c>
      <c r="P3609" s="35">
        <f t="shared" si="682"/>
        <v>625067.32272119902</v>
      </c>
    </row>
    <row r="3610" spans="1:16" x14ac:dyDescent="0.4">
      <c r="A3610" s="1">
        <v>3609</v>
      </c>
      <c r="B3610" s="21">
        <v>43422</v>
      </c>
      <c r="C3610" s="43">
        <v>1</v>
      </c>
      <c r="D3610" s="23">
        <v>15367</v>
      </c>
      <c r="E3610" s="25">
        <f t="shared" si="683"/>
        <v>14408</v>
      </c>
      <c r="F3610" s="25">
        <f t="shared" si="684"/>
        <v>14860.875</v>
      </c>
      <c r="G3610" s="25">
        <f t="shared" si="673"/>
        <v>1.0340575504470633</v>
      </c>
      <c r="H3610" s="25">
        <f t="shared" si="680"/>
        <v>1.0002606409424328</v>
      </c>
      <c r="I3610" s="4">
        <f t="shared" si="674"/>
        <v>15362.995774302794</v>
      </c>
      <c r="J3610" s="25">
        <f t="shared" si="681"/>
        <v>15538.477687160068</v>
      </c>
      <c r="K3610" s="15">
        <f t="shared" si="675"/>
        <v>15542.527650628421</v>
      </c>
      <c r="L3610" s="36">
        <f t="shared" si="676"/>
        <v>-175.52765062842082</v>
      </c>
      <c r="M3610" s="36">
        <f t="shared" si="677"/>
        <v>175.52765062842082</v>
      </c>
      <c r="N3610" s="36">
        <f t="shared" si="678"/>
        <v>1.1422375911265752E-2</v>
      </c>
      <c r="O3610" s="36">
        <f t="shared" si="679"/>
        <v>30809.956135132958</v>
      </c>
      <c r="P3610" s="35">
        <f t="shared" si="682"/>
        <v>30809.956135132958</v>
      </c>
    </row>
    <row r="3611" spans="1:16" x14ac:dyDescent="0.4">
      <c r="A3611" s="1">
        <v>3610</v>
      </c>
      <c r="B3611" s="21">
        <v>43423</v>
      </c>
      <c r="C3611" s="43">
        <v>2</v>
      </c>
      <c r="D3611" s="23">
        <v>14119</v>
      </c>
      <c r="E3611" s="25">
        <f t="shared" si="683"/>
        <v>15313.75</v>
      </c>
      <c r="F3611" s="25">
        <f t="shared" si="684"/>
        <v>15667.375</v>
      </c>
      <c r="G3611" s="25">
        <f t="shared" si="673"/>
        <v>0.90117202147775233</v>
      </c>
      <c r="H3611" s="25">
        <f t="shared" si="680"/>
        <v>1.0009863906666931</v>
      </c>
      <c r="I3611" s="4">
        <f t="shared" si="674"/>
        <v>14105.086873954635</v>
      </c>
      <c r="J3611" s="25">
        <f t="shared" si="681"/>
        <v>15538.846541701261</v>
      </c>
      <c r="K3611" s="15">
        <f t="shared" si="675"/>
        <v>15554.173914901172</v>
      </c>
      <c r="L3611" s="36">
        <f t="shared" si="676"/>
        <v>-1435.1739149011719</v>
      </c>
      <c r="M3611" s="36">
        <f t="shared" si="677"/>
        <v>1435.1739149011719</v>
      </c>
      <c r="N3611" s="36">
        <f t="shared" si="678"/>
        <v>0.10164841099944556</v>
      </c>
      <c r="O3611" s="36">
        <f t="shared" si="679"/>
        <v>2059724.1660127561</v>
      </c>
      <c r="P3611" s="35">
        <f t="shared" si="682"/>
        <v>2059724.1660127561</v>
      </c>
    </row>
    <row r="3612" spans="1:16" x14ac:dyDescent="0.4">
      <c r="A3612" s="1">
        <v>3611</v>
      </c>
      <c r="B3612" s="21">
        <v>43424</v>
      </c>
      <c r="C3612" s="43">
        <v>3</v>
      </c>
      <c r="D3612" s="23">
        <v>17039</v>
      </c>
      <c r="E3612" s="25">
        <f t="shared" si="683"/>
        <v>16021</v>
      </c>
      <c r="F3612" s="25">
        <f t="shared" si="684"/>
        <v>15863.25</v>
      </c>
      <c r="G3612" s="25">
        <f t="shared" si="673"/>
        <v>1.0741178510078326</v>
      </c>
      <c r="H3612" s="25">
        <f t="shared" si="680"/>
        <v>0.99987902821477848</v>
      </c>
      <c r="I3612" s="4">
        <f t="shared" si="674"/>
        <v>17041.061487630228</v>
      </c>
      <c r="J3612" s="25">
        <f t="shared" si="681"/>
        <v>15539.215396242453</v>
      </c>
      <c r="K3612" s="15">
        <f t="shared" si="675"/>
        <v>15537.335589615028</v>
      </c>
      <c r="L3612" s="36">
        <f t="shared" si="676"/>
        <v>1501.6644103849721</v>
      </c>
      <c r="M3612" s="36">
        <f t="shared" si="677"/>
        <v>1501.6644103849721</v>
      </c>
      <c r="N3612" s="36">
        <f t="shared" si="678"/>
        <v>8.8131017687949537E-2</v>
      </c>
      <c r="O3612" s="36">
        <f t="shared" si="679"/>
        <v>2254996.0014168462</v>
      </c>
      <c r="P3612" s="35">
        <f t="shared" si="682"/>
        <v>2254996.0014168462</v>
      </c>
    </row>
    <row r="3613" spans="1:16" x14ac:dyDescent="0.4">
      <c r="A3613" s="1">
        <v>3612</v>
      </c>
      <c r="B3613" s="21">
        <v>43425</v>
      </c>
      <c r="C3613" s="43">
        <v>4</v>
      </c>
      <c r="D3613" s="23">
        <v>17559</v>
      </c>
      <c r="E3613" s="25">
        <f t="shared" si="683"/>
        <v>15705.5</v>
      </c>
      <c r="F3613" s="25">
        <f t="shared" si="684"/>
        <v>16148.75</v>
      </c>
      <c r="G3613" s="25">
        <f t="shared" si="673"/>
        <v>1.0873287406145986</v>
      </c>
      <c r="H3613" s="25">
        <f t="shared" si="680"/>
        <v>0.99887394017609554</v>
      </c>
      <c r="I3613" s="4">
        <f t="shared" si="674"/>
        <v>17578.794774548282</v>
      </c>
      <c r="J3613" s="25">
        <f t="shared" si="681"/>
        <v>15539.584250783646</v>
      </c>
      <c r="K3613" s="15">
        <f t="shared" si="675"/>
        <v>15522.08574927866</v>
      </c>
      <c r="L3613" s="36">
        <f t="shared" si="676"/>
        <v>2036.9142507213401</v>
      </c>
      <c r="M3613" s="36">
        <f t="shared" si="677"/>
        <v>2036.9142507213401</v>
      </c>
      <c r="N3613" s="36">
        <f t="shared" si="678"/>
        <v>0.11600400083839285</v>
      </c>
      <c r="O3613" s="36">
        <f t="shared" si="679"/>
        <v>4149019.6647916781</v>
      </c>
      <c r="P3613" s="35">
        <f t="shared" si="682"/>
        <v>4149019.6647916781</v>
      </c>
    </row>
    <row r="3614" spans="1:16" x14ac:dyDescent="0.4">
      <c r="A3614" s="1">
        <v>3613</v>
      </c>
      <c r="B3614" s="21">
        <v>43426</v>
      </c>
      <c r="C3614" s="43">
        <v>1</v>
      </c>
      <c r="D3614" s="23">
        <v>14105</v>
      </c>
      <c r="E3614" s="25">
        <f t="shared" si="683"/>
        <v>16592</v>
      </c>
      <c r="F3614" s="25">
        <f t="shared" si="684"/>
        <v>16653.625</v>
      </c>
      <c r="G3614" s="25">
        <f t="shared" si="673"/>
        <v>0.84696274835058438</v>
      </c>
      <c r="H3614" s="25">
        <f t="shared" si="680"/>
        <v>1.0002606409424328</v>
      </c>
      <c r="I3614" s="4">
        <f t="shared" si="674"/>
        <v>14101.324617462153</v>
      </c>
      <c r="J3614" s="25">
        <f t="shared" si="681"/>
        <v>15539.953105324839</v>
      </c>
      <c r="K3614" s="15">
        <f t="shared" si="675"/>
        <v>15544.003453347574</v>
      </c>
      <c r="L3614" s="36">
        <f t="shared" si="676"/>
        <v>-1439.0034533475737</v>
      </c>
      <c r="M3614" s="36">
        <f t="shared" si="677"/>
        <v>1439.0034533475737</v>
      </c>
      <c r="N3614" s="36">
        <f t="shared" si="678"/>
        <v>0.10202080491652418</v>
      </c>
      <c r="O3614" s="36">
        <f t="shared" si="679"/>
        <v>2070730.9387462426</v>
      </c>
      <c r="P3614" s="35">
        <f t="shared" si="682"/>
        <v>2070730.9387462426</v>
      </c>
    </row>
    <row r="3615" spans="1:16" x14ac:dyDescent="0.4">
      <c r="A3615" s="1">
        <v>3614</v>
      </c>
      <c r="B3615" s="21">
        <v>43427</v>
      </c>
      <c r="C3615" s="43">
        <v>2</v>
      </c>
      <c r="D3615" s="23">
        <v>17665</v>
      </c>
      <c r="E3615" s="25">
        <f t="shared" si="683"/>
        <v>16715.25</v>
      </c>
      <c r="F3615" s="25">
        <f t="shared" si="684"/>
        <v>16462.375</v>
      </c>
      <c r="G3615" s="25">
        <f t="shared" si="673"/>
        <v>1.073052946491621</v>
      </c>
      <c r="H3615" s="25">
        <f t="shared" si="680"/>
        <v>1.0009863906666931</v>
      </c>
      <c r="I3615" s="4">
        <f t="shared" si="674"/>
        <v>17647.592579390086</v>
      </c>
      <c r="J3615" s="25">
        <f t="shared" si="681"/>
        <v>15540.321959866033</v>
      </c>
      <c r="K3615" s="15">
        <f t="shared" si="675"/>
        <v>15555.650788404651</v>
      </c>
      <c r="L3615" s="36">
        <f t="shared" si="676"/>
        <v>2109.3492115953486</v>
      </c>
      <c r="M3615" s="36">
        <f t="shared" si="677"/>
        <v>2109.3492115953486</v>
      </c>
      <c r="N3615" s="36">
        <f t="shared" si="678"/>
        <v>0.11940839012710719</v>
      </c>
      <c r="O3615" s="36">
        <f t="shared" si="679"/>
        <v>4449354.0964579191</v>
      </c>
      <c r="P3615" s="35">
        <f t="shared" si="682"/>
        <v>4449354.0964579191</v>
      </c>
    </row>
    <row r="3616" spans="1:16" x14ac:dyDescent="0.4">
      <c r="A3616" s="1">
        <v>3615</v>
      </c>
      <c r="B3616" s="21">
        <v>43428</v>
      </c>
      <c r="C3616" s="43">
        <v>3</v>
      </c>
      <c r="D3616" s="23">
        <v>17532</v>
      </c>
      <c r="E3616" s="25">
        <f t="shared" si="683"/>
        <v>16209.5</v>
      </c>
      <c r="F3616" s="25">
        <f t="shared" si="684"/>
        <v>16235.125</v>
      </c>
      <c r="G3616" s="25">
        <f t="shared" si="673"/>
        <v>1.0798808139758702</v>
      </c>
      <c r="H3616" s="25">
        <f t="shared" si="680"/>
        <v>0.99987902821477848</v>
      </c>
      <c r="I3616" s="4">
        <f t="shared" si="674"/>
        <v>17534.121133935863</v>
      </c>
      <c r="J3616" s="25">
        <f t="shared" si="681"/>
        <v>15540.690814407226</v>
      </c>
      <c r="K3616" s="15">
        <f t="shared" si="675"/>
        <v>15538.810829295831</v>
      </c>
      <c r="L3616" s="36">
        <f t="shared" si="676"/>
        <v>1993.1891707041686</v>
      </c>
      <c r="M3616" s="36">
        <f t="shared" si="677"/>
        <v>1993.1891707041686</v>
      </c>
      <c r="N3616" s="36">
        <f t="shared" si="678"/>
        <v>0.11368863624824142</v>
      </c>
      <c r="O3616" s="36">
        <f t="shared" si="679"/>
        <v>3972803.0702123716</v>
      </c>
      <c r="P3616" s="35">
        <f t="shared" si="682"/>
        <v>3972803.0702123716</v>
      </c>
    </row>
    <row r="3617" spans="1:16" x14ac:dyDescent="0.4">
      <c r="A3617" s="1">
        <v>3616</v>
      </c>
      <c r="B3617" s="21">
        <v>43429</v>
      </c>
      <c r="C3617" s="43">
        <v>4</v>
      </c>
      <c r="D3617" s="23">
        <v>15536</v>
      </c>
      <c r="E3617" s="25">
        <f t="shared" si="683"/>
        <v>16260.75</v>
      </c>
      <c r="F3617" s="25">
        <f t="shared" si="684"/>
        <v>16218.375</v>
      </c>
      <c r="G3617" s="25">
        <f t="shared" si="673"/>
        <v>0.95792580945994898</v>
      </c>
      <c r="H3617" s="25">
        <f t="shared" si="680"/>
        <v>0.99887394017609554</v>
      </c>
      <c r="I3617" s="4">
        <f t="shared" si="674"/>
        <v>15553.514187447012</v>
      </c>
      <c r="J3617" s="25">
        <f t="shared" si="681"/>
        <v>15541.059668948417</v>
      </c>
      <c r="K3617" s="15">
        <f t="shared" si="675"/>
        <v>15523.559506034313</v>
      </c>
      <c r="L3617" s="36">
        <f t="shared" si="676"/>
        <v>12.440493965686983</v>
      </c>
      <c r="M3617" s="36">
        <f t="shared" si="677"/>
        <v>12.440493965686983</v>
      </c>
      <c r="N3617" s="36">
        <f t="shared" si="678"/>
        <v>8.0075270118994482E-4</v>
      </c>
      <c r="O3617" s="36">
        <f t="shared" si="679"/>
        <v>154.76589011029424</v>
      </c>
      <c r="P3617" s="35">
        <f t="shared" si="682"/>
        <v>154.76589011029424</v>
      </c>
    </row>
    <row r="3618" spans="1:16" x14ac:dyDescent="0.4">
      <c r="A3618" s="1">
        <v>3617</v>
      </c>
      <c r="B3618" s="21">
        <v>43430</v>
      </c>
      <c r="C3618" s="43">
        <v>1</v>
      </c>
      <c r="D3618" s="23">
        <v>14310</v>
      </c>
      <c r="E3618" s="25">
        <f t="shared" si="683"/>
        <v>16176</v>
      </c>
      <c r="F3618" s="25">
        <f t="shared" si="684"/>
        <v>16086.5</v>
      </c>
      <c r="G3618" s="25">
        <f t="shared" si="673"/>
        <v>0.88956578497497907</v>
      </c>
      <c r="H3618" s="25">
        <f t="shared" si="680"/>
        <v>1.0002606409424328</v>
      </c>
      <c r="I3618" s="4">
        <f t="shared" si="674"/>
        <v>14306.271199991734</v>
      </c>
      <c r="J3618" s="25">
        <f t="shared" si="681"/>
        <v>15541.428523489611</v>
      </c>
      <c r="K3618" s="15">
        <f t="shared" si="675"/>
        <v>15545.479256066725</v>
      </c>
      <c r="L3618" s="36">
        <f t="shared" si="676"/>
        <v>-1235.4792560667247</v>
      </c>
      <c r="M3618" s="36">
        <f t="shared" si="677"/>
        <v>1235.4792560667247</v>
      </c>
      <c r="N3618" s="36">
        <f t="shared" si="678"/>
        <v>8.6336775406479715E-2</v>
      </c>
      <c r="O3618" s="36">
        <f t="shared" si="679"/>
        <v>1526408.9921711874</v>
      </c>
      <c r="P3618" s="35">
        <f t="shared" si="682"/>
        <v>1526408.9921711874</v>
      </c>
    </row>
    <row r="3619" spans="1:16" x14ac:dyDescent="0.4">
      <c r="A3619" s="1">
        <v>3618</v>
      </c>
      <c r="B3619" s="21">
        <v>43431</v>
      </c>
      <c r="C3619" s="43">
        <v>2</v>
      </c>
      <c r="D3619" s="23">
        <v>17326</v>
      </c>
      <c r="E3619" s="25">
        <f t="shared" si="683"/>
        <v>15997</v>
      </c>
      <c r="F3619" s="25">
        <f t="shared" si="684"/>
        <v>15925.75</v>
      </c>
      <c r="G3619" s="25">
        <f t="shared" si="673"/>
        <v>1.0879236456681789</v>
      </c>
      <c r="H3619" s="25">
        <f t="shared" si="680"/>
        <v>1.0009863906666931</v>
      </c>
      <c r="I3619" s="4">
        <f t="shared" si="674"/>
        <v>17308.92663631546</v>
      </c>
      <c r="J3619" s="25">
        <f t="shared" si="681"/>
        <v>15541.797378030804</v>
      </c>
      <c r="K3619" s="15">
        <f t="shared" si="675"/>
        <v>15557.127661908129</v>
      </c>
      <c r="L3619" s="36">
        <f t="shared" si="676"/>
        <v>1768.8723380918709</v>
      </c>
      <c r="M3619" s="36">
        <f t="shared" si="677"/>
        <v>1768.8723380918709</v>
      </c>
      <c r="N3619" s="36">
        <f t="shared" si="678"/>
        <v>0.10209352061017378</v>
      </c>
      <c r="O3619" s="36">
        <f t="shared" si="679"/>
        <v>3128909.3484666022</v>
      </c>
      <c r="P3619" s="35">
        <f t="shared" si="682"/>
        <v>3128909.3484666022</v>
      </c>
    </row>
    <row r="3620" spans="1:16" x14ac:dyDescent="0.4">
      <c r="A3620" s="1">
        <v>3619</v>
      </c>
      <c r="B3620" s="21">
        <v>43432</v>
      </c>
      <c r="C3620" s="43">
        <v>3</v>
      </c>
      <c r="D3620" s="23">
        <v>16816</v>
      </c>
      <c r="E3620" s="25">
        <f t="shared" si="683"/>
        <v>15854.5</v>
      </c>
      <c r="F3620" s="25">
        <f t="shared" si="684"/>
        <v>16579.25</v>
      </c>
      <c r="G3620" s="25">
        <f t="shared" si="673"/>
        <v>1.0142798980653527</v>
      </c>
      <c r="H3620" s="25">
        <f t="shared" si="680"/>
        <v>0.99987902821477848</v>
      </c>
      <c r="I3620" s="4">
        <f t="shared" si="674"/>
        <v>16818.034507658307</v>
      </c>
      <c r="J3620" s="25">
        <f t="shared" si="681"/>
        <v>15542.166232571995</v>
      </c>
      <c r="K3620" s="15">
        <f t="shared" si="675"/>
        <v>15540.286068976631</v>
      </c>
      <c r="L3620" s="36">
        <f t="shared" si="676"/>
        <v>1275.7139310233688</v>
      </c>
      <c r="M3620" s="36">
        <f t="shared" si="677"/>
        <v>1275.7139310233688</v>
      </c>
      <c r="N3620" s="36">
        <f t="shared" si="678"/>
        <v>7.5863102463330681E-2</v>
      </c>
      <c r="O3620" s="36">
        <f t="shared" si="679"/>
        <v>1627446.0338070965</v>
      </c>
      <c r="P3620" s="35">
        <f t="shared" si="682"/>
        <v>1627446.0338070965</v>
      </c>
    </row>
    <row r="3621" spans="1:16" x14ac:dyDescent="0.4">
      <c r="A3621" s="1">
        <v>3620</v>
      </c>
      <c r="B3621" s="21">
        <v>43433</v>
      </c>
      <c r="C3621" s="43">
        <v>4</v>
      </c>
      <c r="D3621" s="23">
        <v>14966</v>
      </c>
      <c r="E3621" s="25">
        <f t="shared" si="683"/>
        <v>17304</v>
      </c>
      <c r="F3621" s="25">
        <f t="shared" si="684"/>
        <v>16993.5</v>
      </c>
      <c r="G3621" s="25">
        <f t="shared" si="673"/>
        <v>0.880689675464148</v>
      </c>
      <c r="H3621" s="25">
        <f t="shared" si="680"/>
        <v>0.99887394017609554</v>
      </c>
      <c r="I3621" s="4">
        <f t="shared" si="674"/>
        <v>14982.871609766476</v>
      </c>
      <c r="J3621" s="25">
        <f t="shared" si="681"/>
        <v>15542.535087113189</v>
      </c>
      <c r="K3621" s="15">
        <f t="shared" si="675"/>
        <v>15525.033262789964</v>
      </c>
      <c r="L3621" s="36">
        <f t="shared" si="676"/>
        <v>-559.03326278996428</v>
      </c>
      <c r="M3621" s="36">
        <f t="shared" si="677"/>
        <v>559.03326278996428</v>
      </c>
      <c r="N3621" s="36">
        <f t="shared" si="678"/>
        <v>3.7353552237736488E-2</v>
      </c>
      <c r="O3621" s="36">
        <f t="shared" si="679"/>
        <v>312518.18890559324</v>
      </c>
      <c r="P3621" s="35">
        <f t="shared" si="682"/>
        <v>312518.18890559324</v>
      </c>
    </row>
    <row r="3622" spans="1:16" x14ac:dyDescent="0.4">
      <c r="A3622" s="1">
        <v>3621</v>
      </c>
      <c r="B3622" s="21">
        <v>43434</v>
      </c>
      <c r="C3622" s="43">
        <v>1</v>
      </c>
      <c r="D3622" s="23">
        <v>20108</v>
      </c>
      <c r="E3622" s="25">
        <f t="shared" si="683"/>
        <v>16683</v>
      </c>
      <c r="F3622" s="25">
        <f t="shared" si="684"/>
        <v>16413.625</v>
      </c>
      <c r="G3622" s="25">
        <f t="shared" si="673"/>
        <v>1.2250797736636483</v>
      </c>
      <c r="H3622" s="25">
        <f t="shared" si="680"/>
        <v>1.0002606409424328</v>
      </c>
      <c r="I3622" s="4">
        <f t="shared" si="674"/>
        <v>20102.760397584472</v>
      </c>
      <c r="J3622" s="25">
        <f t="shared" si="681"/>
        <v>15542.903941654382</v>
      </c>
      <c r="K3622" s="15">
        <f t="shared" si="675"/>
        <v>15546.955058785878</v>
      </c>
      <c r="L3622" s="36">
        <f t="shared" si="676"/>
        <v>4561.0449412141224</v>
      </c>
      <c r="M3622" s="36">
        <f t="shared" si="677"/>
        <v>4561.0449412141224</v>
      </c>
      <c r="N3622" s="36">
        <f t="shared" si="678"/>
        <v>0.22682737921295615</v>
      </c>
      <c r="O3622" s="36">
        <f t="shared" si="679"/>
        <v>20803130.955774937</v>
      </c>
      <c r="P3622" s="35">
        <f t="shared" si="682"/>
        <v>20803130.955774937</v>
      </c>
    </row>
    <row r="3623" spans="1:16" x14ac:dyDescent="0.4">
      <c r="A3623" s="1">
        <v>3622</v>
      </c>
      <c r="B3623" s="21">
        <v>43435</v>
      </c>
      <c r="C3623" s="43">
        <v>2</v>
      </c>
      <c r="D3623" s="23">
        <v>14842</v>
      </c>
      <c r="E3623" s="25">
        <f t="shared" si="683"/>
        <v>16144.25</v>
      </c>
      <c r="F3623" s="25">
        <f t="shared" si="684"/>
        <v>16289.5</v>
      </c>
      <c r="G3623" s="25">
        <f t="shared" si="673"/>
        <v>0.91113907731974586</v>
      </c>
      <c r="H3623" s="25">
        <f t="shared" si="680"/>
        <v>1.0009863906666931</v>
      </c>
      <c r="I3623" s="4">
        <f t="shared" si="674"/>
        <v>14827.374416264232</v>
      </c>
      <c r="J3623" s="25">
        <f t="shared" si="681"/>
        <v>15543.272796195575</v>
      </c>
      <c r="K3623" s="15">
        <f t="shared" si="675"/>
        <v>15558.604535411609</v>
      </c>
      <c r="L3623" s="36">
        <f t="shared" si="676"/>
        <v>-716.60453541160859</v>
      </c>
      <c r="M3623" s="36">
        <f t="shared" si="677"/>
        <v>716.60453541160859</v>
      </c>
      <c r="N3623" s="36">
        <f t="shared" si="678"/>
        <v>4.828220828807496E-2</v>
      </c>
      <c r="O3623" s="36">
        <f t="shared" si="679"/>
        <v>513522.0601724874</v>
      </c>
      <c r="P3623" s="35">
        <f t="shared" si="682"/>
        <v>513522.0601724874</v>
      </c>
    </row>
    <row r="3624" spans="1:16" x14ac:dyDescent="0.4">
      <c r="A3624" s="1">
        <v>3623</v>
      </c>
      <c r="B3624" s="21">
        <v>43436</v>
      </c>
      <c r="C3624" s="43">
        <v>3</v>
      </c>
      <c r="D3624" s="23">
        <v>14661</v>
      </c>
      <c r="E3624" s="25">
        <f t="shared" si="683"/>
        <v>16434.75</v>
      </c>
      <c r="F3624" s="25">
        <f t="shared" si="684"/>
        <v>16273.625</v>
      </c>
      <c r="G3624" s="25">
        <f t="shared" si="673"/>
        <v>0.90090560646444784</v>
      </c>
      <c r="H3624" s="25">
        <f t="shared" si="680"/>
        <v>0.99987902821477848</v>
      </c>
      <c r="I3624" s="4">
        <f t="shared" si="674"/>
        <v>14662.773781920698</v>
      </c>
      <c r="J3624" s="25">
        <f t="shared" si="681"/>
        <v>15543.641650736768</v>
      </c>
      <c r="K3624" s="15">
        <f t="shared" si="675"/>
        <v>15541.761308657435</v>
      </c>
      <c r="L3624" s="36">
        <f t="shared" si="676"/>
        <v>-880.76130865743471</v>
      </c>
      <c r="M3624" s="36">
        <f t="shared" si="677"/>
        <v>880.76130865743471</v>
      </c>
      <c r="N3624" s="36">
        <f t="shared" si="678"/>
        <v>6.0075118249603349E-2</v>
      </c>
      <c r="O3624" s="36">
        <f t="shared" si="679"/>
        <v>775740.48282795702</v>
      </c>
      <c r="P3624" s="35">
        <f t="shared" si="682"/>
        <v>775740.48282795702</v>
      </c>
    </row>
    <row r="3625" spans="1:16" x14ac:dyDescent="0.4">
      <c r="A3625" s="1">
        <v>3624</v>
      </c>
      <c r="B3625" s="21">
        <v>43437</v>
      </c>
      <c r="C3625" s="43">
        <v>4</v>
      </c>
      <c r="D3625" s="23">
        <v>16128</v>
      </c>
      <c r="E3625" s="25">
        <f t="shared" si="683"/>
        <v>16112.5</v>
      </c>
      <c r="F3625" s="25">
        <f t="shared" si="684"/>
        <v>16648.375</v>
      </c>
      <c r="G3625" s="25">
        <f t="shared" si="673"/>
        <v>0.96874319565723377</v>
      </c>
      <c r="H3625" s="25">
        <f t="shared" si="680"/>
        <v>0.99887394017609554</v>
      </c>
      <c r="I3625" s="4">
        <f t="shared" si="674"/>
        <v>16146.181566371357</v>
      </c>
      <c r="J3625" s="25">
        <f t="shared" si="681"/>
        <v>15544.01050527796</v>
      </c>
      <c r="K3625" s="15">
        <f t="shared" si="675"/>
        <v>15526.507019545617</v>
      </c>
      <c r="L3625" s="36">
        <f t="shared" si="676"/>
        <v>601.49298045438263</v>
      </c>
      <c r="M3625" s="36">
        <f t="shared" si="677"/>
        <v>601.49298045438263</v>
      </c>
      <c r="N3625" s="36">
        <f t="shared" si="678"/>
        <v>3.7294951665078291E-2</v>
      </c>
      <c r="O3625" s="36">
        <f t="shared" si="679"/>
        <v>361793.80553589633</v>
      </c>
      <c r="P3625" s="35">
        <f t="shared" si="682"/>
        <v>361793.80553589633</v>
      </c>
    </row>
    <row r="3626" spans="1:16" x14ac:dyDescent="0.4">
      <c r="A3626" s="1">
        <v>3625</v>
      </c>
      <c r="B3626" s="21">
        <v>43438</v>
      </c>
      <c r="C3626" s="43">
        <v>1</v>
      </c>
      <c r="D3626" s="23">
        <v>18819</v>
      </c>
      <c r="E3626" s="25">
        <f t="shared" si="683"/>
        <v>17184.25</v>
      </c>
      <c r="F3626" s="25">
        <f t="shared" si="684"/>
        <v>17253.25</v>
      </c>
      <c r="G3626" s="25">
        <f t="shared" si="673"/>
        <v>1.0907510179241593</v>
      </c>
      <c r="H3626" s="25">
        <f t="shared" si="680"/>
        <v>1.0002606409424328</v>
      </c>
      <c r="I3626" s="4">
        <f t="shared" si="674"/>
        <v>18814.096276215547</v>
      </c>
      <c r="J3626" s="25">
        <f t="shared" si="681"/>
        <v>15544.379359819153</v>
      </c>
      <c r="K3626" s="15">
        <f t="shared" si="675"/>
        <v>15548.43086150503</v>
      </c>
      <c r="L3626" s="36">
        <f t="shared" si="676"/>
        <v>3270.5691384949696</v>
      </c>
      <c r="M3626" s="36">
        <f t="shared" si="677"/>
        <v>3270.5691384949696</v>
      </c>
      <c r="N3626" s="36">
        <f t="shared" si="678"/>
        <v>0.17379080389473242</v>
      </c>
      <c r="O3626" s="36">
        <f t="shared" si="679"/>
        <v>10696622.489675727</v>
      </c>
      <c r="P3626" s="35">
        <f t="shared" si="682"/>
        <v>10696622.489675727</v>
      </c>
    </row>
    <row r="3627" spans="1:16" x14ac:dyDescent="0.4">
      <c r="A3627" s="1">
        <v>3626</v>
      </c>
      <c r="B3627" s="21">
        <v>43439</v>
      </c>
      <c r="C3627" s="43">
        <v>2</v>
      </c>
      <c r="D3627" s="23">
        <v>19129</v>
      </c>
      <c r="E3627" s="25">
        <f t="shared" si="683"/>
        <v>17322.25</v>
      </c>
      <c r="F3627" s="25">
        <f t="shared" si="684"/>
        <v>17404.25</v>
      </c>
      <c r="G3627" s="25">
        <f t="shared" si="673"/>
        <v>1.0990993579154518</v>
      </c>
      <c r="H3627" s="25">
        <f t="shared" si="680"/>
        <v>1.0009863906666931</v>
      </c>
      <c r="I3627" s="4">
        <f t="shared" si="674"/>
        <v>19110.149926473419</v>
      </c>
      <c r="J3627" s="25">
        <f t="shared" si="681"/>
        <v>15544.748214360347</v>
      </c>
      <c r="K3627" s="15">
        <f t="shared" si="675"/>
        <v>15560.081408915086</v>
      </c>
      <c r="L3627" s="36">
        <f t="shared" si="676"/>
        <v>3568.9185910849137</v>
      </c>
      <c r="M3627" s="36">
        <f t="shared" si="677"/>
        <v>3568.9185910849137</v>
      </c>
      <c r="N3627" s="36">
        <f t="shared" si="678"/>
        <v>0.18657110100292298</v>
      </c>
      <c r="O3627" s="36">
        <f t="shared" si="679"/>
        <v>12737179.909791525</v>
      </c>
      <c r="P3627" s="35">
        <f t="shared" si="682"/>
        <v>12737179.909791525</v>
      </c>
    </row>
    <row r="3628" spans="1:16" x14ac:dyDescent="0.4">
      <c r="A3628" s="1">
        <v>3627</v>
      </c>
      <c r="B3628" s="21">
        <v>43440</v>
      </c>
      <c r="C3628" s="43">
        <v>3</v>
      </c>
      <c r="D3628" s="23">
        <v>15213</v>
      </c>
      <c r="E3628" s="25">
        <f t="shared" si="683"/>
        <v>17486.25</v>
      </c>
      <c r="F3628" s="25">
        <f t="shared" si="684"/>
        <v>17328.375</v>
      </c>
      <c r="G3628" s="25">
        <f t="shared" si="673"/>
        <v>0.87792421389772557</v>
      </c>
      <c r="H3628" s="25">
        <f t="shared" si="680"/>
        <v>0.99987902821477848</v>
      </c>
      <c r="I3628" s="4">
        <f t="shared" si="674"/>
        <v>15214.84056642518</v>
      </c>
      <c r="J3628" s="25">
        <f t="shared" si="681"/>
        <v>15545.11706890154</v>
      </c>
      <c r="K3628" s="15">
        <f t="shared" si="675"/>
        <v>15543.236548338236</v>
      </c>
      <c r="L3628" s="36">
        <f t="shared" si="676"/>
        <v>-330.23654833823639</v>
      </c>
      <c r="M3628" s="36">
        <f t="shared" si="677"/>
        <v>330.23654833823639</v>
      </c>
      <c r="N3628" s="36">
        <f t="shared" si="678"/>
        <v>2.1707523061739065E-2</v>
      </c>
      <c r="O3628" s="36">
        <f t="shared" si="679"/>
        <v>109056.17785835234</v>
      </c>
      <c r="P3628" s="35">
        <f t="shared" si="682"/>
        <v>109056.17785835234</v>
      </c>
    </row>
    <row r="3629" spans="1:16" x14ac:dyDescent="0.4">
      <c r="A3629" s="1">
        <v>3628</v>
      </c>
      <c r="B3629" s="21">
        <v>43441</v>
      </c>
      <c r="C3629" s="43">
        <v>4</v>
      </c>
      <c r="D3629" s="23">
        <v>16784</v>
      </c>
      <c r="E3629" s="25">
        <f t="shared" si="683"/>
        <v>17170.5</v>
      </c>
      <c r="F3629" s="25">
        <f t="shared" si="684"/>
        <v>16762.875</v>
      </c>
      <c r="G3629" s="25">
        <f t="shared" ref="G3629:G3692" si="685">D3629/F3629</f>
        <v>1.0012602253491718</v>
      </c>
      <c r="H3629" s="25">
        <f t="shared" si="680"/>
        <v>0.99887394017609554</v>
      </c>
      <c r="I3629" s="4">
        <f t="shared" ref="I3629:I3692" si="686">D3629/H3629</f>
        <v>16802.921094368605</v>
      </c>
      <c r="J3629" s="25">
        <f t="shared" si="681"/>
        <v>15545.485923442731</v>
      </c>
      <c r="K3629" s="15">
        <f t="shared" ref="K3629:K3692" si="687">H3629*J3629</f>
        <v>15527.98077630127</v>
      </c>
      <c r="L3629" s="36">
        <f t="shared" ref="L3629:L3692" si="688">D3629-K3629</f>
        <v>1256.0192236987295</v>
      </c>
      <c r="M3629" s="36">
        <f t="shared" ref="M3629:M3692" si="689">ABS(L3629)</f>
        <v>1256.0192236987295</v>
      </c>
      <c r="N3629" s="36">
        <f t="shared" ref="N3629:N3692" si="690">M3629/D3629</f>
        <v>7.4834319810458141E-2</v>
      </c>
      <c r="O3629" s="36">
        <f t="shared" ref="O3629:O3692" si="691">L3629^2</f>
        <v>1577584.2903007593</v>
      </c>
      <c r="P3629" s="35">
        <f t="shared" si="682"/>
        <v>1577584.2903007593</v>
      </c>
    </row>
    <row r="3630" spans="1:16" x14ac:dyDescent="0.4">
      <c r="A3630" s="1">
        <v>3629</v>
      </c>
      <c r="B3630" s="21">
        <v>43442</v>
      </c>
      <c r="C3630" s="43">
        <v>1</v>
      </c>
      <c r="D3630" s="23">
        <v>17556</v>
      </c>
      <c r="E3630" s="25">
        <f t="shared" si="683"/>
        <v>16355.25</v>
      </c>
      <c r="F3630" s="25">
        <f t="shared" si="684"/>
        <v>16399.625</v>
      </c>
      <c r="G3630" s="25">
        <f t="shared" si="685"/>
        <v>1.0705122830552527</v>
      </c>
      <c r="H3630" s="25">
        <f t="shared" si="680"/>
        <v>1.0002606409424328</v>
      </c>
      <c r="I3630" s="4">
        <f t="shared" si="686"/>
        <v>17551.42537994793</v>
      </c>
      <c r="J3630" s="25">
        <f t="shared" si="681"/>
        <v>15545.854777983925</v>
      </c>
      <c r="K3630" s="15">
        <f t="shared" si="687"/>
        <v>15549.906664224181</v>
      </c>
      <c r="L3630" s="36">
        <f t="shared" si="688"/>
        <v>2006.0933357758186</v>
      </c>
      <c r="M3630" s="36">
        <f t="shared" si="689"/>
        <v>2006.0933357758186</v>
      </c>
      <c r="N3630" s="36">
        <f t="shared" si="690"/>
        <v>0.11426824651263491</v>
      </c>
      <c r="O3630" s="36">
        <f t="shared" si="691"/>
        <v>4024410.4718441512</v>
      </c>
      <c r="P3630" s="35">
        <f t="shared" si="682"/>
        <v>4024410.4718441512</v>
      </c>
    </row>
    <row r="3631" spans="1:16" x14ac:dyDescent="0.4">
      <c r="A3631" s="1">
        <v>3630</v>
      </c>
      <c r="B3631" s="21">
        <v>43443</v>
      </c>
      <c r="C3631" s="43">
        <v>2</v>
      </c>
      <c r="D3631" s="23">
        <v>15868</v>
      </c>
      <c r="E3631" s="25">
        <f t="shared" si="683"/>
        <v>16444</v>
      </c>
      <c r="F3631" s="25">
        <f t="shared" si="684"/>
        <v>16720.875</v>
      </c>
      <c r="G3631" s="25">
        <f t="shared" si="685"/>
        <v>0.94899339896985058</v>
      </c>
      <c r="H3631" s="25">
        <f t="shared" si="680"/>
        <v>1.0009863906666931</v>
      </c>
      <c r="I3631" s="4">
        <f t="shared" si="686"/>
        <v>15852.363376720175</v>
      </c>
      <c r="J3631" s="25">
        <f t="shared" si="681"/>
        <v>15546.223632525118</v>
      </c>
      <c r="K3631" s="15">
        <f t="shared" si="687"/>
        <v>15561.558282418566</v>
      </c>
      <c r="L3631" s="36">
        <f t="shared" si="688"/>
        <v>306.4417175814342</v>
      </c>
      <c r="M3631" s="36">
        <f t="shared" si="689"/>
        <v>306.4417175814342</v>
      </c>
      <c r="N3631" s="36">
        <f t="shared" si="690"/>
        <v>1.9311930777756125E-2</v>
      </c>
      <c r="O3631" s="36">
        <f t="shared" si="691"/>
        <v>93906.526274259479</v>
      </c>
      <c r="P3631" s="35">
        <f t="shared" si="682"/>
        <v>93906.526274259479</v>
      </c>
    </row>
    <row r="3632" spans="1:16" x14ac:dyDescent="0.4">
      <c r="A3632" s="1">
        <v>3631</v>
      </c>
      <c r="B3632" s="21">
        <v>43444</v>
      </c>
      <c r="C3632" s="43">
        <v>3</v>
      </c>
      <c r="D3632" s="23">
        <v>15568</v>
      </c>
      <c r="E3632" s="25">
        <f t="shared" si="683"/>
        <v>16997.75</v>
      </c>
      <c r="F3632" s="25">
        <f t="shared" si="684"/>
        <v>17251.125</v>
      </c>
      <c r="G3632" s="25">
        <f t="shared" si="685"/>
        <v>0.90243389923845552</v>
      </c>
      <c r="H3632" s="25">
        <f t="shared" si="680"/>
        <v>0.99987902821477848</v>
      </c>
      <c r="I3632" s="4">
        <f t="shared" si="686"/>
        <v>15569.883516604696</v>
      </c>
      <c r="J3632" s="25">
        <f t="shared" si="681"/>
        <v>15546.592487066311</v>
      </c>
      <c r="K3632" s="15">
        <f t="shared" si="687"/>
        <v>15544.71178801904</v>
      </c>
      <c r="L3632" s="36">
        <f t="shared" si="688"/>
        <v>23.288211980960114</v>
      </c>
      <c r="M3632" s="36">
        <f t="shared" si="689"/>
        <v>23.288211980960114</v>
      </c>
      <c r="N3632" s="36">
        <f t="shared" si="690"/>
        <v>1.4959026195375202E-3</v>
      </c>
      <c r="O3632" s="36">
        <f t="shared" si="691"/>
        <v>542.34081727013415</v>
      </c>
      <c r="P3632" s="35">
        <f t="shared" si="682"/>
        <v>542.34081727013415</v>
      </c>
    </row>
    <row r="3633" spans="1:16" x14ac:dyDescent="0.4">
      <c r="A3633" s="1">
        <v>3632</v>
      </c>
      <c r="B3633" s="21">
        <v>43445</v>
      </c>
      <c r="C3633" s="43">
        <v>4</v>
      </c>
      <c r="D3633" s="23">
        <v>18999</v>
      </c>
      <c r="E3633" s="25">
        <f t="shared" si="683"/>
        <v>17504.5</v>
      </c>
      <c r="F3633" s="25">
        <f t="shared" si="684"/>
        <v>17351.25</v>
      </c>
      <c r="G3633" s="25">
        <f t="shared" si="685"/>
        <v>1.0949643397449751</v>
      </c>
      <c r="H3633" s="25">
        <f t="shared" si="680"/>
        <v>0.99887394017609554</v>
      </c>
      <c r="I3633" s="4">
        <f t="shared" si="686"/>
        <v>19020.41812868858</v>
      </c>
      <c r="J3633" s="25">
        <f t="shared" si="681"/>
        <v>15546.961341607504</v>
      </c>
      <c r="K3633" s="15">
        <f t="shared" si="687"/>
        <v>15529.454533056925</v>
      </c>
      <c r="L3633" s="36">
        <f t="shared" si="688"/>
        <v>3469.5454669430746</v>
      </c>
      <c r="M3633" s="36">
        <f t="shared" si="689"/>
        <v>3469.5454669430746</v>
      </c>
      <c r="N3633" s="36">
        <f t="shared" si="690"/>
        <v>0.18261726759003499</v>
      </c>
      <c r="O3633" s="36">
        <f t="shared" si="691"/>
        <v>12037745.747185238</v>
      </c>
      <c r="P3633" s="35">
        <f t="shared" si="682"/>
        <v>12037745.747185238</v>
      </c>
    </row>
    <row r="3634" spans="1:16" x14ac:dyDescent="0.4">
      <c r="A3634" s="1">
        <v>3633</v>
      </c>
      <c r="B3634" s="21">
        <v>43446</v>
      </c>
      <c r="C3634" s="43">
        <v>1</v>
      </c>
      <c r="D3634" s="23">
        <v>19583</v>
      </c>
      <c r="E3634" s="25">
        <f t="shared" si="683"/>
        <v>17198</v>
      </c>
      <c r="F3634" s="25">
        <f t="shared" si="684"/>
        <v>17699.25</v>
      </c>
      <c r="G3634" s="25">
        <f t="shared" si="685"/>
        <v>1.1064310634631411</v>
      </c>
      <c r="H3634" s="25">
        <f t="shared" si="680"/>
        <v>1.0002606409424328</v>
      </c>
      <c r="I3634" s="4">
        <f t="shared" si="686"/>
        <v>19577.89719842335</v>
      </c>
      <c r="J3634" s="25">
        <f t="shared" si="681"/>
        <v>15547.330196148696</v>
      </c>
      <c r="K3634" s="15">
        <f t="shared" si="687"/>
        <v>15551.382466943334</v>
      </c>
      <c r="L3634" s="36">
        <f t="shared" si="688"/>
        <v>4031.6175330566657</v>
      </c>
      <c r="M3634" s="36">
        <f t="shared" si="689"/>
        <v>4031.6175330566657</v>
      </c>
      <c r="N3634" s="36">
        <f t="shared" si="690"/>
        <v>0.20587333570222466</v>
      </c>
      <c r="O3634" s="36">
        <f t="shared" si="691"/>
        <v>16253939.932849916</v>
      </c>
      <c r="P3634" s="35">
        <f t="shared" si="682"/>
        <v>16253939.932849916</v>
      </c>
    </row>
    <row r="3635" spans="1:16" x14ac:dyDescent="0.4">
      <c r="A3635" s="1">
        <v>3634</v>
      </c>
      <c r="B3635" s="21">
        <v>43447</v>
      </c>
      <c r="C3635" s="43">
        <v>2</v>
      </c>
      <c r="D3635" s="23">
        <v>14642</v>
      </c>
      <c r="E3635" s="25">
        <f t="shared" si="683"/>
        <v>18200.5</v>
      </c>
      <c r="F3635" s="25">
        <f t="shared" si="684"/>
        <v>18394.875</v>
      </c>
      <c r="G3635" s="25">
        <f t="shared" si="685"/>
        <v>0.79598257666877326</v>
      </c>
      <c r="H3635" s="25">
        <f t="shared" si="680"/>
        <v>1.0009863906666931</v>
      </c>
      <c r="I3635" s="4">
        <f t="shared" si="686"/>
        <v>14627.571499996016</v>
      </c>
      <c r="J3635" s="25">
        <f t="shared" si="681"/>
        <v>15547.699050689889</v>
      </c>
      <c r="K3635" s="15">
        <f t="shared" si="687"/>
        <v>15563.035155922043</v>
      </c>
      <c r="L3635" s="36">
        <f t="shared" si="688"/>
        <v>-921.03515592204349</v>
      </c>
      <c r="M3635" s="36">
        <f t="shared" si="689"/>
        <v>921.03515592204349</v>
      </c>
      <c r="N3635" s="36">
        <f t="shared" si="690"/>
        <v>6.2903644032375597E-2</v>
      </c>
      <c r="O3635" s="36">
        <f t="shared" si="691"/>
        <v>848305.758444343</v>
      </c>
      <c r="P3635" s="35">
        <f t="shared" si="682"/>
        <v>848305.758444343</v>
      </c>
    </row>
    <row r="3636" spans="1:16" x14ac:dyDescent="0.4">
      <c r="A3636" s="1">
        <v>3635</v>
      </c>
      <c r="B3636" s="21">
        <v>43448</v>
      </c>
      <c r="C3636" s="43">
        <v>3</v>
      </c>
      <c r="D3636" s="23">
        <v>19578</v>
      </c>
      <c r="E3636" s="25">
        <f t="shared" si="683"/>
        <v>18589.25</v>
      </c>
      <c r="F3636" s="25">
        <f t="shared" si="684"/>
        <v>17776.625</v>
      </c>
      <c r="G3636" s="25">
        <f t="shared" si="685"/>
        <v>1.1013339146210261</v>
      </c>
      <c r="H3636" s="25">
        <f t="shared" si="680"/>
        <v>0.99987902821477848</v>
      </c>
      <c r="I3636" s="4">
        <f t="shared" si="686"/>
        <v>19580.368672153567</v>
      </c>
      <c r="J3636" s="25">
        <f t="shared" si="681"/>
        <v>15548.067905231082</v>
      </c>
      <c r="K3636" s="15">
        <f t="shared" si="687"/>
        <v>15546.187027699842</v>
      </c>
      <c r="L3636" s="36">
        <f t="shared" si="688"/>
        <v>4031.8129723001584</v>
      </c>
      <c r="M3636" s="36">
        <f t="shared" si="689"/>
        <v>4031.8129723001584</v>
      </c>
      <c r="N3636" s="36">
        <f t="shared" si="690"/>
        <v>0.20593589602105211</v>
      </c>
      <c r="O3636" s="36">
        <f t="shared" si="691"/>
        <v>16255515.843607837</v>
      </c>
      <c r="P3636" s="35">
        <f t="shared" si="682"/>
        <v>16255515.843607837</v>
      </c>
    </row>
    <row r="3637" spans="1:16" x14ac:dyDescent="0.4">
      <c r="A3637" s="1">
        <v>3636</v>
      </c>
      <c r="B3637" s="21">
        <v>43449</v>
      </c>
      <c r="C3637" s="43">
        <v>4</v>
      </c>
      <c r="D3637" s="23">
        <v>20554</v>
      </c>
      <c r="E3637" s="25">
        <f t="shared" si="683"/>
        <v>16964</v>
      </c>
      <c r="F3637" s="25">
        <f t="shared" si="684"/>
        <v>16776.125</v>
      </c>
      <c r="G3637" s="25">
        <f t="shared" si="685"/>
        <v>1.2251935414167454</v>
      </c>
      <c r="H3637" s="25">
        <f t="shared" si="680"/>
        <v>0.99887394017609554</v>
      </c>
      <c r="I3637" s="4">
        <f t="shared" si="686"/>
        <v>20577.171125694251</v>
      </c>
      <c r="J3637" s="25">
        <f t="shared" si="681"/>
        <v>15548.436759772274</v>
      </c>
      <c r="K3637" s="15">
        <f t="shared" si="687"/>
        <v>15530.928289812575</v>
      </c>
      <c r="L3637" s="36">
        <f t="shared" si="688"/>
        <v>5023.0717101874252</v>
      </c>
      <c r="M3637" s="36">
        <f t="shared" si="689"/>
        <v>5023.0717101874252</v>
      </c>
      <c r="N3637" s="36">
        <f t="shared" si="690"/>
        <v>0.24438414470114941</v>
      </c>
      <c r="O3637" s="36">
        <f t="shared" si="691"/>
        <v>25231249.405685224</v>
      </c>
      <c r="P3637" s="35">
        <f t="shared" si="682"/>
        <v>25231249.405685224</v>
      </c>
    </row>
    <row r="3638" spans="1:16" x14ac:dyDescent="0.4">
      <c r="A3638" s="1">
        <v>3637</v>
      </c>
      <c r="B3638" s="21">
        <v>43450</v>
      </c>
      <c r="C3638" s="43">
        <v>1</v>
      </c>
      <c r="D3638" s="23">
        <v>13082</v>
      </c>
      <c r="E3638" s="25">
        <f t="shared" si="683"/>
        <v>16588.25</v>
      </c>
      <c r="F3638" s="25">
        <f t="shared" si="684"/>
        <v>16384.875</v>
      </c>
      <c r="G3638" s="25">
        <f t="shared" si="685"/>
        <v>0.79841927387300793</v>
      </c>
      <c r="H3638" s="25">
        <f t="shared" si="680"/>
        <v>1.0002606409424328</v>
      </c>
      <c r="I3638" s="4">
        <f t="shared" si="686"/>
        <v>13078.591183668195</v>
      </c>
      <c r="J3638" s="25">
        <f t="shared" si="681"/>
        <v>15548.805614313467</v>
      </c>
      <c r="K3638" s="15">
        <f t="shared" si="687"/>
        <v>15552.858269662487</v>
      </c>
      <c r="L3638" s="36">
        <f t="shared" si="688"/>
        <v>-2470.8582696624871</v>
      </c>
      <c r="M3638" s="36">
        <f t="shared" si="689"/>
        <v>2470.8582696624871</v>
      </c>
      <c r="N3638" s="36">
        <f t="shared" si="690"/>
        <v>0.18887465751891813</v>
      </c>
      <c r="O3638" s="36">
        <f t="shared" si="691"/>
        <v>6105140.5887594996</v>
      </c>
      <c r="P3638" s="35">
        <f t="shared" si="682"/>
        <v>6105140.5887594996</v>
      </c>
    </row>
    <row r="3639" spans="1:16" x14ac:dyDescent="0.4">
      <c r="A3639" s="1">
        <v>3638</v>
      </c>
      <c r="B3639" s="21">
        <v>43451</v>
      </c>
      <c r="C3639" s="43">
        <v>2</v>
      </c>
      <c r="D3639" s="23">
        <v>13139</v>
      </c>
      <c r="E3639" s="25">
        <f t="shared" si="683"/>
        <v>16181.5</v>
      </c>
      <c r="F3639" s="25">
        <f t="shared" si="684"/>
        <v>15912.125</v>
      </c>
      <c r="G3639" s="25">
        <f t="shared" si="685"/>
        <v>0.82572252291884329</v>
      </c>
      <c r="H3639" s="25">
        <f t="shared" si="680"/>
        <v>1.0009863906666931</v>
      </c>
      <c r="I3639" s="4">
        <f t="shared" si="686"/>
        <v>13126.052584240382</v>
      </c>
      <c r="J3639" s="25">
        <f t="shared" si="681"/>
        <v>15549.174468854661</v>
      </c>
      <c r="K3639" s="15">
        <f t="shared" si="687"/>
        <v>15564.512029425523</v>
      </c>
      <c r="L3639" s="36">
        <f t="shared" si="688"/>
        <v>-2425.512029425523</v>
      </c>
      <c r="M3639" s="36">
        <f t="shared" si="689"/>
        <v>2425.512029425523</v>
      </c>
      <c r="N3639" s="36">
        <f t="shared" si="690"/>
        <v>0.18460400558836465</v>
      </c>
      <c r="O3639" s="36">
        <f t="shared" si="691"/>
        <v>5883108.6048879195</v>
      </c>
      <c r="P3639" s="35">
        <f t="shared" si="682"/>
        <v>5883108.6048879195</v>
      </c>
    </row>
    <row r="3640" spans="1:16" x14ac:dyDescent="0.4">
      <c r="A3640" s="1">
        <v>3639</v>
      </c>
      <c r="B3640" s="21">
        <v>43452</v>
      </c>
      <c r="C3640" s="43">
        <v>3</v>
      </c>
      <c r="D3640" s="23">
        <v>17951</v>
      </c>
      <c r="E3640" s="25">
        <f t="shared" si="683"/>
        <v>15642.75</v>
      </c>
      <c r="F3640" s="25">
        <f t="shared" si="684"/>
        <v>15838.5</v>
      </c>
      <c r="G3640" s="25">
        <f t="shared" si="685"/>
        <v>1.1333775294377624</v>
      </c>
      <c r="H3640" s="25">
        <f t="shared" si="680"/>
        <v>0.99987902821477848</v>
      </c>
      <c r="I3640" s="4">
        <f t="shared" si="686"/>
        <v>17953.171827246329</v>
      </c>
      <c r="J3640" s="25">
        <f t="shared" si="681"/>
        <v>15549.543323395854</v>
      </c>
      <c r="K3640" s="15">
        <f t="shared" si="687"/>
        <v>15547.662267380643</v>
      </c>
      <c r="L3640" s="36">
        <f t="shared" si="688"/>
        <v>2403.3377326193568</v>
      </c>
      <c r="M3640" s="36">
        <f t="shared" si="689"/>
        <v>2403.3377326193568</v>
      </c>
      <c r="N3640" s="36">
        <f t="shared" si="690"/>
        <v>0.1338832228076072</v>
      </c>
      <c r="O3640" s="36">
        <f t="shared" si="691"/>
        <v>5776032.2570319511</v>
      </c>
      <c r="P3640" s="35">
        <f t="shared" si="682"/>
        <v>5776032.2570319511</v>
      </c>
    </row>
    <row r="3641" spans="1:16" x14ac:dyDescent="0.4">
      <c r="A3641" s="1">
        <v>3640</v>
      </c>
      <c r="B3641" s="21">
        <v>43453</v>
      </c>
      <c r="C3641" s="43">
        <v>4</v>
      </c>
      <c r="D3641" s="23">
        <v>18399</v>
      </c>
      <c r="E3641" s="25">
        <f t="shared" si="683"/>
        <v>16034.25</v>
      </c>
      <c r="F3641" s="25">
        <f t="shared" si="684"/>
        <v>16632.5</v>
      </c>
      <c r="G3641" s="25">
        <f t="shared" si="685"/>
        <v>1.1062077258379679</v>
      </c>
      <c r="H3641" s="25">
        <f t="shared" si="680"/>
        <v>0.99887394017609554</v>
      </c>
      <c r="I3641" s="4">
        <f t="shared" si="686"/>
        <v>18419.741731130121</v>
      </c>
      <c r="J3641" s="25">
        <f t="shared" si="681"/>
        <v>15549.912177937047</v>
      </c>
      <c r="K3641" s="15">
        <f t="shared" si="687"/>
        <v>15532.40204656823</v>
      </c>
      <c r="L3641" s="36">
        <f t="shared" si="688"/>
        <v>2866.5979534317703</v>
      </c>
      <c r="M3641" s="36">
        <f t="shared" si="689"/>
        <v>2866.5979534317703</v>
      </c>
      <c r="N3641" s="36">
        <f t="shared" si="690"/>
        <v>0.15580183452534216</v>
      </c>
      <c r="O3641" s="36">
        <f t="shared" si="691"/>
        <v>8217383.8266192134</v>
      </c>
      <c r="P3641" s="35">
        <f t="shared" si="682"/>
        <v>8217383.8266192134</v>
      </c>
    </row>
    <row r="3642" spans="1:16" x14ac:dyDescent="0.4">
      <c r="A3642" s="1">
        <v>3641</v>
      </c>
      <c r="B3642" s="21">
        <v>43454</v>
      </c>
      <c r="C3642" s="43">
        <v>1</v>
      </c>
      <c r="D3642" s="23">
        <v>14648</v>
      </c>
      <c r="E3642" s="25">
        <f t="shared" si="683"/>
        <v>17230.75</v>
      </c>
      <c r="F3642" s="25">
        <f t="shared" si="684"/>
        <v>16978.5</v>
      </c>
      <c r="G3642" s="25">
        <f t="shared" si="685"/>
        <v>0.86273816886061783</v>
      </c>
      <c r="H3642" s="25">
        <f t="shared" si="680"/>
        <v>1.0002606409424328</v>
      </c>
      <c r="I3642" s="4">
        <f t="shared" si="686"/>
        <v>14644.183126308801</v>
      </c>
      <c r="J3642" s="25">
        <f t="shared" si="681"/>
        <v>15550.281032478239</v>
      </c>
      <c r="K3642" s="15">
        <f t="shared" si="687"/>
        <v>15554.334072381638</v>
      </c>
      <c r="L3642" s="36">
        <f t="shared" si="688"/>
        <v>-906.33407238163818</v>
      </c>
      <c r="M3642" s="36">
        <f t="shared" si="689"/>
        <v>906.33407238163818</v>
      </c>
      <c r="N3642" s="36">
        <f t="shared" si="690"/>
        <v>6.1874253985638873E-2</v>
      </c>
      <c r="O3642" s="36">
        <f t="shared" si="691"/>
        <v>821441.45075988455</v>
      </c>
      <c r="P3642" s="35">
        <f t="shared" si="682"/>
        <v>821441.45075988455</v>
      </c>
    </row>
    <row r="3643" spans="1:16" x14ac:dyDescent="0.4">
      <c r="A3643" s="1">
        <v>3642</v>
      </c>
      <c r="B3643" s="21">
        <v>43455</v>
      </c>
      <c r="C3643" s="43">
        <v>2</v>
      </c>
      <c r="D3643" s="23">
        <v>17925</v>
      </c>
      <c r="E3643" s="25">
        <f t="shared" si="683"/>
        <v>16726.25</v>
      </c>
      <c r="F3643" s="25">
        <f t="shared" si="684"/>
        <v>16341</v>
      </c>
      <c r="G3643" s="25">
        <f t="shared" si="685"/>
        <v>1.0969340921608224</v>
      </c>
      <c r="H3643" s="25">
        <f t="shared" si="680"/>
        <v>1.0009863906666931</v>
      </c>
      <c r="I3643" s="4">
        <f t="shared" si="686"/>
        <v>17907.336370538767</v>
      </c>
      <c r="J3643" s="25">
        <f t="shared" si="681"/>
        <v>15550.649887019432</v>
      </c>
      <c r="K3643" s="15">
        <f t="shared" si="687"/>
        <v>15565.988902929001</v>
      </c>
      <c r="L3643" s="36">
        <f t="shared" si="688"/>
        <v>2359.0110970709993</v>
      </c>
      <c r="M3643" s="36">
        <f t="shared" si="689"/>
        <v>2359.0110970709993</v>
      </c>
      <c r="N3643" s="36">
        <f t="shared" si="690"/>
        <v>0.13160452424384933</v>
      </c>
      <c r="O3643" s="36">
        <f t="shared" si="691"/>
        <v>5564933.3561041197</v>
      </c>
      <c r="P3643" s="35">
        <f t="shared" si="682"/>
        <v>5564933.3561041197</v>
      </c>
    </row>
    <row r="3644" spans="1:16" x14ac:dyDescent="0.4">
      <c r="A3644" s="1">
        <v>3643</v>
      </c>
      <c r="B3644" s="21">
        <v>43456</v>
      </c>
      <c r="C3644" s="43">
        <v>3</v>
      </c>
      <c r="D3644" s="23">
        <v>15933</v>
      </c>
      <c r="E3644" s="25">
        <f t="shared" si="683"/>
        <v>15955.75</v>
      </c>
      <c r="F3644" s="25">
        <f t="shared" si="684"/>
        <v>16041</v>
      </c>
      <c r="G3644" s="25">
        <f t="shared" si="685"/>
        <v>0.99326725266504579</v>
      </c>
      <c r="H3644" s="25">
        <f t="shared" si="680"/>
        <v>0.99987902821477848</v>
      </c>
      <c r="I3644" s="4">
        <f t="shared" si="686"/>
        <v>15934.92767664842</v>
      </c>
      <c r="J3644" s="25">
        <f t="shared" si="681"/>
        <v>15551.018741560625</v>
      </c>
      <c r="K3644" s="15">
        <f t="shared" si="687"/>
        <v>15549.137507061445</v>
      </c>
      <c r="L3644" s="36">
        <f t="shared" si="688"/>
        <v>383.86249293855508</v>
      </c>
      <c r="M3644" s="36">
        <f t="shared" si="689"/>
        <v>383.86249293855508</v>
      </c>
      <c r="N3644" s="36">
        <f t="shared" si="690"/>
        <v>2.4092292282593051E-2</v>
      </c>
      <c r="O3644" s="36">
        <f t="shared" si="691"/>
        <v>147350.41348500224</v>
      </c>
      <c r="P3644" s="35">
        <f t="shared" si="682"/>
        <v>147350.41348500224</v>
      </c>
    </row>
    <row r="3645" spans="1:16" x14ac:dyDescent="0.4">
      <c r="A3645" s="1">
        <v>3644</v>
      </c>
      <c r="B3645" s="21">
        <v>43457</v>
      </c>
      <c r="C3645" s="43">
        <v>4</v>
      </c>
      <c r="D3645" s="23">
        <v>15317</v>
      </c>
      <c r="E3645" s="25">
        <f t="shared" si="683"/>
        <v>16126.25</v>
      </c>
      <c r="F3645" s="25">
        <f t="shared" si="684"/>
        <v>15688.625</v>
      </c>
      <c r="G3645" s="25">
        <f t="shared" si="685"/>
        <v>0.97631245568046909</v>
      </c>
      <c r="H3645" s="25">
        <f t="shared" si="680"/>
        <v>0.99887394017609554</v>
      </c>
      <c r="I3645" s="4">
        <f t="shared" si="686"/>
        <v>15334.267302338174</v>
      </c>
      <c r="J3645" s="25">
        <f t="shared" si="681"/>
        <v>15551.387596101818</v>
      </c>
      <c r="K3645" s="15">
        <f t="shared" si="687"/>
        <v>15533.875803323883</v>
      </c>
      <c r="L3645" s="36">
        <f t="shared" si="688"/>
        <v>-216.87580332388279</v>
      </c>
      <c r="M3645" s="36">
        <f t="shared" si="689"/>
        <v>216.87580332388279</v>
      </c>
      <c r="N3645" s="36">
        <f t="shared" si="690"/>
        <v>1.4159156709791917E-2</v>
      </c>
      <c r="O3645" s="36">
        <f t="shared" si="691"/>
        <v>47035.114067379487</v>
      </c>
      <c r="P3645" s="35">
        <f t="shared" si="682"/>
        <v>47035.114067379487</v>
      </c>
    </row>
    <row r="3646" spans="1:16" x14ac:dyDescent="0.4">
      <c r="A3646" s="1">
        <v>3645</v>
      </c>
      <c r="B3646" s="21">
        <v>43458</v>
      </c>
      <c r="C3646" s="43">
        <v>1</v>
      </c>
      <c r="D3646" s="23">
        <v>15330</v>
      </c>
      <c r="E3646" s="25">
        <f t="shared" si="683"/>
        <v>15251</v>
      </c>
      <c r="F3646" s="25">
        <f t="shared" si="684"/>
        <v>14858.625</v>
      </c>
      <c r="G3646" s="25">
        <f t="shared" si="685"/>
        <v>1.031723998687631</v>
      </c>
      <c r="H3646" s="25">
        <f t="shared" si="680"/>
        <v>1.0002606409424328</v>
      </c>
      <c r="I3646" s="4">
        <f t="shared" si="686"/>
        <v>15326.005415504773</v>
      </c>
      <c r="J3646" s="25">
        <f t="shared" si="681"/>
        <v>15551.75645064301</v>
      </c>
      <c r="K3646" s="15">
        <f t="shared" si="687"/>
        <v>15555.809875100791</v>
      </c>
      <c r="L3646" s="36">
        <f t="shared" si="688"/>
        <v>-225.80987510079103</v>
      </c>
      <c r="M3646" s="36">
        <f t="shared" si="689"/>
        <v>225.80987510079103</v>
      </c>
      <c r="N3646" s="36">
        <f t="shared" si="690"/>
        <v>1.4729933144213374E-2</v>
      </c>
      <c r="O3646" s="36">
        <f t="shared" si="691"/>
        <v>50990.099693034848</v>
      </c>
      <c r="P3646" s="35">
        <f t="shared" si="682"/>
        <v>50990.099693034848</v>
      </c>
    </row>
    <row r="3647" spans="1:16" x14ac:dyDescent="0.4">
      <c r="A3647" s="1">
        <v>3646</v>
      </c>
      <c r="B3647" s="21">
        <v>43459</v>
      </c>
      <c r="C3647" s="43">
        <v>2</v>
      </c>
      <c r="D3647" s="23">
        <v>14424</v>
      </c>
      <c r="E3647" s="25">
        <f t="shared" si="683"/>
        <v>14466.25</v>
      </c>
      <c r="F3647" s="25">
        <f t="shared" si="684"/>
        <v>14048.5</v>
      </c>
      <c r="G3647" s="25">
        <f t="shared" si="685"/>
        <v>1.0267288322596719</v>
      </c>
      <c r="H3647" s="25">
        <f t="shared" si="680"/>
        <v>1.0009863906666931</v>
      </c>
      <c r="I3647" s="4">
        <f t="shared" si="686"/>
        <v>14409.786321263662</v>
      </c>
      <c r="J3647" s="25">
        <f t="shared" si="681"/>
        <v>15552.125305184203</v>
      </c>
      <c r="K3647" s="15">
        <f t="shared" si="687"/>
        <v>15567.465776432478</v>
      </c>
      <c r="L3647" s="36">
        <f t="shared" si="688"/>
        <v>-1143.4657764324784</v>
      </c>
      <c r="M3647" s="36">
        <f t="shared" si="689"/>
        <v>1143.4657764324784</v>
      </c>
      <c r="N3647" s="36">
        <f t="shared" si="690"/>
        <v>7.9275220218557846E-2</v>
      </c>
      <c r="O3647" s="36">
        <f t="shared" si="691"/>
        <v>1307513.9818723307</v>
      </c>
      <c r="P3647" s="35">
        <f t="shared" si="682"/>
        <v>1307513.9818723307</v>
      </c>
    </row>
    <row r="3648" spans="1:16" x14ac:dyDescent="0.4">
      <c r="A3648" s="1">
        <v>3647</v>
      </c>
      <c r="B3648" s="21">
        <v>43460</v>
      </c>
      <c r="C3648" s="43">
        <v>3</v>
      </c>
      <c r="D3648" s="23">
        <v>12794</v>
      </c>
      <c r="E3648" s="25">
        <f t="shared" si="683"/>
        <v>13630.75</v>
      </c>
      <c r="F3648" s="25">
        <f t="shared" si="684"/>
        <v>13739.625</v>
      </c>
      <c r="G3648" s="25">
        <f t="shared" si="685"/>
        <v>0.93117534139396085</v>
      </c>
      <c r="H3648" s="25">
        <f t="shared" si="680"/>
        <v>0.99987902821477848</v>
      </c>
      <c r="I3648" s="4">
        <f t="shared" si="686"/>
        <v>12795.547900272384</v>
      </c>
      <c r="J3648" s="25">
        <f t="shared" si="681"/>
        <v>15552.494159725396</v>
      </c>
      <c r="K3648" s="15">
        <f t="shared" si="687"/>
        <v>15550.612746742247</v>
      </c>
      <c r="L3648" s="36">
        <f t="shared" si="688"/>
        <v>-2756.6127467422466</v>
      </c>
      <c r="M3648" s="36">
        <f t="shared" si="689"/>
        <v>2756.6127467422466</v>
      </c>
      <c r="N3648" s="36">
        <f t="shared" si="690"/>
        <v>0.21546136835565474</v>
      </c>
      <c r="O3648" s="36">
        <f t="shared" si="691"/>
        <v>7598913.8355018338</v>
      </c>
      <c r="P3648" s="35">
        <f t="shared" si="682"/>
        <v>7598913.8355018338</v>
      </c>
    </row>
    <row r="3649" spans="1:16" x14ac:dyDescent="0.4">
      <c r="A3649" s="1">
        <v>3648</v>
      </c>
      <c r="B3649" s="21">
        <v>43461</v>
      </c>
      <c r="C3649" s="43">
        <v>4</v>
      </c>
      <c r="D3649" s="23">
        <v>11975</v>
      </c>
      <c r="E3649" s="25">
        <f t="shared" si="683"/>
        <v>13848.5</v>
      </c>
      <c r="F3649" s="25">
        <f t="shared" si="684"/>
        <v>13931.875</v>
      </c>
      <c r="G3649" s="25">
        <f t="shared" si="685"/>
        <v>0.85953972455250993</v>
      </c>
      <c r="H3649" s="25">
        <f t="shared" si="680"/>
        <v>0.99887394017609554</v>
      </c>
      <c r="I3649" s="4">
        <f t="shared" si="686"/>
        <v>11988.499767937563</v>
      </c>
      <c r="J3649" s="25">
        <f t="shared" si="681"/>
        <v>15552.86301426659</v>
      </c>
      <c r="K3649" s="15">
        <f t="shared" si="687"/>
        <v>15535.349560079534</v>
      </c>
      <c r="L3649" s="36">
        <f t="shared" si="688"/>
        <v>-3560.3495600795341</v>
      </c>
      <c r="M3649" s="36">
        <f t="shared" si="689"/>
        <v>3560.3495600795341</v>
      </c>
      <c r="N3649" s="36">
        <f t="shared" si="690"/>
        <v>0.29731520334693395</v>
      </c>
      <c r="O3649" s="36">
        <f t="shared" si="691"/>
        <v>12676088.989958532</v>
      </c>
      <c r="P3649" s="35">
        <f t="shared" si="682"/>
        <v>12676088.989958532</v>
      </c>
    </row>
    <row r="3650" spans="1:16" x14ac:dyDescent="0.4">
      <c r="A3650" s="1">
        <v>3649</v>
      </c>
      <c r="B3650" s="21">
        <v>43462</v>
      </c>
      <c r="C3650" s="43">
        <v>1</v>
      </c>
      <c r="D3650" s="23">
        <v>16201</v>
      </c>
      <c r="E3650" s="25">
        <f t="shared" si="683"/>
        <v>14015.25</v>
      </c>
      <c r="F3650" s="25">
        <f t="shared" si="684"/>
        <v>14334.125</v>
      </c>
      <c r="G3650" s="25">
        <f t="shared" si="685"/>
        <v>1.1302398995404324</v>
      </c>
      <c r="H3650" s="25">
        <f t="shared" ref="H3650:H3713" si="692">VLOOKUP(C3650,$Q$38:$S$42,3,FALSE)</f>
        <v>1.0002606409424328</v>
      </c>
      <c r="I3650" s="4">
        <f t="shared" si="686"/>
        <v>16196.778456398748</v>
      </c>
      <c r="J3650" s="25">
        <f t="shared" si="681"/>
        <v>15553.231868807781</v>
      </c>
      <c r="K3650" s="15">
        <f t="shared" si="687"/>
        <v>15557.285677819944</v>
      </c>
      <c r="L3650" s="36">
        <f t="shared" si="688"/>
        <v>643.71432218005612</v>
      </c>
      <c r="M3650" s="36">
        <f t="shared" si="689"/>
        <v>643.71432218005612</v>
      </c>
      <c r="N3650" s="36">
        <f t="shared" si="690"/>
        <v>3.9732999332143457E-2</v>
      </c>
      <c r="O3650" s="36">
        <f t="shared" si="691"/>
        <v>414368.12857972906</v>
      </c>
      <c r="P3650" s="35">
        <f t="shared" si="682"/>
        <v>414368.12857972906</v>
      </c>
    </row>
    <row r="3651" spans="1:16" x14ac:dyDescent="0.4">
      <c r="A3651" s="1">
        <v>3650</v>
      </c>
      <c r="B3651" s="21">
        <v>43463</v>
      </c>
      <c r="C3651" s="43">
        <v>2</v>
      </c>
      <c r="D3651" s="23">
        <v>15091</v>
      </c>
      <c r="E3651" s="25">
        <f t="shared" si="683"/>
        <v>14653</v>
      </c>
      <c r="F3651" s="25">
        <f t="shared" si="684"/>
        <v>15090.875</v>
      </c>
      <c r="G3651" s="25">
        <f t="shared" si="685"/>
        <v>1.000008283151242</v>
      </c>
      <c r="H3651" s="25">
        <f t="shared" si="692"/>
        <v>1.0009863906666931</v>
      </c>
      <c r="I3651" s="4">
        <f t="shared" si="686"/>
        <v>15076.129047018159</v>
      </c>
      <c r="J3651" s="25">
        <f t="shared" ref="J3651:J3714" si="693">INTERCEPT($I$2:$I$3896,$A$2:$A$3896)+SLOPE($I$2:$I$3896,$A$2:$A$3896)*A3651</f>
        <v>15553.600723348974</v>
      </c>
      <c r="K3651" s="15">
        <f t="shared" si="687"/>
        <v>15568.942649935958</v>
      </c>
      <c r="L3651" s="36">
        <f t="shared" si="688"/>
        <v>-477.94264993595789</v>
      </c>
      <c r="M3651" s="36">
        <f t="shared" si="689"/>
        <v>477.94264993595789</v>
      </c>
      <c r="N3651" s="36">
        <f t="shared" si="690"/>
        <v>3.1670707702336355E-2</v>
      </c>
      <c r="O3651" s="36">
        <f t="shared" si="691"/>
        <v>228429.17662780557</v>
      </c>
      <c r="P3651" s="35">
        <f t="shared" ref="P3651:P3714" si="694">(D3651-K3651)^2</f>
        <v>228429.17662780557</v>
      </c>
    </row>
    <row r="3652" spans="1:16" x14ac:dyDescent="0.4">
      <c r="A3652" s="1">
        <v>3651</v>
      </c>
      <c r="B3652" s="21">
        <v>43464</v>
      </c>
      <c r="C3652" s="43">
        <v>3</v>
      </c>
      <c r="D3652" s="23">
        <v>15345</v>
      </c>
      <c r="E3652" s="25">
        <f t="shared" si="683"/>
        <v>15528.75</v>
      </c>
      <c r="F3652" s="25">
        <f t="shared" si="684"/>
        <v>14915.625</v>
      </c>
      <c r="G3652" s="25">
        <f t="shared" si="685"/>
        <v>1.0287869264613452</v>
      </c>
      <c r="H3652" s="25">
        <f t="shared" si="692"/>
        <v>0.99987902821477848</v>
      </c>
      <c r="I3652" s="4">
        <f t="shared" si="686"/>
        <v>15346.856536632775</v>
      </c>
      <c r="J3652" s="25">
        <f t="shared" si="693"/>
        <v>15553.969577890168</v>
      </c>
      <c r="K3652" s="15">
        <f t="shared" si="687"/>
        <v>15552.087986423048</v>
      </c>
      <c r="L3652" s="36">
        <f t="shared" si="688"/>
        <v>-207.08798642304828</v>
      </c>
      <c r="M3652" s="36">
        <f t="shared" si="689"/>
        <v>207.08798642304828</v>
      </c>
      <c r="N3652" s="36">
        <f t="shared" si="690"/>
        <v>1.3495469952626151E-2</v>
      </c>
      <c r="O3652" s="36">
        <f t="shared" si="691"/>
        <v>42885.43412075263</v>
      </c>
      <c r="P3652" s="35">
        <f t="shared" si="694"/>
        <v>42885.43412075263</v>
      </c>
    </row>
    <row r="3653" spans="1:16" x14ac:dyDescent="0.4">
      <c r="A3653" s="1">
        <v>3652</v>
      </c>
      <c r="B3653" s="21">
        <v>43465</v>
      </c>
      <c r="C3653" s="43">
        <v>4</v>
      </c>
      <c r="D3653" s="23">
        <v>15478</v>
      </c>
      <c r="E3653" s="25">
        <f t="shared" ref="E3653:E3716" si="695">AVERAGE(D3651:D3654)</f>
        <v>14302.5</v>
      </c>
      <c r="F3653" s="25">
        <f t="shared" ref="F3653:F3716" si="696">AVERAGE(E3653:E3654)</f>
        <v>14267.5</v>
      </c>
      <c r="G3653" s="25">
        <f t="shared" si="685"/>
        <v>1.0848431750481864</v>
      </c>
      <c r="H3653" s="25">
        <f t="shared" si="692"/>
        <v>0.99887394017609554</v>
      </c>
      <c r="I3653" s="4">
        <f t="shared" si="686"/>
        <v>15495.448802349694</v>
      </c>
      <c r="J3653" s="25">
        <f t="shared" si="693"/>
        <v>15554.338432431361</v>
      </c>
      <c r="K3653" s="15">
        <f t="shared" si="687"/>
        <v>15536.823316835187</v>
      </c>
      <c r="L3653" s="36">
        <f t="shared" si="688"/>
        <v>-58.823316835187143</v>
      </c>
      <c r="M3653" s="36">
        <f t="shared" si="689"/>
        <v>58.823316835187143</v>
      </c>
      <c r="N3653" s="36">
        <f t="shared" si="690"/>
        <v>3.8004468817151534E-3</v>
      </c>
      <c r="O3653" s="36">
        <f t="shared" si="691"/>
        <v>3460.1826034928113</v>
      </c>
      <c r="P3653" s="35">
        <f t="shared" si="694"/>
        <v>3460.1826034928113</v>
      </c>
    </row>
    <row r="3654" spans="1:16" x14ac:dyDescent="0.4">
      <c r="A3654" s="1">
        <v>3653</v>
      </c>
      <c r="B3654" s="21">
        <v>43466</v>
      </c>
      <c r="C3654" s="43">
        <v>1</v>
      </c>
      <c r="D3654" s="23">
        <v>11296</v>
      </c>
      <c r="E3654" s="25">
        <f t="shared" si="695"/>
        <v>14232.5</v>
      </c>
      <c r="F3654" s="25">
        <f t="shared" si="696"/>
        <v>14046.75</v>
      </c>
      <c r="G3654" s="25">
        <f t="shared" si="685"/>
        <v>0.80417178350864083</v>
      </c>
      <c r="H3654" s="25">
        <f t="shared" si="692"/>
        <v>1.0002606409424328</v>
      </c>
      <c r="I3654" s="4">
        <f t="shared" si="686"/>
        <v>11293.056567093405</v>
      </c>
      <c r="J3654" s="25">
        <f t="shared" si="693"/>
        <v>15554.707286972553</v>
      </c>
      <c r="K3654" s="15">
        <f t="shared" si="687"/>
        <v>15558.761480539097</v>
      </c>
      <c r="L3654" s="36">
        <f t="shared" si="688"/>
        <v>-4262.7614805390967</v>
      </c>
      <c r="M3654" s="36">
        <f t="shared" si="689"/>
        <v>4262.7614805390967</v>
      </c>
      <c r="N3654" s="36">
        <f t="shared" si="690"/>
        <v>0.37736911123752626</v>
      </c>
      <c r="O3654" s="36">
        <f t="shared" si="691"/>
        <v>18171135.439967871</v>
      </c>
      <c r="P3654" s="35">
        <f t="shared" si="694"/>
        <v>18171135.439967871</v>
      </c>
    </row>
    <row r="3655" spans="1:16" x14ac:dyDescent="0.4">
      <c r="A3655" s="1">
        <v>3654</v>
      </c>
      <c r="B3655" s="21">
        <v>43467</v>
      </c>
      <c r="C3655" s="43">
        <v>2</v>
      </c>
      <c r="D3655" s="23">
        <v>14811</v>
      </c>
      <c r="E3655" s="25">
        <f t="shared" si="695"/>
        <v>13861</v>
      </c>
      <c r="F3655" s="25">
        <f t="shared" si="696"/>
        <v>13984.875</v>
      </c>
      <c r="G3655" s="25">
        <f t="shared" si="685"/>
        <v>1.0590727482369346</v>
      </c>
      <c r="H3655" s="25">
        <f t="shared" si="692"/>
        <v>1.0009863906666931</v>
      </c>
      <c r="I3655" s="4">
        <f t="shared" si="686"/>
        <v>14796.404964242658</v>
      </c>
      <c r="J3655" s="25">
        <f t="shared" si="693"/>
        <v>15555.076141513746</v>
      </c>
      <c r="K3655" s="15">
        <f t="shared" si="687"/>
        <v>15570.419523439436</v>
      </c>
      <c r="L3655" s="36">
        <f t="shared" si="688"/>
        <v>-759.41952343943558</v>
      </c>
      <c r="M3655" s="36">
        <f t="shared" si="689"/>
        <v>759.41952343943558</v>
      </c>
      <c r="N3655" s="36">
        <f t="shared" si="690"/>
        <v>5.1274020892541732E-2</v>
      </c>
      <c r="O3655" s="36">
        <f t="shared" si="691"/>
        <v>576718.0125809795</v>
      </c>
      <c r="P3655" s="35">
        <f t="shared" si="694"/>
        <v>576718.0125809795</v>
      </c>
    </row>
    <row r="3656" spans="1:16" x14ac:dyDescent="0.4">
      <c r="A3656" s="1">
        <v>3655</v>
      </c>
      <c r="B3656" s="21">
        <v>43468</v>
      </c>
      <c r="C3656" s="43">
        <v>3</v>
      </c>
      <c r="D3656" s="23">
        <v>13859</v>
      </c>
      <c r="E3656" s="25">
        <f t="shared" si="695"/>
        <v>14108.75</v>
      </c>
      <c r="F3656" s="25">
        <f t="shared" si="696"/>
        <v>14684.75</v>
      </c>
      <c r="G3656" s="25">
        <f t="shared" si="685"/>
        <v>0.94376819489606567</v>
      </c>
      <c r="H3656" s="25">
        <f t="shared" si="692"/>
        <v>0.99987902821477848</v>
      </c>
      <c r="I3656" s="4">
        <f t="shared" si="686"/>
        <v>13860.676750810924</v>
      </c>
      <c r="J3656" s="25">
        <f t="shared" si="693"/>
        <v>15555.444996054939</v>
      </c>
      <c r="K3656" s="15">
        <f t="shared" si="687"/>
        <v>15553.563226103852</v>
      </c>
      <c r="L3656" s="36">
        <f t="shared" si="688"/>
        <v>-1694.5632261038518</v>
      </c>
      <c r="M3656" s="36">
        <f t="shared" si="689"/>
        <v>1694.5632261038518</v>
      </c>
      <c r="N3656" s="36">
        <f t="shared" si="690"/>
        <v>0.12227168093685344</v>
      </c>
      <c r="O3656" s="36">
        <f t="shared" si="691"/>
        <v>2871544.5272634937</v>
      </c>
      <c r="P3656" s="35">
        <f t="shared" si="694"/>
        <v>2871544.5272634937</v>
      </c>
    </row>
    <row r="3657" spans="1:16" x14ac:dyDescent="0.4">
      <c r="A3657" s="1">
        <v>3656</v>
      </c>
      <c r="B3657" s="21">
        <v>43469</v>
      </c>
      <c r="C3657" s="43">
        <v>4</v>
      </c>
      <c r="D3657" s="23">
        <v>16469</v>
      </c>
      <c r="E3657" s="25">
        <f t="shared" si="695"/>
        <v>15260.75</v>
      </c>
      <c r="F3657" s="25">
        <f t="shared" si="696"/>
        <v>15070</v>
      </c>
      <c r="G3657" s="25">
        <f t="shared" si="685"/>
        <v>1.0928334439283345</v>
      </c>
      <c r="H3657" s="25">
        <f t="shared" si="692"/>
        <v>0.99887394017609554</v>
      </c>
      <c r="I3657" s="4">
        <f t="shared" si="686"/>
        <v>16487.565985650413</v>
      </c>
      <c r="J3657" s="25">
        <f t="shared" si="693"/>
        <v>15555.813850596132</v>
      </c>
      <c r="K3657" s="15">
        <f t="shared" si="687"/>
        <v>15538.29707359084</v>
      </c>
      <c r="L3657" s="36">
        <f t="shared" si="688"/>
        <v>930.70292640915977</v>
      </c>
      <c r="M3657" s="36">
        <f t="shared" si="689"/>
        <v>930.70292640915977</v>
      </c>
      <c r="N3657" s="36">
        <f t="shared" si="690"/>
        <v>5.6512412800361879E-2</v>
      </c>
      <c r="O3657" s="36">
        <f t="shared" si="691"/>
        <v>866207.93722657382</v>
      </c>
      <c r="P3657" s="35">
        <f t="shared" si="694"/>
        <v>866207.93722657382</v>
      </c>
    </row>
    <row r="3658" spans="1:16" x14ac:dyDescent="0.4">
      <c r="A3658" s="1">
        <v>3657</v>
      </c>
      <c r="B3658" s="21">
        <v>43470</v>
      </c>
      <c r="C3658" s="43">
        <v>1</v>
      </c>
      <c r="D3658" s="23">
        <v>15904</v>
      </c>
      <c r="E3658" s="25">
        <f t="shared" si="695"/>
        <v>14879.25</v>
      </c>
      <c r="F3658" s="25">
        <f t="shared" si="696"/>
        <v>14917.25</v>
      </c>
      <c r="G3658" s="25">
        <f t="shared" si="685"/>
        <v>1.0661482511857079</v>
      </c>
      <c r="H3658" s="25">
        <f t="shared" si="692"/>
        <v>1.0002606409424328</v>
      </c>
      <c r="I3658" s="4">
        <f t="shared" si="686"/>
        <v>15899.855846587599</v>
      </c>
      <c r="J3658" s="25">
        <f t="shared" si="693"/>
        <v>15556.182705137326</v>
      </c>
      <c r="K3658" s="15">
        <f t="shared" si="687"/>
        <v>15560.23728325825</v>
      </c>
      <c r="L3658" s="36">
        <f t="shared" si="688"/>
        <v>343.76271674175041</v>
      </c>
      <c r="M3658" s="36">
        <f t="shared" si="689"/>
        <v>343.76271674175041</v>
      </c>
      <c r="N3658" s="36">
        <f t="shared" si="690"/>
        <v>2.1614858950059761E-2</v>
      </c>
      <c r="O3658" s="36">
        <f t="shared" si="691"/>
        <v>118172.80542166893</v>
      </c>
      <c r="P3658" s="35">
        <f t="shared" si="694"/>
        <v>118172.80542166893</v>
      </c>
    </row>
    <row r="3659" spans="1:16" x14ac:dyDescent="0.4">
      <c r="A3659" s="1">
        <v>3658</v>
      </c>
      <c r="B3659" s="21">
        <v>43471</v>
      </c>
      <c r="C3659" s="43">
        <v>2</v>
      </c>
      <c r="D3659" s="23">
        <v>13285</v>
      </c>
      <c r="E3659" s="25">
        <f t="shared" si="695"/>
        <v>14955.25</v>
      </c>
      <c r="F3659" s="25">
        <f t="shared" si="696"/>
        <v>14515.375</v>
      </c>
      <c r="G3659" s="25">
        <f t="shared" si="685"/>
        <v>0.91523643033679802</v>
      </c>
      <c r="H3659" s="25">
        <f t="shared" si="692"/>
        <v>1.0009863906666931</v>
      </c>
      <c r="I3659" s="4">
        <f t="shared" si="686"/>
        <v>13271.90871311618</v>
      </c>
      <c r="J3659" s="25">
        <f t="shared" si="693"/>
        <v>15556.551559678517</v>
      </c>
      <c r="K3659" s="15">
        <f t="shared" si="687"/>
        <v>15571.896396942915</v>
      </c>
      <c r="L3659" s="36">
        <f t="shared" si="688"/>
        <v>-2286.8963969429151</v>
      </c>
      <c r="M3659" s="36">
        <f t="shared" si="689"/>
        <v>2286.8963969429151</v>
      </c>
      <c r="N3659" s="36">
        <f t="shared" si="690"/>
        <v>0.17214124177214266</v>
      </c>
      <c r="O3659" s="36">
        <f t="shared" si="691"/>
        <v>5229895.1303504873</v>
      </c>
      <c r="P3659" s="35">
        <f t="shared" si="694"/>
        <v>5229895.1303504873</v>
      </c>
    </row>
    <row r="3660" spans="1:16" x14ac:dyDescent="0.4">
      <c r="A3660" s="1">
        <v>3659</v>
      </c>
      <c r="B3660" s="21">
        <v>43472</v>
      </c>
      <c r="C3660" s="43">
        <v>3</v>
      </c>
      <c r="D3660" s="23">
        <v>14163</v>
      </c>
      <c r="E3660" s="25">
        <f t="shared" si="695"/>
        <v>14075.5</v>
      </c>
      <c r="F3660" s="25">
        <f t="shared" si="696"/>
        <v>14207</v>
      </c>
      <c r="G3660" s="25">
        <f t="shared" si="685"/>
        <v>0.99690293517280215</v>
      </c>
      <c r="H3660" s="25">
        <f t="shared" si="692"/>
        <v>0.99987902821477848</v>
      </c>
      <c r="I3660" s="4">
        <f t="shared" si="686"/>
        <v>14164.713530682959</v>
      </c>
      <c r="J3660" s="25">
        <f t="shared" si="693"/>
        <v>15556.92041421971</v>
      </c>
      <c r="K3660" s="15">
        <f t="shared" si="687"/>
        <v>15555.038465784653</v>
      </c>
      <c r="L3660" s="36">
        <f t="shared" si="688"/>
        <v>-1392.0384657846535</v>
      </c>
      <c r="M3660" s="36">
        <f t="shared" si="689"/>
        <v>1392.0384657846535</v>
      </c>
      <c r="N3660" s="36">
        <f t="shared" si="690"/>
        <v>9.8286977743744508E-2</v>
      </c>
      <c r="O3660" s="36">
        <f t="shared" si="691"/>
        <v>1937771.0902240919</v>
      </c>
      <c r="P3660" s="35">
        <f t="shared" si="694"/>
        <v>1937771.0902240919</v>
      </c>
    </row>
    <row r="3661" spans="1:16" x14ac:dyDescent="0.4">
      <c r="A3661" s="1">
        <v>3660</v>
      </c>
      <c r="B3661" s="21">
        <v>43473</v>
      </c>
      <c r="C3661" s="43">
        <v>4</v>
      </c>
      <c r="D3661" s="23">
        <v>12950</v>
      </c>
      <c r="E3661" s="25">
        <f t="shared" si="695"/>
        <v>14338.5</v>
      </c>
      <c r="F3661" s="25">
        <f t="shared" si="696"/>
        <v>14573.5</v>
      </c>
      <c r="G3661" s="25">
        <f t="shared" si="685"/>
        <v>0.88859916972587227</v>
      </c>
      <c r="H3661" s="25">
        <f t="shared" si="692"/>
        <v>0.99887394017609554</v>
      </c>
      <c r="I3661" s="4">
        <f t="shared" si="686"/>
        <v>12964.598913970058</v>
      </c>
      <c r="J3661" s="25">
        <f t="shared" si="693"/>
        <v>15557.289268760904</v>
      </c>
      <c r="K3661" s="15">
        <f t="shared" si="687"/>
        <v>15539.770830346491</v>
      </c>
      <c r="L3661" s="36">
        <f t="shared" si="688"/>
        <v>-2589.7708303464915</v>
      </c>
      <c r="M3661" s="36">
        <f t="shared" si="689"/>
        <v>2589.7708303464915</v>
      </c>
      <c r="N3661" s="36">
        <f t="shared" si="690"/>
        <v>0.19998230350165958</v>
      </c>
      <c r="O3661" s="36">
        <f t="shared" si="691"/>
        <v>6706912.9537135558</v>
      </c>
      <c r="P3661" s="35">
        <f t="shared" si="694"/>
        <v>6706912.9537135558</v>
      </c>
    </row>
    <row r="3662" spans="1:16" x14ac:dyDescent="0.4">
      <c r="A3662" s="1">
        <v>3661</v>
      </c>
      <c r="B3662" s="21">
        <v>43474</v>
      </c>
      <c r="C3662" s="43">
        <v>1</v>
      </c>
      <c r="D3662" s="23">
        <v>16956</v>
      </c>
      <c r="E3662" s="25">
        <f t="shared" si="695"/>
        <v>14808.5</v>
      </c>
      <c r="F3662" s="25">
        <f t="shared" si="696"/>
        <v>15276.25</v>
      </c>
      <c r="G3662" s="25">
        <f t="shared" si="685"/>
        <v>1.109958268554128</v>
      </c>
      <c r="H3662" s="25">
        <f t="shared" si="692"/>
        <v>1.0002606409424328</v>
      </c>
      <c r="I3662" s="4">
        <f t="shared" si="686"/>
        <v>16951.581723763789</v>
      </c>
      <c r="J3662" s="25">
        <f t="shared" si="693"/>
        <v>15557.658123302095</v>
      </c>
      <c r="K3662" s="15">
        <f t="shared" si="687"/>
        <v>15561.713085977401</v>
      </c>
      <c r="L3662" s="36">
        <f t="shared" si="688"/>
        <v>1394.2869140225994</v>
      </c>
      <c r="M3662" s="36">
        <f t="shared" si="689"/>
        <v>1394.2869140225994</v>
      </c>
      <c r="N3662" s="36">
        <f t="shared" si="690"/>
        <v>8.2229707125654597E-2</v>
      </c>
      <c r="O3662" s="36">
        <f t="shared" si="691"/>
        <v>1944035.9986146635</v>
      </c>
      <c r="P3662" s="35">
        <f t="shared" si="694"/>
        <v>1944035.9986146635</v>
      </c>
    </row>
    <row r="3663" spans="1:16" x14ac:dyDescent="0.4">
      <c r="A3663" s="1">
        <v>3662</v>
      </c>
      <c r="B3663" s="21">
        <v>43475</v>
      </c>
      <c r="C3663" s="43">
        <v>2</v>
      </c>
      <c r="D3663" s="23">
        <v>15165</v>
      </c>
      <c r="E3663" s="25">
        <f t="shared" si="695"/>
        <v>15744</v>
      </c>
      <c r="F3663" s="25">
        <f t="shared" si="696"/>
        <v>16376.875</v>
      </c>
      <c r="G3663" s="25">
        <f t="shared" si="685"/>
        <v>0.9260008395985192</v>
      </c>
      <c r="H3663" s="25">
        <f t="shared" si="692"/>
        <v>1.0009863906666931</v>
      </c>
      <c r="I3663" s="4">
        <f t="shared" si="686"/>
        <v>15150.0561260374</v>
      </c>
      <c r="J3663" s="25">
        <f t="shared" si="693"/>
        <v>15558.026977843288</v>
      </c>
      <c r="K3663" s="15">
        <f t="shared" si="687"/>
        <v>15573.373270446393</v>
      </c>
      <c r="L3663" s="36">
        <f t="shared" si="688"/>
        <v>-408.37327044639278</v>
      </c>
      <c r="M3663" s="36">
        <f t="shared" si="689"/>
        <v>408.37327044639278</v>
      </c>
      <c r="N3663" s="36">
        <f t="shared" si="690"/>
        <v>2.692866933375488E-2</v>
      </c>
      <c r="O3663" s="36">
        <f t="shared" si="691"/>
        <v>166768.72801508266</v>
      </c>
      <c r="P3663" s="35">
        <f t="shared" si="694"/>
        <v>166768.72801508266</v>
      </c>
    </row>
    <row r="3664" spans="1:16" x14ac:dyDescent="0.4">
      <c r="A3664" s="1">
        <v>3663</v>
      </c>
      <c r="B3664" s="21">
        <v>43476</v>
      </c>
      <c r="C3664" s="43">
        <v>3</v>
      </c>
      <c r="D3664" s="23">
        <v>17905</v>
      </c>
      <c r="E3664" s="25">
        <f t="shared" si="695"/>
        <v>17009.75</v>
      </c>
      <c r="F3664" s="25">
        <f t="shared" si="696"/>
        <v>17135.5</v>
      </c>
      <c r="G3664" s="25">
        <f t="shared" si="685"/>
        <v>1.0449067724898602</v>
      </c>
      <c r="H3664" s="25">
        <f t="shared" si="692"/>
        <v>0.99987902821477848</v>
      </c>
      <c r="I3664" s="4">
        <f t="shared" si="686"/>
        <v>17907.166261870956</v>
      </c>
      <c r="J3664" s="25">
        <f t="shared" si="693"/>
        <v>15558.395832384482</v>
      </c>
      <c r="K3664" s="15">
        <f t="shared" si="687"/>
        <v>15556.513705465455</v>
      </c>
      <c r="L3664" s="36">
        <f t="shared" si="688"/>
        <v>2348.4862945345449</v>
      </c>
      <c r="M3664" s="36">
        <f t="shared" si="689"/>
        <v>2348.4862945345449</v>
      </c>
      <c r="N3664" s="36">
        <f t="shared" si="690"/>
        <v>0.13116371374110833</v>
      </c>
      <c r="O3664" s="36">
        <f t="shared" si="691"/>
        <v>5515387.875616597</v>
      </c>
      <c r="P3664" s="35">
        <f t="shared" si="694"/>
        <v>5515387.875616597</v>
      </c>
    </row>
    <row r="3665" spans="1:16" x14ac:dyDescent="0.4">
      <c r="A3665" s="1">
        <v>3664</v>
      </c>
      <c r="B3665" s="21">
        <v>43477</v>
      </c>
      <c r="C3665" s="43">
        <v>4</v>
      </c>
      <c r="D3665" s="23">
        <v>18013</v>
      </c>
      <c r="E3665" s="25">
        <f t="shared" si="695"/>
        <v>17261.25</v>
      </c>
      <c r="F3665" s="25">
        <f t="shared" si="696"/>
        <v>17358</v>
      </c>
      <c r="G3665" s="25">
        <f t="shared" si="685"/>
        <v>1.0377347620693629</v>
      </c>
      <c r="H3665" s="25">
        <f t="shared" si="692"/>
        <v>0.99887394017609554</v>
      </c>
      <c r="I3665" s="4">
        <f t="shared" si="686"/>
        <v>18033.30658203418</v>
      </c>
      <c r="J3665" s="25">
        <f t="shared" si="693"/>
        <v>15558.764686925675</v>
      </c>
      <c r="K3665" s="15">
        <f t="shared" si="687"/>
        <v>15541.244587102145</v>
      </c>
      <c r="L3665" s="36">
        <f t="shared" si="688"/>
        <v>2471.7554128978554</v>
      </c>
      <c r="M3665" s="36">
        <f t="shared" si="689"/>
        <v>2471.7554128978554</v>
      </c>
      <c r="N3665" s="36">
        <f t="shared" si="690"/>
        <v>0.13722064136445097</v>
      </c>
      <c r="O3665" s="36">
        <f t="shared" si="691"/>
        <v>6109574.8211898478</v>
      </c>
      <c r="P3665" s="35">
        <f t="shared" si="694"/>
        <v>6109574.8211898478</v>
      </c>
    </row>
    <row r="3666" spans="1:16" x14ac:dyDescent="0.4">
      <c r="A3666" s="1">
        <v>3665</v>
      </c>
      <c r="B3666" s="21">
        <v>43478</v>
      </c>
      <c r="C3666" s="43">
        <v>1</v>
      </c>
      <c r="D3666" s="23">
        <v>17962</v>
      </c>
      <c r="E3666" s="25">
        <f t="shared" si="695"/>
        <v>17454.75</v>
      </c>
      <c r="F3666" s="25">
        <f t="shared" si="696"/>
        <v>16952.5</v>
      </c>
      <c r="G3666" s="25">
        <f t="shared" si="685"/>
        <v>1.059548739124023</v>
      </c>
      <c r="H3666" s="25">
        <f t="shared" si="692"/>
        <v>1.0002606409424328</v>
      </c>
      <c r="I3666" s="4">
        <f t="shared" si="686"/>
        <v>17957.3195872992</v>
      </c>
      <c r="J3666" s="25">
        <f t="shared" si="693"/>
        <v>15559.133541466868</v>
      </c>
      <c r="K3666" s="15">
        <f t="shared" si="687"/>
        <v>15563.188888696555</v>
      </c>
      <c r="L3666" s="36">
        <f t="shared" si="688"/>
        <v>2398.8111113034447</v>
      </c>
      <c r="M3666" s="36">
        <f t="shared" si="689"/>
        <v>2398.8111113034447</v>
      </c>
      <c r="N3666" s="36">
        <f t="shared" si="690"/>
        <v>0.13354922120607085</v>
      </c>
      <c r="O3666" s="36">
        <f t="shared" si="691"/>
        <v>5754294.7477128673</v>
      </c>
      <c r="P3666" s="35">
        <f t="shared" si="694"/>
        <v>5754294.7477128673</v>
      </c>
    </row>
    <row r="3667" spans="1:16" x14ac:dyDescent="0.4">
      <c r="A3667" s="1">
        <v>3666</v>
      </c>
      <c r="B3667" s="21">
        <v>43479</v>
      </c>
      <c r="C3667" s="43">
        <v>2</v>
      </c>
      <c r="D3667" s="23">
        <v>15939</v>
      </c>
      <c r="E3667" s="25">
        <f t="shared" si="695"/>
        <v>16450.25</v>
      </c>
      <c r="F3667" s="25">
        <f t="shared" si="696"/>
        <v>16449.125</v>
      </c>
      <c r="G3667" s="25">
        <f t="shared" si="685"/>
        <v>0.96898771211234636</v>
      </c>
      <c r="H3667" s="25">
        <f t="shared" si="692"/>
        <v>1.0009863906666931</v>
      </c>
      <c r="I3667" s="4">
        <f t="shared" si="686"/>
        <v>15923.293411995392</v>
      </c>
      <c r="J3667" s="25">
        <f t="shared" si="693"/>
        <v>15559.50239600806</v>
      </c>
      <c r="K3667" s="15">
        <f t="shared" si="687"/>
        <v>15574.850143949872</v>
      </c>
      <c r="L3667" s="36">
        <f t="shared" si="688"/>
        <v>364.14985605012771</v>
      </c>
      <c r="M3667" s="36">
        <f t="shared" si="689"/>
        <v>364.14985605012771</v>
      </c>
      <c r="N3667" s="36">
        <f t="shared" si="690"/>
        <v>2.2846468163004435E-2</v>
      </c>
      <c r="O3667" s="36">
        <f t="shared" si="691"/>
        <v>132605.11766132872</v>
      </c>
      <c r="P3667" s="35">
        <f t="shared" si="694"/>
        <v>132605.11766132872</v>
      </c>
    </row>
    <row r="3668" spans="1:16" x14ac:dyDescent="0.4">
      <c r="A3668" s="1">
        <v>3667</v>
      </c>
      <c r="B3668" s="21">
        <v>43480</v>
      </c>
      <c r="C3668" s="43">
        <v>3</v>
      </c>
      <c r="D3668" s="23">
        <v>13887</v>
      </c>
      <c r="E3668" s="25">
        <f t="shared" si="695"/>
        <v>16448</v>
      </c>
      <c r="F3668" s="25">
        <f t="shared" si="696"/>
        <v>16129.25</v>
      </c>
      <c r="G3668" s="25">
        <f t="shared" si="685"/>
        <v>0.860982376737914</v>
      </c>
      <c r="H3668" s="25">
        <f t="shared" si="692"/>
        <v>0.99987902821477848</v>
      </c>
      <c r="I3668" s="4">
        <f t="shared" si="686"/>
        <v>13888.680138430716</v>
      </c>
      <c r="J3668" s="25">
        <f t="shared" si="693"/>
        <v>15559.871250549253</v>
      </c>
      <c r="K3668" s="15">
        <f t="shared" si="687"/>
        <v>15557.988945146257</v>
      </c>
      <c r="L3668" s="36">
        <f t="shared" si="688"/>
        <v>-1670.9889451462568</v>
      </c>
      <c r="M3668" s="36">
        <f t="shared" si="689"/>
        <v>1670.9889451462568</v>
      </c>
      <c r="N3668" s="36">
        <f t="shared" si="690"/>
        <v>0.12032756859986007</v>
      </c>
      <c r="O3668" s="36">
        <f t="shared" si="691"/>
        <v>2792204.0548010003</v>
      </c>
      <c r="P3668" s="35">
        <f t="shared" si="694"/>
        <v>2792204.0548010003</v>
      </c>
    </row>
    <row r="3669" spans="1:16" x14ac:dyDescent="0.4">
      <c r="A3669" s="1">
        <v>3668</v>
      </c>
      <c r="B3669" s="21">
        <v>43481</v>
      </c>
      <c r="C3669" s="43">
        <v>4</v>
      </c>
      <c r="D3669" s="23">
        <v>18004</v>
      </c>
      <c r="E3669" s="25">
        <f t="shared" si="695"/>
        <v>15810.5</v>
      </c>
      <c r="F3669" s="25">
        <f t="shared" si="696"/>
        <v>16092.375</v>
      </c>
      <c r="G3669" s="25">
        <f t="shared" si="685"/>
        <v>1.1187907316353243</v>
      </c>
      <c r="H3669" s="25">
        <f t="shared" si="692"/>
        <v>0.99887394017609554</v>
      </c>
      <c r="I3669" s="4">
        <f t="shared" si="686"/>
        <v>18024.296436070803</v>
      </c>
      <c r="J3669" s="25">
        <f t="shared" si="693"/>
        <v>15560.240105090446</v>
      </c>
      <c r="K3669" s="15">
        <f t="shared" si="687"/>
        <v>15542.718343857798</v>
      </c>
      <c r="L3669" s="36">
        <f t="shared" si="688"/>
        <v>2461.2816561422023</v>
      </c>
      <c r="M3669" s="36">
        <f t="shared" si="689"/>
        <v>2461.2816561422023</v>
      </c>
      <c r="N3669" s="36">
        <f t="shared" si="690"/>
        <v>0.13670749034337937</v>
      </c>
      <c r="O3669" s="36">
        <f t="shared" si="691"/>
        <v>6057907.3908621026</v>
      </c>
      <c r="P3669" s="35">
        <f t="shared" si="694"/>
        <v>6057907.3908621026</v>
      </c>
    </row>
    <row r="3670" spans="1:16" x14ac:dyDescent="0.4">
      <c r="A3670" s="1">
        <v>3669</v>
      </c>
      <c r="B3670" s="21">
        <v>43482</v>
      </c>
      <c r="C3670" s="43">
        <v>1</v>
      </c>
      <c r="D3670" s="23">
        <v>15412</v>
      </c>
      <c r="E3670" s="25">
        <f t="shared" si="695"/>
        <v>16374.25</v>
      </c>
      <c r="F3670" s="25">
        <f t="shared" si="696"/>
        <v>16734.625</v>
      </c>
      <c r="G3670" s="25">
        <f t="shared" si="685"/>
        <v>0.92096476616595835</v>
      </c>
      <c r="H3670" s="25">
        <f t="shared" si="692"/>
        <v>1.0002606409424328</v>
      </c>
      <c r="I3670" s="4">
        <f t="shared" si="686"/>
        <v>15407.984048516604</v>
      </c>
      <c r="J3670" s="25">
        <f t="shared" si="693"/>
        <v>15560.60895963164</v>
      </c>
      <c r="K3670" s="15">
        <f t="shared" si="687"/>
        <v>15564.664691415706</v>
      </c>
      <c r="L3670" s="36">
        <f t="shared" si="688"/>
        <v>-152.66469141570633</v>
      </c>
      <c r="M3670" s="36">
        <f t="shared" si="689"/>
        <v>152.66469141570633</v>
      </c>
      <c r="N3670" s="36">
        <f t="shared" si="690"/>
        <v>9.9055730220416766E-3</v>
      </c>
      <c r="O3670" s="36">
        <f t="shared" si="691"/>
        <v>23306.508005052838</v>
      </c>
      <c r="P3670" s="35">
        <f t="shared" si="694"/>
        <v>23306.508005052838</v>
      </c>
    </row>
    <row r="3671" spans="1:16" x14ac:dyDescent="0.4">
      <c r="A3671" s="1">
        <v>3670</v>
      </c>
      <c r="B3671" s="21">
        <v>43483</v>
      </c>
      <c r="C3671" s="43">
        <v>2</v>
      </c>
      <c r="D3671" s="23">
        <v>18194</v>
      </c>
      <c r="E3671" s="25">
        <f t="shared" si="695"/>
        <v>17095</v>
      </c>
      <c r="F3671" s="25">
        <f t="shared" si="696"/>
        <v>16699.5</v>
      </c>
      <c r="G3671" s="25">
        <f t="shared" si="685"/>
        <v>1.0894936974160903</v>
      </c>
      <c r="H3671" s="25">
        <f t="shared" si="692"/>
        <v>1.0009863906666931</v>
      </c>
      <c r="I3671" s="4">
        <f t="shared" si="686"/>
        <v>18176.071292919514</v>
      </c>
      <c r="J3671" s="25">
        <f t="shared" si="693"/>
        <v>15560.977814172831</v>
      </c>
      <c r="K3671" s="15">
        <f t="shared" si="687"/>
        <v>15576.32701745335</v>
      </c>
      <c r="L3671" s="36">
        <f t="shared" si="688"/>
        <v>2617.67298254665</v>
      </c>
      <c r="M3671" s="36">
        <f t="shared" si="689"/>
        <v>2617.67298254665</v>
      </c>
      <c r="N3671" s="36">
        <f t="shared" si="690"/>
        <v>0.14387561737642354</v>
      </c>
      <c r="O3671" s="36">
        <f t="shared" si="691"/>
        <v>6852211.8435546746</v>
      </c>
      <c r="P3671" s="35">
        <f t="shared" si="694"/>
        <v>6852211.8435546746</v>
      </c>
    </row>
    <row r="3672" spans="1:16" x14ac:dyDescent="0.4">
      <c r="A3672" s="1">
        <v>3671</v>
      </c>
      <c r="B3672" s="21">
        <v>43484</v>
      </c>
      <c r="C3672" s="43">
        <v>3</v>
      </c>
      <c r="D3672" s="23">
        <v>16770</v>
      </c>
      <c r="E3672" s="25">
        <f t="shared" si="695"/>
        <v>16304</v>
      </c>
      <c r="F3672" s="25">
        <f t="shared" si="696"/>
        <v>16217.375</v>
      </c>
      <c r="G3672" s="25">
        <f t="shared" si="685"/>
        <v>1.0340761066448794</v>
      </c>
      <c r="H3672" s="25">
        <f t="shared" si="692"/>
        <v>0.99987902821477848</v>
      </c>
      <c r="I3672" s="4">
        <f t="shared" si="686"/>
        <v>16772.028942282934</v>
      </c>
      <c r="J3672" s="25">
        <f t="shared" si="693"/>
        <v>15561.346668714024</v>
      </c>
      <c r="K3672" s="15">
        <f t="shared" si="687"/>
        <v>15559.464184827058</v>
      </c>
      <c r="L3672" s="36">
        <f t="shared" si="688"/>
        <v>1210.5358151729415</v>
      </c>
      <c r="M3672" s="36">
        <f t="shared" si="689"/>
        <v>1210.5358151729415</v>
      </c>
      <c r="N3672" s="36">
        <f t="shared" si="690"/>
        <v>7.2184604363323884E-2</v>
      </c>
      <c r="O3672" s="36">
        <f t="shared" si="691"/>
        <v>1465396.9598164181</v>
      </c>
      <c r="P3672" s="35">
        <f t="shared" si="694"/>
        <v>1465396.9598164181</v>
      </c>
    </row>
    <row r="3673" spans="1:16" x14ac:dyDescent="0.4">
      <c r="A3673" s="1">
        <v>3672</v>
      </c>
      <c r="B3673" s="21">
        <v>43485</v>
      </c>
      <c r="C3673" s="43">
        <v>4</v>
      </c>
      <c r="D3673" s="23">
        <v>14840</v>
      </c>
      <c r="E3673" s="25">
        <f t="shared" si="695"/>
        <v>16130.75</v>
      </c>
      <c r="F3673" s="25">
        <f t="shared" si="696"/>
        <v>15114.375</v>
      </c>
      <c r="G3673" s="25">
        <f t="shared" si="685"/>
        <v>0.98184675185047343</v>
      </c>
      <c r="H3673" s="25">
        <f t="shared" si="692"/>
        <v>0.99887394017609554</v>
      </c>
      <c r="I3673" s="4">
        <f t="shared" si="686"/>
        <v>14856.7295662792</v>
      </c>
      <c r="J3673" s="25">
        <f t="shared" si="693"/>
        <v>15561.715523255218</v>
      </c>
      <c r="K3673" s="15">
        <f t="shared" si="687"/>
        <v>15544.192100613449</v>
      </c>
      <c r="L3673" s="36">
        <f t="shared" si="688"/>
        <v>-704.19210061344893</v>
      </c>
      <c r="M3673" s="36">
        <f t="shared" si="689"/>
        <v>704.19210061344893</v>
      </c>
      <c r="N3673" s="36">
        <f t="shared" si="690"/>
        <v>4.7452297885003297E-2</v>
      </c>
      <c r="O3673" s="36">
        <f t="shared" si="691"/>
        <v>495886.51456638175</v>
      </c>
      <c r="P3673" s="35">
        <f t="shared" si="694"/>
        <v>495886.51456638175</v>
      </c>
    </row>
    <row r="3674" spans="1:16" x14ac:dyDescent="0.4">
      <c r="A3674" s="1">
        <v>3673</v>
      </c>
      <c r="B3674" s="21">
        <v>43486</v>
      </c>
      <c r="C3674" s="43">
        <v>1</v>
      </c>
      <c r="D3674" s="23">
        <v>14719</v>
      </c>
      <c r="E3674" s="25">
        <f t="shared" si="695"/>
        <v>14098</v>
      </c>
      <c r="F3674" s="25">
        <f t="shared" si="696"/>
        <v>13502.75</v>
      </c>
      <c r="G3674" s="25">
        <f t="shared" si="685"/>
        <v>1.0900742441354538</v>
      </c>
      <c r="H3674" s="25">
        <f t="shared" si="692"/>
        <v>1.0002606409424328</v>
      </c>
      <c r="I3674" s="4">
        <f t="shared" si="686"/>
        <v>14715.164625623924</v>
      </c>
      <c r="J3674" s="25">
        <f t="shared" si="693"/>
        <v>15562.084377796411</v>
      </c>
      <c r="K3674" s="15">
        <f t="shared" si="687"/>
        <v>15566.140494134859</v>
      </c>
      <c r="L3674" s="36">
        <f t="shared" si="688"/>
        <v>-847.14049413485918</v>
      </c>
      <c r="M3674" s="36">
        <f t="shared" si="689"/>
        <v>847.14049413485918</v>
      </c>
      <c r="N3674" s="36">
        <f t="shared" si="690"/>
        <v>5.7554215241175294E-2</v>
      </c>
      <c r="O3674" s="36">
        <f t="shared" si="691"/>
        <v>717647.01680305344</v>
      </c>
      <c r="P3674" s="35">
        <f t="shared" si="694"/>
        <v>717647.01680305344</v>
      </c>
    </row>
    <row r="3675" spans="1:16" x14ac:dyDescent="0.4">
      <c r="A3675" s="1">
        <v>3674</v>
      </c>
      <c r="B3675" s="21">
        <v>43487</v>
      </c>
      <c r="C3675" s="43">
        <v>2</v>
      </c>
      <c r="D3675" s="23">
        <v>10063</v>
      </c>
      <c r="E3675" s="25">
        <f t="shared" si="695"/>
        <v>12907.5</v>
      </c>
      <c r="F3675" s="25">
        <f t="shared" si="696"/>
        <v>12276.5</v>
      </c>
      <c r="G3675" s="25">
        <f t="shared" si="685"/>
        <v>0.81969616747444307</v>
      </c>
      <c r="H3675" s="25">
        <f t="shared" si="692"/>
        <v>1.0009863906666931</v>
      </c>
      <c r="I3675" s="4">
        <f t="shared" si="686"/>
        <v>10053.083732035237</v>
      </c>
      <c r="J3675" s="25">
        <f t="shared" si="693"/>
        <v>15562.453232337604</v>
      </c>
      <c r="K3675" s="15">
        <f t="shared" si="687"/>
        <v>15577.803890956831</v>
      </c>
      <c r="L3675" s="36">
        <f t="shared" si="688"/>
        <v>-5514.8038909568313</v>
      </c>
      <c r="M3675" s="36">
        <f t="shared" si="689"/>
        <v>5514.8038909568313</v>
      </c>
      <c r="N3675" s="36">
        <f t="shared" si="690"/>
        <v>0.54802781386831279</v>
      </c>
      <c r="O3675" s="36">
        <f t="shared" si="691"/>
        <v>30413061.955712605</v>
      </c>
      <c r="P3675" s="35">
        <f t="shared" si="694"/>
        <v>30413061.955712605</v>
      </c>
    </row>
    <row r="3676" spans="1:16" x14ac:dyDescent="0.4">
      <c r="A3676" s="1">
        <v>3675</v>
      </c>
      <c r="B3676" s="21">
        <v>43488</v>
      </c>
      <c r="C3676" s="43">
        <v>3</v>
      </c>
      <c r="D3676" s="23">
        <v>12008</v>
      </c>
      <c r="E3676" s="25">
        <f t="shared" si="695"/>
        <v>11645.5</v>
      </c>
      <c r="F3676" s="25">
        <f t="shared" si="696"/>
        <v>11683.625</v>
      </c>
      <c r="G3676" s="25">
        <f t="shared" si="685"/>
        <v>1.0277632156115932</v>
      </c>
      <c r="H3676" s="25">
        <f t="shared" si="692"/>
        <v>0.99987902821477848</v>
      </c>
      <c r="I3676" s="4">
        <f t="shared" si="686"/>
        <v>12009.452804945347</v>
      </c>
      <c r="J3676" s="25">
        <f t="shared" si="693"/>
        <v>15562.822086878796</v>
      </c>
      <c r="K3676" s="15">
        <f t="shared" si="687"/>
        <v>15560.93942450786</v>
      </c>
      <c r="L3676" s="36">
        <f t="shared" si="688"/>
        <v>-3552.9394245078602</v>
      </c>
      <c r="M3676" s="36">
        <f t="shared" si="689"/>
        <v>3552.9394245078602</v>
      </c>
      <c r="N3676" s="36">
        <f t="shared" si="690"/>
        <v>0.29588103135475186</v>
      </c>
      <c r="O3676" s="36">
        <f t="shared" si="691"/>
        <v>12623378.554222245</v>
      </c>
      <c r="P3676" s="35">
        <f t="shared" si="694"/>
        <v>12623378.554222245</v>
      </c>
    </row>
    <row r="3677" spans="1:16" x14ac:dyDescent="0.4">
      <c r="A3677" s="1">
        <v>3676</v>
      </c>
      <c r="B3677" s="21">
        <v>43489</v>
      </c>
      <c r="C3677" s="43">
        <v>4</v>
      </c>
      <c r="D3677" s="23">
        <v>9792</v>
      </c>
      <c r="E3677" s="25">
        <f t="shared" si="695"/>
        <v>11721.75</v>
      </c>
      <c r="F3677" s="25">
        <f t="shared" si="696"/>
        <v>12574.25</v>
      </c>
      <c r="G3677" s="25">
        <f t="shared" si="685"/>
        <v>0.7787343181501879</v>
      </c>
      <c r="H3677" s="25">
        <f t="shared" si="692"/>
        <v>0.99887394017609554</v>
      </c>
      <c r="I3677" s="4">
        <f t="shared" si="686"/>
        <v>9803.0388081540386</v>
      </c>
      <c r="J3677" s="25">
        <f t="shared" si="693"/>
        <v>15563.190941419989</v>
      </c>
      <c r="K3677" s="15">
        <f t="shared" si="687"/>
        <v>15545.665857369102</v>
      </c>
      <c r="L3677" s="36">
        <f t="shared" si="688"/>
        <v>-5753.665857369102</v>
      </c>
      <c r="M3677" s="36">
        <f t="shared" si="689"/>
        <v>5753.665857369102</v>
      </c>
      <c r="N3677" s="36">
        <f t="shared" si="690"/>
        <v>0.58758842497641972</v>
      </c>
      <c r="O3677" s="36">
        <f t="shared" si="691"/>
        <v>33104670.798254922</v>
      </c>
      <c r="P3677" s="35">
        <f t="shared" si="694"/>
        <v>33104670.798254922</v>
      </c>
    </row>
    <row r="3678" spans="1:16" x14ac:dyDescent="0.4">
      <c r="A3678" s="1">
        <v>3677</v>
      </c>
      <c r="B3678" s="21">
        <v>43490</v>
      </c>
      <c r="C3678" s="43">
        <v>1</v>
      </c>
      <c r="D3678" s="23">
        <v>15024</v>
      </c>
      <c r="E3678" s="25">
        <f t="shared" si="695"/>
        <v>13426.75</v>
      </c>
      <c r="F3678" s="25">
        <f t="shared" si="696"/>
        <v>13477.125</v>
      </c>
      <c r="G3678" s="25">
        <f t="shared" si="685"/>
        <v>1.1147778179693368</v>
      </c>
      <c r="H3678" s="25">
        <f t="shared" si="692"/>
        <v>1.0002606409424328</v>
      </c>
      <c r="I3678" s="4">
        <f t="shared" si="686"/>
        <v>15020.08515085086</v>
      </c>
      <c r="J3678" s="25">
        <f t="shared" si="693"/>
        <v>15563.559795961182</v>
      </c>
      <c r="K3678" s="15">
        <f t="shared" si="687"/>
        <v>15567.616296854012</v>
      </c>
      <c r="L3678" s="36">
        <f t="shared" si="688"/>
        <v>-543.61629685401203</v>
      </c>
      <c r="M3678" s="36">
        <f t="shared" si="689"/>
        <v>543.61629685401203</v>
      </c>
      <c r="N3678" s="36">
        <f t="shared" si="690"/>
        <v>3.618319334757801E-2</v>
      </c>
      <c r="O3678" s="36">
        <f t="shared" si="691"/>
        <v>295518.67820526933</v>
      </c>
      <c r="P3678" s="35">
        <f t="shared" si="694"/>
        <v>295518.67820526933</v>
      </c>
    </row>
    <row r="3679" spans="1:16" x14ac:dyDescent="0.4">
      <c r="A3679" s="1">
        <v>3678</v>
      </c>
      <c r="B3679" s="21">
        <v>43491</v>
      </c>
      <c r="C3679" s="43">
        <v>2</v>
      </c>
      <c r="D3679" s="23">
        <v>16883</v>
      </c>
      <c r="E3679" s="25">
        <f t="shared" si="695"/>
        <v>13527.5</v>
      </c>
      <c r="F3679" s="25">
        <f t="shared" si="696"/>
        <v>14119</v>
      </c>
      <c r="G3679" s="25">
        <f t="shared" si="685"/>
        <v>1.1957645725617962</v>
      </c>
      <c r="H3679" s="25">
        <f t="shared" si="692"/>
        <v>1.0009863906666931</v>
      </c>
      <c r="I3679" s="4">
        <f t="shared" si="686"/>
        <v>16866.363176781368</v>
      </c>
      <c r="J3679" s="25">
        <f t="shared" si="693"/>
        <v>15563.928650502374</v>
      </c>
      <c r="K3679" s="15">
        <f t="shared" si="687"/>
        <v>15579.280764460307</v>
      </c>
      <c r="L3679" s="36">
        <f t="shared" si="688"/>
        <v>1303.7192355396928</v>
      </c>
      <c r="M3679" s="36">
        <f t="shared" si="689"/>
        <v>1303.7192355396928</v>
      </c>
      <c r="N3679" s="36">
        <f t="shared" si="690"/>
        <v>7.722082778769726E-2</v>
      </c>
      <c r="O3679" s="36">
        <f t="shared" si="691"/>
        <v>1699683.8451162011</v>
      </c>
      <c r="P3679" s="35">
        <f t="shared" si="694"/>
        <v>1699683.8451162011</v>
      </c>
    </row>
    <row r="3680" spans="1:16" x14ac:dyDescent="0.4">
      <c r="A3680" s="1">
        <v>3679</v>
      </c>
      <c r="B3680" s="21">
        <v>43492</v>
      </c>
      <c r="C3680" s="43">
        <v>3</v>
      </c>
      <c r="D3680" s="23">
        <v>12411</v>
      </c>
      <c r="E3680" s="25">
        <f t="shared" si="695"/>
        <v>14710.5</v>
      </c>
      <c r="F3680" s="25">
        <f t="shared" si="696"/>
        <v>15669.625</v>
      </c>
      <c r="G3680" s="25">
        <f t="shared" si="685"/>
        <v>0.79204192825290964</v>
      </c>
      <c r="H3680" s="25">
        <f t="shared" si="692"/>
        <v>0.99987902821477848</v>
      </c>
      <c r="I3680" s="4">
        <f t="shared" si="686"/>
        <v>12412.501562473077</v>
      </c>
      <c r="J3680" s="25">
        <f t="shared" si="693"/>
        <v>15564.297505043567</v>
      </c>
      <c r="K3680" s="15">
        <f t="shared" si="687"/>
        <v>15562.414664188664</v>
      </c>
      <c r="L3680" s="36">
        <f t="shared" si="688"/>
        <v>-3151.4146641886637</v>
      </c>
      <c r="M3680" s="36">
        <f t="shared" si="689"/>
        <v>3151.4146641886637</v>
      </c>
      <c r="N3680" s="36">
        <f t="shared" si="690"/>
        <v>0.25392109130518603</v>
      </c>
      <c r="O3680" s="36">
        <f t="shared" si="691"/>
        <v>9931414.3856633473</v>
      </c>
      <c r="P3680" s="35">
        <f t="shared" si="694"/>
        <v>9931414.3856633473</v>
      </c>
    </row>
    <row r="3681" spans="1:16" x14ac:dyDescent="0.4">
      <c r="A3681" s="1">
        <v>3680</v>
      </c>
      <c r="B3681" s="21">
        <v>43493</v>
      </c>
      <c r="C3681" s="43">
        <v>4</v>
      </c>
      <c r="D3681" s="23">
        <v>14524</v>
      </c>
      <c r="E3681" s="25">
        <f t="shared" si="695"/>
        <v>16628.75</v>
      </c>
      <c r="F3681" s="25">
        <f t="shared" si="696"/>
        <v>16543.375</v>
      </c>
      <c r="G3681" s="25">
        <f t="shared" si="685"/>
        <v>0.87793452061625876</v>
      </c>
      <c r="H3681" s="25">
        <f t="shared" si="692"/>
        <v>0.99887394017609554</v>
      </c>
      <c r="I3681" s="4">
        <f t="shared" si="686"/>
        <v>14540.373330231745</v>
      </c>
      <c r="J3681" s="25">
        <f t="shared" si="693"/>
        <v>15564.66635958476</v>
      </c>
      <c r="K3681" s="15">
        <f t="shared" si="687"/>
        <v>15547.139614124755</v>
      </c>
      <c r="L3681" s="36">
        <f t="shared" si="688"/>
        <v>-1023.1396141247551</v>
      </c>
      <c r="M3681" s="36">
        <f t="shared" si="689"/>
        <v>1023.1396141247551</v>
      </c>
      <c r="N3681" s="36">
        <f t="shared" si="690"/>
        <v>7.0444754483940719E-2</v>
      </c>
      <c r="O3681" s="36">
        <f t="shared" si="691"/>
        <v>1046814.6699913527</v>
      </c>
      <c r="P3681" s="35">
        <f t="shared" si="694"/>
        <v>1046814.6699913527</v>
      </c>
    </row>
    <row r="3682" spans="1:16" x14ac:dyDescent="0.4">
      <c r="A3682" s="1">
        <v>3681</v>
      </c>
      <c r="B3682" s="21">
        <v>43494</v>
      </c>
      <c r="C3682" s="43">
        <v>1</v>
      </c>
      <c r="D3682" s="23">
        <v>22697</v>
      </c>
      <c r="E3682" s="25">
        <f t="shared" si="695"/>
        <v>16458</v>
      </c>
      <c r="F3682" s="25">
        <f t="shared" si="696"/>
        <v>16710</v>
      </c>
      <c r="G3682" s="25">
        <f t="shared" si="685"/>
        <v>1.3582884500299222</v>
      </c>
      <c r="H3682" s="25">
        <f t="shared" si="692"/>
        <v>1.0002606409424328</v>
      </c>
      <c r="I3682" s="4">
        <f t="shared" si="686"/>
        <v>22691.085774019037</v>
      </c>
      <c r="J3682" s="25">
        <f t="shared" si="693"/>
        <v>15565.035214125954</v>
      </c>
      <c r="K3682" s="15">
        <f t="shared" si="687"/>
        <v>15569.092099573163</v>
      </c>
      <c r="L3682" s="36">
        <f t="shared" si="688"/>
        <v>7127.9079004268369</v>
      </c>
      <c r="M3682" s="36">
        <f t="shared" si="689"/>
        <v>7127.9079004268369</v>
      </c>
      <c r="N3682" s="36">
        <f t="shared" si="690"/>
        <v>0.31404625723341573</v>
      </c>
      <c r="O3682" s="36">
        <f t="shared" si="691"/>
        <v>50807071.036967322</v>
      </c>
      <c r="P3682" s="35">
        <f t="shared" si="694"/>
        <v>50807071.036967322</v>
      </c>
    </row>
    <row r="3683" spans="1:16" x14ac:dyDescent="0.4">
      <c r="A3683" s="1">
        <v>3682</v>
      </c>
      <c r="B3683" s="21">
        <v>43495</v>
      </c>
      <c r="C3683" s="43">
        <v>2</v>
      </c>
      <c r="D3683" s="23">
        <v>16200</v>
      </c>
      <c r="E3683" s="25">
        <f t="shared" si="695"/>
        <v>16962</v>
      </c>
      <c r="F3683" s="25">
        <f t="shared" si="696"/>
        <v>17711.875</v>
      </c>
      <c r="G3683" s="25">
        <f t="shared" si="685"/>
        <v>0.91464060129150637</v>
      </c>
      <c r="H3683" s="25">
        <f t="shared" si="692"/>
        <v>1.0009863906666931</v>
      </c>
      <c r="I3683" s="4">
        <f t="shared" si="686"/>
        <v>16184.036217725412</v>
      </c>
      <c r="J3683" s="25">
        <f t="shared" si="693"/>
        <v>15565.404068667147</v>
      </c>
      <c r="K3683" s="15">
        <f t="shared" si="687"/>
        <v>15580.757637963789</v>
      </c>
      <c r="L3683" s="36">
        <f t="shared" si="688"/>
        <v>619.24236203621149</v>
      </c>
      <c r="M3683" s="36">
        <f t="shared" si="689"/>
        <v>619.24236203621149</v>
      </c>
      <c r="N3683" s="36">
        <f t="shared" si="690"/>
        <v>3.8224837162729106E-2</v>
      </c>
      <c r="O3683" s="36">
        <f t="shared" si="691"/>
        <v>383461.10294018639</v>
      </c>
      <c r="P3683" s="35">
        <f t="shared" si="694"/>
        <v>383461.10294018639</v>
      </c>
    </row>
    <row r="3684" spans="1:16" x14ac:dyDescent="0.4">
      <c r="A3684" s="1">
        <v>3683</v>
      </c>
      <c r="B3684" s="21">
        <v>43496</v>
      </c>
      <c r="C3684" s="43">
        <v>3</v>
      </c>
      <c r="D3684" s="23">
        <v>14427</v>
      </c>
      <c r="E3684" s="25">
        <f t="shared" si="695"/>
        <v>18461.75</v>
      </c>
      <c r="F3684" s="25">
        <f t="shared" si="696"/>
        <v>17557.625</v>
      </c>
      <c r="G3684" s="25">
        <f t="shared" si="685"/>
        <v>0.82169427812702456</v>
      </c>
      <c r="H3684" s="25">
        <f t="shared" si="692"/>
        <v>0.99987902821477848</v>
      </c>
      <c r="I3684" s="4">
        <f t="shared" si="686"/>
        <v>14428.745471098146</v>
      </c>
      <c r="J3684" s="25">
        <f t="shared" si="693"/>
        <v>15565.772923208338</v>
      </c>
      <c r="K3684" s="15">
        <f t="shared" si="687"/>
        <v>15563.889903869465</v>
      </c>
      <c r="L3684" s="36">
        <f t="shared" si="688"/>
        <v>-1136.8899038694653</v>
      </c>
      <c r="M3684" s="36">
        <f t="shared" si="689"/>
        <v>1136.8899038694653</v>
      </c>
      <c r="N3684" s="36">
        <f t="shared" si="690"/>
        <v>7.8802932270705298E-2</v>
      </c>
      <c r="O3684" s="36">
        <f t="shared" si="691"/>
        <v>1292518.6535203222</v>
      </c>
      <c r="P3684" s="35">
        <f t="shared" si="694"/>
        <v>1292518.6535203222</v>
      </c>
    </row>
    <row r="3685" spans="1:16" x14ac:dyDescent="0.4">
      <c r="A3685" s="1">
        <v>3684</v>
      </c>
      <c r="B3685" s="21">
        <v>43497</v>
      </c>
      <c r="C3685" s="43">
        <v>4</v>
      </c>
      <c r="D3685" s="23">
        <v>20523</v>
      </c>
      <c r="E3685" s="25">
        <f t="shared" si="695"/>
        <v>16653.5</v>
      </c>
      <c r="F3685" s="25">
        <f t="shared" si="696"/>
        <v>16756.25</v>
      </c>
      <c r="G3685" s="25">
        <f t="shared" si="685"/>
        <v>1.2247967176426706</v>
      </c>
      <c r="H3685" s="25">
        <f t="shared" si="692"/>
        <v>0.99887394017609554</v>
      </c>
      <c r="I3685" s="4">
        <f t="shared" si="686"/>
        <v>20546.136178487064</v>
      </c>
      <c r="J3685" s="25">
        <f t="shared" si="693"/>
        <v>15566.141777749532</v>
      </c>
      <c r="K3685" s="15">
        <f t="shared" si="687"/>
        <v>15548.613370880406</v>
      </c>
      <c r="L3685" s="36">
        <f t="shared" si="688"/>
        <v>4974.3866291195936</v>
      </c>
      <c r="M3685" s="36">
        <f t="shared" si="689"/>
        <v>4974.3866291195936</v>
      </c>
      <c r="N3685" s="36">
        <f t="shared" si="690"/>
        <v>0.24238106656529715</v>
      </c>
      <c r="O3685" s="36">
        <f t="shared" si="691"/>
        <v>24744522.335963793</v>
      </c>
      <c r="P3685" s="35">
        <f t="shared" si="694"/>
        <v>24744522.335963793</v>
      </c>
    </row>
    <row r="3686" spans="1:16" x14ac:dyDescent="0.4">
      <c r="A3686" s="1">
        <v>3685</v>
      </c>
      <c r="B3686" s="21">
        <v>43498</v>
      </c>
      <c r="C3686" s="43">
        <v>1</v>
      </c>
      <c r="D3686" s="23">
        <v>15464</v>
      </c>
      <c r="E3686" s="25">
        <f t="shared" si="695"/>
        <v>16859</v>
      </c>
      <c r="F3686" s="25">
        <f t="shared" si="696"/>
        <v>17228.25</v>
      </c>
      <c r="G3686" s="25">
        <f t="shared" si="685"/>
        <v>0.89759551898770917</v>
      </c>
      <c r="H3686" s="25">
        <f t="shared" si="692"/>
        <v>1.0002606409424328</v>
      </c>
      <c r="I3686" s="4">
        <f t="shared" si="686"/>
        <v>15459.970498719231</v>
      </c>
      <c r="J3686" s="25">
        <f t="shared" si="693"/>
        <v>15566.510632290725</v>
      </c>
      <c r="K3686" s="15">
        <f t="shared" si="687"/>
        <v>15570.567902292316</v>
      </c>
      <c r="L3686" s="36">
        <f t="shared" si="688"/>
        <v>-106.56790229231592</v>
      </c>
      <c r="M3686" s="36">
        <f t="shared" si="689"/>
        <v>106.56790229231592</v>
      </c>
      <c r="N3686" s="36">
        <f t="shared" si="690"/>
        <v>6.8913542610137043E-3</v>
      </c>
      <c r="O3686" s="36">
        <f t="shared" si="691"/>
        <v>11356.717798984593</v>
      </c>
      <c r="P3686" s="35">
        <f t="shared" si="694"/>
        <v>11356.717798984593</v>
      </c>
    </row>
    <row r="3687" spans="1:16" x14ac:dyDescent="0.4">
      <c r="A3687" s="1">
        <v>3686</v>
      </c>
      <c r="B3687" s="21">
        <v>43499</v>
      </c>
      <c r="C3687" s="43">
        <v>2</v>
      </c>
      <c r="D3687" s="23">
        <v>17022</v>
      </c>
      <c r="E3687" s="25">
        <f t="shared" si="695"/>
        <v>17597.5</v>
      </c>
      <c r="F3687" s="25">
        <f t="shared" si="696"/>
        <v>16529.875</v>
      </c>
      <c r="G3687" s="25">
        <f t="shared" si="685"/>
        <v>1.0297718524792232</v>
      </c>
      <c r="H3687" s="25">
        <f t="shared" si="692"/>
        <v>1.0009863906666931</v>
      </c>
      <c r="I3687" s="4">
        <f t="shared" si="686"/>
        <v>17005.226203587776</v>
      </c>
      <c r="J3687" s="25">
        <f t="shared" si="693"/>
        <v>15566.879486831918</v>
      </c>
      <c r="K3687" s="15">
        <f t="shared" si="687"/>
        <v>15582.234511467266</v>
      </c>
      <c r="L3687" s="36">
        <f t="shared" si="688"/>
        <v>1439.7654885327338</v>
      </c>
      <c r="M3687" s="36">
        <f t="shared" si="689"/>
        <v>1439.7654885327338</v>
      </c>
      <c r="N3687" s="36">
        <f t="shared" si="690"/>
        <v>8.4582627689621298E-2</v>
      </c>
      <c r="O3687" s="36">
        <f t="shared" si="691"/>
        <v>2072924.6619699015</v>
      </c>
      <c r="P3687" s="35">
        <f t="shared" si="694"/>
        <v>2072924.6619699015</v>
      </c>
    </row>
    <row r="3688" spans="1:16" x14ac:dyDescent="0.4">
      <c r="A3688" s="1">
        <v>3687</v>
      </c>
      <c r="B3688" s="21">
        <v>43500</v>
      </c>
      <c r="C3688" s="43">
        <v>3</v>
      </c>
      <c r="D3688" s="23">
        <v>17381</v>
      </c>
      <c r="E3688" s="25">
        <f t="shared" si="695"/>
        <v>15462.25</v>
      </c>
      <c r="F3688" s="25">
        <f t="shared" si="696"/>
        <v>15762.75</v>
      </c>
      <c r="G3688" s="25">
        <f t="shared" si="685"/>
        <v>1.1026629236649697</v>
      </c>
      <c r="H3688" s="25">
        <f t="shared" si="692"/>
        <v>0.99987902821477848</v>
      </c>
      <c r="I3688" s="4">
        <f t="shared" si="686"/>
        <v>17383.102864986267</v>
      </c>
      <c r="J3688" s="25">
        <f t="shared" si="693"/>
        <v>15567.24834137311</v>
      </c>
      <c r="K3688" s="15">
        <f t="shared" si="687"/>
        <v>15565.365143550267</v>
      </c>
      <c r="L3688" s="36">
        <f t="shared" si="688"/>
        <v>1815.634856449733</v>
      </c>
      <c r="M3688" s="36">
        <f t="shared" si="689"/>
        <v>1815.634856449733</v>
      </c>
      <c r="N3688" s="36">
        <f t="shared" si="690"/>
        <v>0.10446089732752621</v>
      </c>
      <c r="O3688" s="36">
        <f t="shared" si="691"/>
        <v>3296529.9319552425</v>
      </c>
      <c r="P3688" s="35">
        <f t="shared" si="694"/>
        <v>3296529.9319552425</v>
      </c>
    </row>
    <row r="3689" spans="1:16" x14ac:dyDescent="0.4">
      <c r="A3689" s="1">
        <v>3688</v>
      </c>
      <c r="B3689" s="21">
        <v>43501</v>
      </c>
      <c r="C3689" s="43">
        <v>4</v>
      </c>
      <c r="D3689" s="23">
        <v>11982</v>
      </c>
      <c r="E3689" s="25">
        <f t="shared" si="695"/>
        <v>16063.25</v>
      </c>
      <c r="F3689" s="25">
        <f t="shared" si="696"/>
        <v>16982</v>
      </c>
      <c r="G3689" s="25">
        <f t="shared" si="685"/>
        <v>0.70557060416912021</v>
      </c>
      <c r="H3689" s="25">
        <f t="shared" si="692"/>
        <v>0.99887394017609554</v>
      </c>
      <c r="I3689" s="4">
        <f t="shared" si="686"/>
        <v>11995.50765924241</v>
      </c>
      <c r="J3689" s="25">
        <f t="shared" si="693"/>
        <v>15567.617195914303</v>
      </c>
      <c r="K3689" s="15">
        <f t="shared" si="687"/>
        <v>15550.087127636059</v>
      </c>
      <c r="L3689" s="36">
        <f t="shared" si="688"/>
        <v>-3568.0871276360594</v>
      </c>
      <c r="M3689" s="36">
        <f t="shared" si="689"/>
        <v>3568.0871276360594</v>
      </c>
      <c r="N3689" s="36">
        <f t="shared" si="690"/>
        <v>0.29778727488199463</v>
      </c>
      <c r="O3689" s="36">
        <f t="shared" si="691"/>
        <v>12731245.750402145</v>
      </c>
      <c r="P3689" s="35">
        <f t="shared" si="694"/>
        <v>12731245.750402145</v>
      </c>
    </row>
    <row r="3690" spans="1:16" x14ac:dyDescent="0.4">
      <c r="A3690" s="1">
        <v>3689</v>
      </c>
      <c r="B3690" s="21">
        <v>43502</v>
      </c>
      <c r="C3690" s="43">
        <v>1</v>
      </c>
      <c r="D3690" s="23">
        <v>17868</v>
      </c>
      <c r="E3690" s="25">
        <f t="shared" si="695"/>
        <v>17900.75</v>
      </c>
      <c r="F3690" s="25">
        <f t="shared" si="696"/>
        <v>18049.875</v>
      </c>
      <c r="G3690" s="25">
        <f t="shared" si="685"/>
        <v>0.98992375293457713</v>
      </c>
      <c r="H3690" s="25">
        <f t="shared" si="692"/>
        <v>1.0002606409424328</v>
      </c>
      <c r="I3690" s="4">
        <f t="shared" si="686"/>
        <v>17863.344081163683</v>
      </c>
      <c r="J3690" s="25">
        <f t="shared" si="693"/>
        <v>15567.986050455496</v>
      </c>
      <c r="K3690" s="15">
        <f t="shared" si="687"/>
        <v>15572.043705011469</v>
      </c>
      <c r="L3690" s="36">
        <f t="shared" si="688"/>
        <v>2295.9562949885312</v>
      </c>
      <c r="M3690" s="36">
        <f t="shared" si="689"/>
        <v>2295.9562949885312</v>
      </c>
      <c r="N3690" s="36">
        <f t="shared" si="690"/>
        <v>0.12849542729955962</v>
      </c>
      <c r="O3690" s="36">
        <f t="shared" si="691"/>
        <v>5271415.3084974634</v>
      </c>
      <c r="P3690" s="35">
        <f t="shared" si="694"/>
        <v>5271415.3084974634</v>
      </c>
    </row>
    <row r="3691" spans="1:16" x14ac:dyDescent="0.4">
      <c r="A3691" s="1">
        <v>3690</v>
      </c>
      <c r="B3691" s="21">
        <v>43503</v>
      </c>
      <c r="C3691" s="43">
        <v>2</v>
      </c>
      <c r="D3691" s="23">
        <v>24372</v>
      </c>
      <c r="E3691" s="25">
        <f t="shared" si="695"/>
        <v>18199</v>
      </c>
      <c r="F3691" s="25">
        <f t="shared" si="696"/>
        <v>19218.625</v>
      </c>
      <c r="G3691" s="25">
        <f t="shared" si="685"/>
        <v>1.2681448334623315</v>
      </c>
      <c r="H3691" s="25">
        <f t="shared" si="692"/>
        <v>1.0009863906666931</v>
      </c>
      <c r="I3691" s="4">
        <f t="shared" si="686"/>
        <v>24347.983376444674</v>
      </c>
      <c r="J3691" s="25">
        <f t="shared" si="693"/>
        <v>15568.35490499669</v>
      </c>
      <c r="K3691" s="15">
        <f t="shared" si="687"/>
        <v>15583.711384970746</v>
      </c>
      <c r="L3691" s="36">
        <f t="shared" si="688"/>
        <v>8788.2886150292543</v>
      </c>
      <c r="M3691" s="36">
        <f t="shared" si="689"/>
        <v>8788.2886150292543</v>
      </c>
      <c r="N3691" s="36">
        <f t="shared" si="690"/>
        <v>0.36058955420274308</v>
      </c>
      <c r="O3691" s="36">
        <f t="shared" si="691"/>
        <v>77234016.781052813</v>
      </c>
      <c r="P3691" s="35">
        <f t="shared" si="694"/>
        <v>77234016.781052813</v>
      </c>
    </row>
    <row r="3692" spans="1:16" x14ac:dyDescent="0.4">
      <c r="A3692" s="1">
        <v>3691</v>
      </c>
      <c r="B3692" s="21">
        <v>43504</v>
      </c>
      <c r="C3692" s="43">
        <v>3</v>
      </c>
      <c r="D3692" s="23">
        <v>18574</v>
      </c>
      <c r="E3692" s="25">
        <f t="shared" si="695"/>
        <v>20238.25</v>
      </c>
      <c r="F3692" s="25">
        <f t="shared" si="696"/>
        <v>20650.5</v>
      </c>
      <c r="G3692" s="25">
        <f t="shared" si="685"/>
        <v>0.89944553400644056</v>
      </c>
      <c r="H3692" s="25">
        <f t="shared" si="692"/>
        <v>0.99987902821477848</v>
      </c>
      <c r="I3692" s="4">
        <f t="shared" si="686"/>
        <v>18576.247201786715</v>
      </c>
      <c r="J3692" s="25">
        <f t="shared" si="693"/>
        <v>15568.723759537881</v>
      </c>
      <c r="K3692" s="15">
        <f t="shared" si="687"/>
        <v>15566.840383231069</v>
      </c>
      <c r="L3692" s="36">
        <f t="shared" si="688"/>
        <v>3007.1596167689313</v>
      </c>
      <c r="M3692" s="36">
        <f t="shared" si="689"/>
        <v>3007.1596167689313</v>
      </c>
      <c r="N3692" s="36">
        <f t="shared" si="690"/>
        <v>0.16190156222509591</v>
      </c>
      <c r="O3692" s="36">
        <f t="shared" si="691"/>
        <v>9043008.9607258663</v>
      </c>
      <c r="P3692" s="35">
        <f t="shared" si="694"/>
        <v>9043008.9607258663</v>
      </c>
    </row>
    <row r="3693" spans="1:16" x14ac:dyDescent="0.4">
      <c r="A3693" s="1">
        <v>3692</v>
      </c>
      <c r="B3693" s="21">
        <v>43505</v>
      </c>
      <c r="C3693" s="43">
        <v>4</v>
      </c>
      <c r="D3693" s="23">
        <v>20139</v>
      </c>
      <c r="E3693" s="25">
        <f t="shared" si="695"/>
        <v>21062.75</v>
      </c>
      <c r="F3693" s="25">
        <f t="shared" si="696"/>
        <v>19738.375</v>
      </c>
      <c r="G3693" s="25">
        <f t="shared" ref="G3693:G3756" si="697">D3693/F3693</f>
        <v>1.0202967569518768</v>
      </c>
      <c r="H3693" s="25">
        <f t="shared" si="692"/>
        <v>0.99887394017609554</v>
      </c>
      <c r="I3693" s="4">
        <f t="shared" ref="I3693:I3756" si="698">D3693/H3693</f>
        <v>20161.70328404965</v>
      </c>
      <c r="J3693" s="25">
        <f t="shared" si="693"/>
        <v>15569.092614079074</v>
      </c>
      <c r="K3693" s="15">
        <f t="shared" ref="K3693:K3756" si="699">H3693*J3693</f>
        <v>15551.560884391713</v>
      </c>
      <c r="L3693" s="36">
        <f t="shared" ref="L3693:L3756" si="700">D3693-K3693</f>
        <v>4587.4391156082875</v>
      </c>
      <c r="M3693" s="36">
        <f t="shared" ref="M3693:M3756" si="701">ABS(L3693)</f>
        <v>4587.4391156082875</v>
      </c>
      <c r="N3693" s="36">
        <f t="shared" ref="N3693:N3756" si="702">M3693/D3693</f>
        <v>0.22778882345738555</v>
      </c>
      <c r="O3693" s="36">
        <f t="shared" ref="O3693:O3756" si="703">L3693^2</f>
        <v>21044597.639412947</v>
      </c>
      <c r="P3693" s="35">
        <f t="shared" si="694"/>
        <v>21044597.639412947</v>
      </c>
    </row>
    <row r="3694" spans="1:16" x14ac:dyDescent="0.4">
      <c r="A3694" s="1">
        <v>3693</v>
      </c>
      <c r="B3694" s="21">
        <v>43506</v>
      </c>
      <c r="C3694" s="43">
        <v>1</v>
      </c>
      <c r="D3694" s="23">
        <v>21166</v>
      </c>
      <c r="E3694" s="25">
        <f t="shared" si="695"/>
        <v>18414</v>
      </c>
      <c r="F3694" s="25">
        <f t="shared" si="696"/>
        <v>18188.875</v>
      </c>
      <c r="G3694" s="25">
        <f t="shared" si="697"/>
        <v>1.163678347341438</v>
      </c>
      <c r="H3694" s="25">
        <f t="shared" si="692"/>
        <v>1.0002606409424328</v>
      </c>
      <c r="I3694" s="4">
        <f t="shared" si="698"/>
        <v>21160.484711322504</v>
      </c>
      <c r="J3694" s="25">
        <f t="shared" si="693"/>
        <v>15569.461468620268</v>
      </c>
      <c r="K3694" s="15">
        <f t="shared" si="699"/>
        <v>15573.51950773062</v>
      </c>
      <c r="L3694" s="36">
        <f t="shared" si="700"/>
        <v>5592.4804922693802</v>
      </c>
      <c r="M3694" s="36">
        <f t="shared" si="701"/>
        <v>5592.4804922693802</v>
      </c>
      <c r="N3694" s="36">
        <f t="shared" si="702"/>
        <v>0.26421999868985069</v>
      </c>
      <c r="O3694" s="36">
        <f t="shared" si="703"/>
        <v>31275838.056413569</v>
      </c>
      <c r="P3694" s="35">
        <f t="shared" si="694"/>
        <v>31275838.056413569</v>
      </c>
    </row>
    <row r="3695" spans="1:16" x14ac:dyDescent="0.4">
      <c r="A3695" s="1">
        <v>3694</v>
      </c>
      <c r="B3695" s="21">
        <v>43507</v>
      </c>
      <c r="C3695" s="43">
        <v>2</v>
      </c>
      <c r="D3695" s="23">
        <v>13777</v>
      </c>
      <c r="E3695" s="25">
        <f t="shared" si="695"/>
        <v>17963.75</v>
      </c>
      <c r="F3695" s="25">
        <f t="shared" si="696"/>
        <v>17791.875</v>
      </c>
      <c r="G3695" s="25">
        <f t="shared" si="697"/>
        <v>0.77434222081708648</v>
      </c>
      <c r="H3695" s="25">
        <f t="shared" si="692"/>
        <v>1.0009863906666931</v>
      </c>
      <c r="I3695" s="4">
        <f t="shared" si="698"/>
        <v>13763.423887135987</v>
      </c>
      <c r="J3695" s="25">
        <f t="shared" si="693"/>
        <v>15569.830323161461</v>
      </c>
      <c r="K3695" s="15">
        <f t="shared" si="699"/>
        <v>15585.188258474223</v>
      </c>
      <c r="L3695" s="36">
        <f t="shared" si="700"/>
        <v>-1808.1882584742234</v>
      </c>
      <c r="M3695" s="36">
        <f t="shared" si="701"/>
        <v>1808.1882584742234</v>
      </c>
      <c r="N3695" s="36">
        <f t="shared" si="702"/>
        <v>0.13124687947116379</v>
      </c>
      <c r="O3695" s="36">
        <f t="shared" si="703"/>
        <v>3269544.7780840448</v>
      </c>
      <c r="P3695" s="35">
        <f t="shared" si="694"/>
        <v>3269544.7780840448</v>
      </c>
    </row>
    <row r="3696" spans="1:16" x14ac:dyDescent="0.4">
      <c r="A3696" s="1">
        <v>3695</v>
      </c>
      <c r="B3696" s="21">
        <v>43508</v>
      </c>
      <c r="C3696" s="43">
        <v>3</v>
      </c>
      <c r="D3696" s="23">
        <v>16773</v>
      </c>
      <c r="E3696" s="25">
        <f t="shared" si="695"/>
        <v>17620</v>
      </c>
      <c r="F3696" s="25">
        <f t="shared" si="696"/>
        <v>18122.25</v>
      </c>
      <c r="G3696" s="25">
        <f t="shared" si="697"/>
        <v>0.92554732442163634</v>
      </c>
      <c r="H3696" s="25">
        <f t="shared" si="692"/>
        <v>0.99987902821477848</v>
      </c>
      <c r="I3696" s="4">
        <f t="shared" si="698"/>
        <v>16775.029305242198</v>
      </c>
      <c r="J3696" s="25">
        <f t="shared" si="693"/>
        <v>15570.199177702652</v>
      </c>
      <c r="K3696" s="15">
        <f t="shared" si="699"/>
        <v>15568.31562291187</v>
      </c>
      <c r="L3696" s="36">
        <f t="shared" si="700"/>
        <v>1204.6843770881296</v>
      </c>
      <c r="M3696" s="36">
        <f t="shared" si="701"/>
        <v>1204.6843770881296</v>
      </c>
      <c r="N3696" s="36">
        <f t="shared" si="702"/>
        <v>7.1822832951060012E-2</v>
      </c>
      <c r="O3696" s="36">
        <f t="shared" si="703"/>
        <v>1451264.4484002148</v>
      </c>
      <c r="P3696" s="35">
        <f t="shared" si="694"/>
        <v>1451264.4484002148</v>
      </c>
    </row>
    <row r="3697" spans="1:16" x14ac:dyDescent="0.4">
      <c r="A3697" s="1">
        <v>3696</v>
      </c>
      <c r="B3697" s="21">
        <v>43509</v>
      </c>
      <c r="C3697" s="43">
        <v>4</v>
      </c>
      <c r="D3697" s="23">
        <v>18764</v>
      </c>
      <c r="E3697" s="25">
        <f t="shared" si="695"/>
        <v>18624.5</v>
      </c>
      <c r="F3697" s="25">
        <f t="shared" si="696"/>
        <v>19176.5</v>
      </c>
      <c r="G3697" s="25">
        <f t="shared" si="697"/>
        <v>0.97848929679555707</v>
      </c>
      <c r="H3697" s="25">
        <f t="shared" si="692"/>
        <v>0.99887394017609554</v>
      </c>
      <c r="I3697" s="4">
        <f t="shared" si="698"/>
        <v>18785.153206311519</v>
      </c>
      <c r="J3697" s="25">
        <f t="shared" si="693"/>
        <v>15570.568032243846</v>
      </c>
      <c r="K3697" s="15">
        <f t="shared" si="699"/>
        <v>15553.034641147366</v>
      </c>
      <c r="L3697" s="36">
        <f t="shared" si="700"/>
        <v>3210.9653588526344</v>
      </c>
      <c r="M3697" s="36">
        <f t="shared" si="701"/>
        <v>3210.9653588526344</v>
      </c>
      <c r="N3697" s="36">
        <f t="shared" si="702"/>
        <v>0.17112371343277735</v>
      </c>
      <c r="O3697" s="36">
        <f t="shared" si="703"/>
        <v>10310298.535751628</v>
      </c>
      <c r="P3697" s="35">
        <f t="shared" si="694"/>
        <v>10310298.535751628</v>
      </c>
    </row>
    <row r="3698" spans="1:16" x14ac:dyDescent="0.4">
      <c r="A3698" s="1">
        <v>3697</v>
      </c>
      <c r="B3698" s="21">
        <v>43510</v>
      </c>
      <c r="C3698" s="43">
        <v>1</v>
      </c>
      <c r="D3698" s="23">
        <v>25184</v>
      </c>
      <c r="E3698" s="25">
        <f t="shared" si="695"/>
        <v>19728.5</v>
      </c>
      <c r="F3698" s="25">
        <f t="shared" si="696"/>
        <v>20051.625</v>
      </c>
      <c r="G3698" s="25">
        <f t="shared" si="697"/>
        <v>1.2559580582621108</v>
      </c>
      <c r="H3698" s="25">
        <f t="shared" si="692"/>
        <v>1.0002606409424328</v>
      </c>
      <c r="I3698" s="4">
        <f t="shared" si="698"/>
        <v>25177.437728902296</v>
      </c>
      <c r="J3698" s="25">
        <f t="shared" si="693"/>
        <v>15570.936886785039</v>
      </c>
      <c r="K3698" s="15">
        <f t="shared" si="699"/>
        <v>15574.995310449773</v>
      </c>
      <c r="L3698" s="36">
        <f t="shared" si="700"/>
        <v>9609.0046895502273</v>
      </c>
      <c r="M3698" s="36">
        <f t="shared" si="701"/>
        <v>9609.0046895502273</v>
      </c>
      <c r="N3698" s="36">
        <f t="shared" si="702"/>
        <v>0.38155196511873518</v>
      </c>
      <c r="O3698" s="36">
        <f t="shared" si="703"/>
        <v>92332971.123798266</v>
      </c>
      <c r="P3698" s="35">
        <f t="shared" si="694"/>
        <v>92332971.123798266</v>
      </c>
    </row>
    <row r="3699" spans="1:16" x14ac:dyDescent="0.4">
      <c r="A3699" s="1">
        <v>3698</v>
      </c>
      <c r="B3699" s="21">
        <v>43511</v>
      </c>
      <c r="C3699" s="43">
        <v>2</v>
      </c>
      <c r="D3699" s="23">
        <v>18193</v>
      </c>
      <c r="E3699" s="25">
        <f t="shared" si="695"/>
        <v>20374.75</v>
      </c>
      <c r="F3699" s="25">
        <f t="shared" si="696"/>
        <v>20575.25</v>
      </c>
      <c r="G3699" s="25">
        <f t="shared" si="697"/>
        <v>0.88421768872796203</v>
      </c>
      <c r="H3699" s="25">
        <f t="shared" si="692"/>
        <v>1.0009863906666931</v>
      </c>
      <c r="I3699" s="4">
        <f t="shared" si="698"/>
        <v>18175.072278338175</v>
      </c>
      <c r="J3699" s="25">
        <f t="shared" si="693"/>
        <v>15571.305741326232</v>
      </c>
      <c r="K3699" s="15">
        <f t="shared" si="699"/>
        <v>15586.665131977701</v>
      </c>
      <c r="L3699" s="36">
        <f t="shared" si="700"/>
        <v>2606.3348680222989</v>
      </c>
      <c r="M3699" s="36">
        <f t="shared" si="701"/>
        <v>2606.3348680222989</v>
      </c>
      <c r="N3699" s="36">
        <f t="shared" si="702"/>
        <v>0.14326031264894734</v>
      </c>
      <c r="O3699" s="36">
        <f t="shared" si="703"/>
        <v>6792981.4442688143</v>
      </c>
      <c r="P3699" s="35">
        <f t="shared" si="694"/>
        <v>6792981.4442688143</v>
      </c>
    </row>
    <row r="3700" spans="1:16" x14ac:dyDescent="0.4">
      <c r="A3700" s="1">
        <v>3699</v>
      </c>
      <c r="B3700" s="21">
        <v>43512</v>
      </c>
      <c r="C3700" s="43">
        <v>3</v>
      </c>
      <c r="D3700" s="23">
        <v>19358</v>
      </c>
      <c r="E3700" s="25">
        <f t="shared" si="695"/>
        <v>20775.75</v>
      </c>
      <c r="F3700" s="25">
        <f t="shared" si="696"/>
        <v>19292.875</v>
      </c>
      <c r="G3700" s="25">
        <f t="shared" si="697"/>
        <v>1.0033755985046293</v>
      </c>
      <c r="H3700" s="25">
        <f t="shared" si="692"/>
        <v>0.99987902821477848</v>
      </c>
      <c r="I3700" s="4">
        <f t="shared" si="698"/>
        <v>19360.342055140911</v>
      </c>
      <c r="J3700" s="25">
        <f t="shared" si="693"/>
        <v>15571.674595867426</v>
      </c>
      <c r="K3700" s="15">
        <f t="shared" si="699"/>
        <v>15569.790862592676</v>
      </c>
      <c r="L3700" s="36">
        <f t="shared" si="700"/>
        <v>3788.2091374073243</v>
      </c>
      <c r="M3700" s="36">
        <f t="shared" si="701"/>
        <v>3788.2091374073243</v>
      </c>
      <c r="N3700" s="36">
        <f t="shared" si="702"/>
        <v>0.19569217571067901</v>
      </c>
      <c r="O3700" s="36">
        <f t="shared" si="703"/>
        <v>14350528.468736345</v>
      </c>
      <c r="P3700" s="35">
        <f t="shared" si="694"/>
        <v>14350528.468736345</v>
      </c>
    </row>
    <row r="3701" spans="1:16" x14ac:dyDescent="0.4">
      <c r="A3701" s="1">
        <v>3700</v>
      </c>
      <c r="B3701" s="21">
        <v>43513</v>
      </c>
      <c r="C3701" s="43">
        <v>4</v>
      </c>
      <c r="D3701" s="23">
        <v>20368</v>
      </c>
      <c r="E3701" s="25">
        <f t="shared" si="695"/>
        <v>17810</v>
      </c>
      <c r="F3701" s="25">
        <f t="shared" si="696"/>
        <v>17190.75</v>
      </c>
      <c r="G3701" s="25">
        <f t="shared" si="697"/>
        <v>1.1848232334249524</v>
      </c>
      <c r="H3701" s="25">
        <f t="shared" si="692"/>
        <v>0.99887394017609554</v>
      </c>
      <c r="I3701" s="4">
        <f t="shared" si="698"/>
        <v>20390.961442451127</v>
      </c>
      <c r="J3701" s="25">
        <f t="shared" si="693"/>
        <v>15572.043450408617</v>
      </c>
      <c r="K3701" s="15">
        <f t="shared" si="699"/>
        <v>15554.508397903017</v>
      </c>
      <c r="L3701" s="36">
        <f t="shared" si="700"/>
        <v>4813.4916020969831</v>
      </c>
      <c r="M3701" s="36">
        <f t="shared" si="701"/>
        <v>4813.4916020969831</v>
      </c>
      <c r="N3701" s="36">
        <f t="shared" si="702"/>
        <v>0.23632617842188644</v>
      </c>
      <c r="O3701" s="36">
        <f t="shared" si="703"/>
        <v>23169701.403458182</v>
      </c>
      <c r="P3701" s="35">
        <f t="shared" si="694"/>
        <v>23169701.403458182</v>
      </c>
    </row>
    <row r="3702" spans="1:16" x14ac:dyDescent="0.4">
      <c r="A3702" s="1">
        <v>3701</v>
      </c>
      <c r="B3702" s="21">
        <v>43514</v>
      </c>
      <c r="C3702" s="43">
        <v>1</v>
      </c>
      <c r="D3702" s="23">
        <v>13321</v>
      </c>
      <c r="E3702" s="25">
        <f t="shared" si="695"/>
        <v>16571.5</v>
      </c>
      <c r="F3702" s="25">
        <f t="shared" si="696"/>
        <v>16342.375</v>
      </c>
      <c r="G3702" s="25">
        <f t="shared" si="697"/>
        <v>0.81512020131712803</v>
      </c>
      <c r="H3702" s="25">
        <f t="shared" si="692"/>
        <v>1.0002606409424328</v>
      </c>
      <c r="I3702" s="4">
        <f t="shared" si="698"/>
        <v>13317.528906714877</v>
      </c>
      <c r="J3702" s="25">
        <f t="shared" si="693"/>
        <v>15572.41230494981</v>
      </c>
      <c r="K3702" s="15">
        <f t="shared" si="699"/>
        <v>15576.471113168926</v>
      </c>
      <c r="L3702" s="36">
        <f t="shared" si="700"/>
        <v>-2255.4711131689255</v>
      </c>
      <c r="M3702" s="36">
        <f t="shared" si="701"/>
        <v>2255.4711131689255</v>
      </c>
      <c r="N3702" s="36">
        <f t="shared" si="702"/>
        <v>0.16931695166796229</v>
      </c>
      <c r="O3702" s="36">
        <f t="shared" si="703"/>
        <v>5087149.9423394715</v>
      </c>
      <c r="P3702" s="35">
        <f t="shared" si="694"/>
        <v>5087149.9423394715</v>
      </c>
    </row>
    <row r="3703" spans="1:16" x14ac:dyDescent="0.4">
      <c r="A3703" s="1">
        <v>3702</v>
      </c>
      <c r="B3703" s="21">
        <v>43515</v>
      </c>
      <c r="C3703" s="43">
        <v>2</v>
      </c>
      <c r="D3703" s="23">
        <v>13239</v>
      </c>
      <c r="E3703" s="25">
        <f t="shared" si="695"/>
        <v>16113.25</v>
      </c>
      <c r="F3703" s="25">
        <f t="shared" si="696"/>
        <v>14889.5</v>
      </c>
      <c r="G3703" s="25">
        <f t="shared" si="697"/>
        <v>0.88915007219852915</v>
      </c>
      <c r="H3703" s="25">
        <f t="shared" si="692"/>
        <v>1.0009863906666931</v>
      </c>
      <c r="I3703" s="4">
        <f t="shared" si="698"/>
        <v>13225.954042374489</v>
      </c>
      <c r="J3703" s="25">
        <f t="shared" si="693"/>
        <v>15572.781159491004</v>
      </c>
      <c r="K3703" s="15">
        <f t="shared" si="699"/>
        <v>15588.142005481181</v>
      </c>
      <c r="L3703" s="36">
        <f t="shared" si="700"/>
        <v>-2349.1420054811806</v>
      </c>
      <c r="M3703" s="36">
        <f t="shared" si="701"/>
        <v>2349.1420054811806</v>
      </c>
      <c r="N3703" s="36">
        <f t="shared" si="702"/>
        <v>0.17744104581019568</v>
      </c>
      <c r="O3703" s="36">
        <f t="shared" si="703"/>
        <v>5518468.1619161433</v>
      </c>
      <c r="P3703" s="35">
        <f t="shared" si="694"/>
        <v>5518468.1619161433</v>
      </c>
    </row>
    <row r="3704" spans="1:16" x14ac:dyDescent="0.4">
      <c r="A3704" s="1">
        <v>3703</v>
      </c>
      <c r="B3704" s="21">
        <v>43516</v>
      </c>
      <c r="C3704" s="43">
        <v>3</v>
      </c>
      <c r="D3704" s="23">
        <v>17525</v>
      </c>
      <c r="E3704" s="25">
        <f t="shared" si="695"/>
        <v>13665.75</v>
      </c>
      <c r="F3704" s="25">
        <f t="shared" si="696"/>
        <v>14181.875</v>
      </c>
      <c r="G3704" s="25">
        <f t="shared" si="697"/>
        <v>1.2357322286369046</v>
      </c>
      <c r="H3704" s="25">
        <f t="shared" si="692"/>
        <v>0.99987902821477848</v>
      </c>
      <c r="I3704" s="4">
        <f t="shared" si="698"/>
        <v>17527.120287030913</v>
      </c>
      <c r="J3704" s="25">
        <f t="shared" si="693"/>
        <v>15573.150014032195</v>
      </c>
      <c r="K3704" s="15">
        <f t="shared" si="699"/>
        <v>15571.266102273476</v>
      </c>
      <c r="L3704" s="36">
        <f t="shared" si="700"/>
        <v>1953.7338977265244</v>
      </c>
      <c r="M3704" s="36">
        <f t="shared" si="701"/>
        <v>1953.7338977265244</v>
      </c>
      <c r="N3704" s="36">
        <f t="shared" si="702"/>
        <v>0.1114826760471626</v>
      </c>
      <c r="O3704" s="36">
        <f t="shared" si="703"/>
        <v>3817076.1431256775</v>
      </c>
      <c r="P3704" s="35">
        <f t="shared" si="694"/>
        <v>3817076.1431256775</v>
      </c>
    </row>
    <row r="3705" spans="1:16" x14ac:dyDescent="0.4">
      <c r="A3705" s="1">
        <v>3704</v>
      </c>
      <c r="B3705" s="21">
        <v>43517</v>
      </c>
      <c r="C3705" s="43">
        <v>4</v>
      </c>
      <c r="D3705" s="23">
        <v>10578</v>
      </c>
      <c r="E3705" s="25">
        <f t="shared" si="695"/>
        <v>14698</v>
      </c>
      <c r="F3705" s="25">
        <f t="shared" si="696"/>
        <v>16681.875</v>
      </c>
      <c r="G3705" s="25">
        <f t="shared" si="697"/>
        <v>0.63410138248847925</v>
      </c>
      <c r="H3705" s="25">
        <f t="shared" si="692"/>
        <v>0.99887394017609554</v>
      </c>
      <c r="I3705" s="4">
        <f t="shared" si="698"/>
        <v>10589.924888955618</v>
      </c>
      <c r="J3705" s="25">
        <f t="shared" si="693"/>
        <v>15573.518868573388</v>
      </c>
      <c r="K3705" s="15">
        <f t="shared" si="699"/>
        <v>15555.98215465867</v>
      </c>
      <c r="L3705" s="36">
        <f t="shared" si="700"/>
        <v>-4977.98215465867</v>
      </c>
      <c r="M3705" s="36">
        <f t="shared" si="701"/>
        <v>4977.98215465867</v>
      </c>
      <c r="N3705" s="36">
        <f t="shared" si="702"/>
        <v>0.47059767013222442</v>
      </c>
      <c r="O3705" s="36">
        <f t="shared" si="703"/>
        <v>24780306.332100175</v>
      </c>
      <c r="P3705" s="35">
        <f t="shared" si="694"/>
        <v>24780306.332100175</v>
      </c>
    </row>
    <row r="3706" spans="1:16" x14ac:dyDescent="0.4">
      <c r="A3706" s="1">
        <v>3705</v>
      </c>
      <c r="B3706" s="21">
        <v>43518</v>
      </c>
      <c r="C3706" s="43">
        <v>1</v>
      </c>
      <c r="D3706" s="23">
        <v>17450</v>
      </c>
      <c r="E3706" s="25">
        <f t="shared" si="695"/>
        <v>18665.75</v>
      </c>
      <c r="F3706" s="25">
        <f t="shared" si="696"/>
        <v>18563.125</v>
      </c>
      <c r="G3706" s="25">
        <f t="shared" si="697"/>
        <v>0.94003568903403922</v>
      </c>
      <c r="H3706" s="25">
        <f t="shared" si="692"/>
        <v>1.0002606409424328</v>
      </c>
      <c r="I3706" s="4">
        <f t="shared" si="698"/>
        <v>17445.453000688733</v>
      </c>
      <c r="J3706" s="25">
        <f t="shared" si="693"/>
        <v>15573.887723114582</v>
      </c>
      <c r="K3706" s="15">
        <f t="shared" si="699"/>
        <v>15577.946915888077</v>
      </c>
      <c r="L3706" s="36">
        <f t="shared" si="700"/>
        <v>1872.0530841119235</v>
      </c>
      <c r="M3706" s="36">
        <f t="shared" si="701"/>
        <v>1872.0530841119235</v>
      </c>
      <c r="N3706" s="36">
        <f t="shared" si="702"/>
        <v>0.10728097903220192</v>
      </c>
      <c r="O3706" s="36">
        <f t="shared" si="703"/>
        <v>3504582.7497329642</v>
      </c>
      <c r="P3706" s="35">
        <f t="shared" si="694"/>
        <v>3504582.7497329642</v>
      </c>
    </row>
    <row r="3707" spans="1:16" x14ac:dyDescent="0.4">
      <c r="A3707" s="1">
        <v>3706</v>
      </c>
      <c r="B3707" s="21">
        <v>43519</v>
      </c>
      <c r="C3707" s="43">
        <v>2</v>
      </c>
      <c r="D3707" s="23">
        <v>29110</v>
      </c>
      <c r="E3707" s="25">
        <f t="shared" si="695"/>
        <v>18460.5</v>
      </c>
      <c r="F3707" s="25">
        <f t="shared" si="696"/>
        <v>19141</v>
      </c>
      <c r="G3707" s="25">
        <f t="shared" si="697"/>
        <v>1.5208191839506817</v>
      </c>
      <c r="H3707" s="25">
        <f t="shared" si="692"/>
        <v>1.0009863906666931</v>
      </c>
      <c r="I3707" s="4">
        <f t="shared" si="698"/>
        <v>29081.314462838687</v>
      </c>
      <c r="J3707" s="25">
        <f t="shared" si="693"/>
        <v>15574.256577655775</v>
      </c>
      <c r="K3707" s="15">
        <f t="shared" si="699"/>
        <v>15589.618878984658</v>
      </c>
      <c r="L3707" s="36">
        <f t="shared" si="700"/>
        <v>13520.381121015342</v>
      </c>
      <c r="M3707" s="36">
        <f t="shared" si="701"/>
        <v>13520.381121015342</v>
      </c>
      <c r="N3707" s="36">
        <f t="shared" si="702"/>
        <v>0.46445830027534668</v>
      </c>
      <c r="O3707" s="36">
        <f t="shared" si="703"/>
        <v>182800705.65750808</v>
      </c>
      <c r="P3707" s="35">
        <f t="shared" si="694"/>
        <v>182800705.65750808</v>
      </c>
    </row>
    <row r="3708" spans="1:16" x14ac:dyDescent="0.4">
      <c r="A3708" s="1">
        <v>3707</v>
      </c>
      <c r="B3708" s="21">
        <v>43520</v>
      </c>
      <c r="C3708" s="43">
        <v>3</v>
      </c>
      <c r="D3708" s="23">
        <v>16704</v>
      </c>
      <c r="E3708" s="25">
        <f t="shared" si="695"/>
        <v>19821.5</v>
      </c>
      <c r="F3708" s="25">
        <f t="shared" si="696"/>
        <v>20497</v>
      </c>
      <c r="G3708" s="25">
        <f t="shared" si="697"/>
        <v>0.81494852905303217</v>
      </c>
      <c r="H3708" s="25">
        <f t="shared" si="692"/>
        <v>0.99987902821477848</v>
      </c>
      <c r="I3708" s="4">
        <f t="shared" si="698"/>
        <v>16706.020957179138</v>
      </c>
      <c r="J3708" s="25">
        <f t="shared" si="693"/>
        <v>15574.625432196968</v>
      </c>
      <c r="K3708" s="15">
        <f t="shared" si="699"/>
        <v>15572.741341954279</v>
      </c>
      <c r="L3708" s="36">
        <f t="shared" si="700"/>
        <v>1131.2586580457209</v>
      </c>
      <c r="M3708" s="36">
        <f t="shared" si="701"/>
        <v>1131.2586580457209</v>
      </c>
      <c r="N3708" s="36">
        <f t="shared" si="702"/>
        <v>6.7723818130131758E-2</v>
      </c>
      <c r="O3708" s="36">
        <f t="shared" si="703"/>
        <v>1279746.1514034055</v>
      </c>
      <c r="P3708" s="35">
        <f t="shared" si="694"/>
        <v>1279746.1514034055</v>
      </c>
    </row>
    <row r="3709" spans="1:16" x14ac:dyDescent="0.4">
      <c r="A3709" s="1">
        <v>3708</v>
      </c>
      <c r="B3709" s="21">
        <v>43521</v>
      </c>
      <c r="C3709" s="43">
        <v>4</v>
      </c>
      <c r="D3709" s="23">
        <v>16022</v>
      </c>
      <c r="E3709" s="25">
        <f t="shared" si="695"/>
        <v>21172.5</v>
      </c>
      <c r="F3709" s="25">
        <f t="shared" si="696"/>
        <v>19512.125</v>
      </c>
      <c r="G3709" s="25">
        <f t="shared" si="697"/>
        <v>0.8211304509375581</v>
      </c>
      <c r="H3709" s="25">
        <f t="shared" si="692"/>
        <v>0.99887394017609554</v>
      </c>
      <c r="I3709" s="4">
        <f t="shared" si="698"/>
        <v>16040.062069469363</v>
      </c>
      <c r="J3709" s="25">
        <f t="shared" si="693"/>
        <v>15574.99428673816</v>
      </c>
      <c r="K3709" s="15">
        <f t="shared" si="699"/>
        <v>15557.455911414323</v>
      </c>
      <c r="L3709" s="36">
        <f t="shared" si="700"/>
        <v>464.54408858567695</v>
      </c>
      <c r="M3709" s="36">
        <f t="shared" si="701"/>
        <v>464.54408858567695</v>
      </c>
      <c r="N3709" s="36">
        <f t="shared" si="702"/>
        <v>2.8994138596035262E-2</v>
      </c>
      <c r="O3709" s="36">
        <f t="shared" si="703"/>
        <v>215801.21023989728</v>
      </c>
      <c r="P3709" s="35">
        <f t="shared" si="694"/>
        <v>215801.21023989728</v>
      </c>
    </row>
    <row r="3710" spans="1:16" x14ac:dyDescent="0.4">
      <c r="A3710" s="1">
        <v>3709</v>
      </c>
      <c r="B3710" s="21">
        <v>43522</v>
      </c>
      <c r="C3710" s="43">
        <v>1</v>
      </c>
      <c r="D3710" s="23">
        <v>22854</v>
      </c>
      <c r="E3710" s="25">
        <f t="shared" si="695"/>
        <v>17851.75</v>
      </c>
      <c r="F3710" s="25">
        <f t="shared" si="696"/>
        <v>17472.75</v>
      </c>
      <c r="G3710" s="25">
        <f t="shared" si="697"/>
        <v>1.3079795681847448</v>
      </c>
      <c r="H3710" s="25">
        <f t="shared" si="692"/>
        <v>1.0002606409424328</v>
      </c>
      <c r="I3710" s="4">
        <f t="shared" si="698"/>
        <v>22848.044864053885</v>
      </c>
      <c r="J3710" s="25">
        <f t="shared" si="693"/>
        <v>15575.363141279353</v>
      </c>
      <c r="K3710" s="15">
        <f t="shared" si="699"/>
        <v>15579.422718607229</v>
      </c>
      <c r="L3710" s="36">
        <f t="shared" si="700"/>
        <v>7274.5772813927706</v>
      </c>
      <c r="M3710" s="36">
        <f t="shared" si="701"/>
        <v>7274.5772813927706</v>
      </c>
      <c r="N3710" s="36">
        <f t="shared" si="702"/>
        <v>0.31830652320787478</v>
      </c>
      <c r="O3710" s="36">
        <f t="shared" si="703"/>
        <v>52919474.622955836</v>
      </c>
      <c r="P3710" s="35">
        <f t="shared" si="694"/>
        <v>52919474.622955836</v>
      </c>
    </row>
    <row r="3711" spans="1:16" x14ac:dyDescent="0.4">
      <c r="A3711" s="1">
        <v>3710</v>
      </c>
      <c r="B3711" s="21">
        <v>43523</v>
      </c>
      <c r="C3711" s="43">
        <v>2</v>
      </c>
      <c r="D3711" s="23">
        <v>15827</v>
      </c>
      <c r="E3711" s="25">
        <f t="shared" si="695"/>
        <v>17093.75</v>
      </c>
      <c r="F3711" s="25">
        <f t="shared" si="696"/>
        <v>17398.75</v>
      </c>
      <c r="G3711" s="25">
        <f t="shared" si="697"/>
        <v>0.90966305050650187</v>
      </c>
      <c r="H3711" s="25">
        <f t="shared" si="692"/>
        <v>1.0009863906666931</v>
      </c>
      <c r="I3711" s="4">
        <f t="shared" si="698"/>
        <v>15811.403778885191</v>
      </c>
      <c r="J3711" s="25">
        <f t="shared" si="693"/>
        <v>15575.731995820546</v>
      </c>
      <c r="K3711" s="15">
        <f t="shared" si="699"/>
        <v>15591.095752488138</v>
      </c>
      <c r="L3711" s="36">
        <f t="shared" si="700"/>
        <v>235.9042475118622</v>
      </c>
      <c r="M3711" s="36">
        <f t="shared" si="701"/>
        <v>235.9042475118622</v>
      </c>
      <c r="N3711" s="36">
        <f t="shared" si="702"/>
        <v>1.4905177703409503E-2</v>
      </c>
      <c r="O3711" s="36">
        <f t="shared" si="703"/>
        <v>55650.813994137941</v>
      </c>
      <c r="P3711" s="35">
        <f t="shared" si="694"/>
        <v>55650.813994137941</v>
      </c>
    </row>
    <row r="3712" spans="1:16" x14ac:dyDescent="0.4">
      <c r="A3712" s="1">
        <v>3711</v>
      </c>
      <c r="B3712" s="21">
        <v>43524</v>
      </c>
      <c r="C3712" s="43">
        <v>3</v>
      </c>
      <c r="D3712" s="23">
        <v>13672</v>
      </c>
      <c r="E3712" s="25">
        <f t="shared" si="695"/>
        <v>17703.75</v>
      </c>
      <c r="F3712" s="25">
        <f t="shared" si="696"/>
        <v>16546.625</v>
      </c>
      <c r="G3712" s="25">
        <f t="shared" si="697"/>
        <v>0.82627121845089258</v>
      </c>
      <c r="H3712" s="25">
        <f t="shared" si="692"/>
        <v>0.99987902821477848</v>
      </c>
      <c r="I3712" s="4">
        <f t="shared" si="698"/>
        <v>13673.654126350166</v>
      </c>
      <c r="J3712" s="25">
        <f t="shared" si="693"/>
        <v>15576.10085036174</v>
      </c>
      <c r="K3712" s="15">
        <f t="shared" si="699"/>
        <v>15574.216581635081</v>
      </c>
      <c r="L3712" s="36">
        <f t="shared" si="700"/>
        <v>-1902.2165816350807</v>
      </c>
      <c r="M3712" s="36">
        <f t="shared" si="701"/>
        <v>1902.2165816350807</v>
      </c>
      <c r="N3712" s="36">
        <f t="shared" si="702"/>
        <v>0.13913228361871569</v>
      </c>
      <c r="O3712" s="36">
        <f t="shared" si="703"/>
        <v>3618427.9234474516</v>
      </c>
      <c r="P3712" s="35">
        <f t="shared" si="694"/>
        <v>3618427.9234474516</v>
      </c>
    </row>
    <row r="3713" spans="1:16" x14ac:dyDescent="0.4">
      <c r="A3713" s="1">
        <v>3712</v>
      </c>
      <c r="B3713" s="21">
        <v>43525</v>
      </c>
      <c r="C3713" s="43">
        <v>4</v>
      </c>
      <c r="D3713" s="23">
        <v>18462</v>
      </c>
      <c r="E3713" s="25">
        <f t="shared" si="695"/>
        <v>15389.5</v>
      </c>
      <c r="F3713" s="25">
        <f t="shared" si="696"/>
        <v>15282.25</v>
      </c>
      <c r="G3713" s="25">
        <f t="shared" si="697"/>
        <v>1.2080681836771419</v>
      </c>
      <c r="H3713" s="25">
        <f t="shared" si="692"/>
        <v>0.99887394017609554</v>
      </c>
      <c r="I3713" s="4">
        <f t="shared" si="698"/>
        <v>18482.81275287376</v>
      </c>
      <c r="J3713" s="25">
        <f t="shared" si="693"/>
        <v>15576.469704902931</v>
      </c>
      <c r="K3713" s="15">
        <f t="shared" si="699"/>
        <v>15558.929668169974</v>
      </c>
      <c r="L3713" s="36">
        <f t="shared" si="700"/>
        <v>2903.0703318300257</v>
      </c>
      <c r="M3713" s="36">
        <f t="shared" si="701"/>
        <v>2903.0703318300257</v>
      </c>
      <c r="N3713" s="36">
        <f t="shared" si="702"/>
        <v>0.1572457118313306</v>
      </c>
      <c r="O3713" s="36">
        <f t="shared" si="703"/>
        <v>8427817.3515516948</v>
      </c>
      <c r="P3713" s="35">
        <f t="shared" si="694"/>
        <v>8427817.3515516948</v>
      </c>
    </row>
    <row r="3714" spans="1:16" x14ac:dyDescent="0.4">
      <c r="A3714" s="1">
        <v>3713</v>
      </c>
      <c r="B3714" s="21">
        <v>43526</v>
      </c>
      <c r="C3714" s="43">
        <v>1</v>
      </c>
      <c r="D3714" s="23">
        <v>13597</v>
      </c>
      <c r="E3714" s="25">
        <f t="shared" si="695"/>
        <v>15175</v>
      </c>
      <c r="F3714" s="25">
        <f t="shared" si="696"/>
        <v>15311.75</v>
      </c>
      <c r="G3714" s="25">
        <f t="shared" si="697"/>
        <v>0.88801084134733133</v>
      </c>
      <c r="H3714" s="25">
        <f t="shared" ref="H3714:H3777" si="704">VLOOKUP(C3714,$Q$38:$S$42,3,FALSE)</f>
        <v>1.0002606409424328</v>
      </c>
      <c r="I3714" s="4">
        <f t="shared" si="698"/>
        <v>13593.456988559581</v>
      </c>
      <c r="J3714" s="25">
        <f t="shared" si="693"/>
        <v>15576.838559444124</v>
      </c>
      <c r="K3714" s="15">
        <f t="shared" si="699"/>
        <v>15580.898521326382</v>
      </c>
      <c r="L3714" s="36">
        <f t="shared" si="700"/>
        <v>-1983.8985213263823</v>
      </c>
      <c r="M3714" s="36">
        <f t="shared" si="701"/>
        <v>1983.8985213263823</v>
      </c>
      <c r="N3714" s="36">
        <f t="shared" si="702"/>
        <v>0.14590707665855573</v>
      </c>
      <c r="O3714" s="36">
        <f t="shared" si="703"/>
        <v>3935853.342921006</v>
      </c>
      <c r="P3714" s="35">
        <f t="shared" si="694"/>
        <v>3935853.342921006</v>
      </c>
    </row>
    <row r="3715" spans="1:16" x14ac:dyDescent="0.4">
      <c r="A3715" s="1">
        <v>3714</v>
      </c>
      <c r="B3715" s="21">
        <v>43527</v>
      </c>
      <c r="C3715" s="43">
        <v>2</v>
      </c>
      <c r="D3715" s="23">
        <v>14969</v>
      </c>
      <c r="E3715" s="25">
        <f t="shared" si="695"/>
        <v>15448.5</v>
      </c>
      <c r="F3715" s="25">
        <f t="shared" si="696"/>
        <v>14397.25</v>
      </c>
      <c r="G3715" s="25">
        <f t="shared" si="697"/>
        <v>1.0397124450849988</v>
      </c>
      <c r="H3715" s="25">
        <f t="shared" si="704"/>
        <v>1.0009863906666931</v>
      </c>
      <c r="I3715" s="4">
        <f t="shared" si="698"/>
        <v>14954.249268094549</v>
      </c>
      <c r="J3715" s="25">
        <f t="shared" ref="J3715:J3778" si="705">INTERCEPT($I$2:$I$3896,$A$2:$A$3896)+SLOPE($I$2:$I$3896,$A$2:$A$3896)*A3715</f>
        <v>15577.207413985318</v>
      </c>
      <c r="K3715" s="15">
        <f t="shared" si="699"/>
        <v>15592.572625991615</v>
      </c>
      <c r="L3715" s="36">
        <f t="shared" si="700"/>
        <v>-623.5726259916155</v>
      </c>
      <c r="M3715" s="36">
        <f t="shared" si="701"/>
        <v>623.5726259916155</v>
      </c>
      <c r="N3715" s="36">
        <f t="shared" si="702"/>
        <v>4.1657600774374741E-2</v>
      </c>
      <c r="O3715" s="36">
        <f t="shared" si="703"/>
        <v>388842.81988607917</v>
      </c>
      <c r="P3715" s="35">
        <f t="shared" ref="P3715:P3778" si="706">(D3715-K3715)^2</f>
        <v>388842.81988607917</v>
      </c>
    </row>
    <row r="3716" spans="1:16" x14ac:dyDescent="0.4">
      <c r="A3716" s="1">
        <v>3715</v>
      </c>
      <c r="B3716" s="21">
        <v>43528</v>
      </c>
      <c r="C3716" s="43">
        <v>3</v>
      </c>
      <c r="D3716" s="23">
        <v>14766</v>
      </c>
      <c r="E3716" s="25">
        <f t="shared" si="695"/>
        <v>13346</v>
      </c>
      <c r="F3716" s="25">
        <f t="shared" si="696"/>
        <v>13602.5</v>
      </c>
      <c r="G3716" s="25">
        <f t="shared" si="697"/>
        <v>1.0855357471053115</v>
      </c>
      <c r="H3716" s="25">
        <f t="shared" si="704"/>
        <v>0.99987902821477848</v>
      </c>
      <c r="I3716" s="4">
        <f t="shared" si="698"/>
        <v>14767.78648549492</v>
      </c>
      <c r="J3716" s="25">
        <f t="shared" si="705"/>
        <v>15577.576268526511</v>
      </c>
      <c r="K3716" s="15">
        <f t="shared" si="699"/>
        <v>15575.691821315882</v>
      </c>
      <c r="L3716" s="36">
        <f t="shared" si="700"/>
        <v>-809.69182131588241</v>
      </c>
      <c r="M3716" s="36">
        <f t="shared" si="701"/>
        <v>809.69182131588241</v>
      </c>
      <c r="N3716" s="36">
        <f t="shared" si="702"/>
        <v>5.4834878864681184E-2</v>
      </c>
      <c r="O3716" s="36">
        <f t="shared" si="703"/>
        <v>655600.84550583083</v>
      </c>
      <c r="P3716" s="35">
        <f t="shared" si="706"/>
        <v>655600.84550583083</v>
      </c>
    </row>
    <row r="3717" spans="1:16" x14ac:dyDescent="0.4">
      <c r="A3717" s="1">
        <v>3716</v>
      </c>
      <c r="B3717" s="21">
        <v>43529</v>
      </c>
      <c r="C3717" s="43">
        <v>4</v>
      </c>
      <c r="D3717" s="23">
        <v>10052</v>
      </c>
      <c r="E3717" s="25">
        <f t="shared" ref="E3717:E3780" si="707">AVERAGE(D3715:D3718)</f>
        <v>13859</v>
      </c>
      <c r="F3717" s="25">
        <f t="shared" ref="F3717:F3780" si="708">AVERAGE(E3717:E3718)</f>
        <v>14743.125</v>
      </c>
      <c r="G3717" s="25">
        <f t="shared" si="697"/>
        <v>0.68180931790241217</v>
      </c>
      <c r="H3717" s="25">
        <f t="shared" si="704"/>
        <v>0.99887394017609554</v>
      </c>
      <c r="I3717" s="4">
        <f t="shared" si="698"/>
        <v>10063.331913762704</v>
      </c>
      <c r="J3717" s="25">
        <f t="shared" si="705"/>
        <v>15577.945123067702</v>
      </c>
      <c r="K3717" s="15">
        <f t="shared" si="699"/>
        <v>15560.403424925627</v>
      </c>
      <c r="L3717" s="36">
        <f t="shared" si="700"/>
        <v>-5508.4034249256274</v>
      </c>
      <c r="M3717" s="36">
        <f t="shared" si="701"/>
        <v>5508.4034249256274</v>
      </c>
      <c r="N3717" s="36">
        <f t="shared" si="702"/>
        <v>0.54799079038257337</v>
      </c>
      <c r="O3717" s="36">
        <f t="shared" si="703"/>
        <v>30342508.291732382</v>
      </c>
      <c r="P3717" s="35">
        <f t="shared" si="706"/>
        <v>30342508.291732382</v>
      </c>
    </row>
    <row r="3718" spans="1:16" x14ac:dyDescent="0.4">
      <c r="A3718" s="1">
        <v>3717</v>
      </c>
      <c r="B3718" s="21">
        <v>43530</v>
      </c>
      <c r="C3718" s="43">
        <v>1</v>
      </c>
      <c r="D3718" s="23">
        <v>15649</v>
      </c>
      <c r="E3718" s="25">
        <f t="shared" si="707"/>
        <v>15627.25</v>
      </c>
      <c r="F3718" s="25">
        <f t="shared" si="708"/>
        <v>15831</v>
      </c>
      <c r="G3718" s="25">
        <f t="shared" si="697"/>
        <v>0.98850356894700275</v>
      </c>
      <c r="H3718" s="25">
        <f t="shared" si="704"/>
        <v>1.0002606409424328</v>
      </c>
      <c r="I3718" s="4">
        <f t="shared" si="698"/>
        <v>15644.92229270934</v>
      </c>
      <c r="J3718" s="25">
        <f t="shared" si="705"/>
        <v>15578.313977608896</v>
      </c>
      <c r="K3718" s="15">
        <f t="shared" si="699"/>
        <v>15582.374324045533</v>
      </c>
      <c r="L3718" s="36">
        <f t="shared" si="700"/>
        <v>66.625675954466715</v>
      </c>
      <c r="M3718" s="36">
        <f t="shared" si="701"/>
        <v>66.625675954466715</v>
      </c>
      <c r="N3718" s="36">
        <f t="shared" si="702"/>
        <v>4.2575037353483744E-3</v>
      </c>
      <c r="O3718" s="36">
        <f t="shared" si="703"/>
        <v>4438.9806963896044</v>
      </c>
      <c r="P3718" s="35">
        <f t="shared" si="706"/>
        <v>4438.9806963896044</v>
      </c>
    </row>
    <row r="3719" spans="1:16" x14ac:dyDescent="0.4">
      <c r="A3719" s="1">
        <v>3718</v>
      </c>
      <c r="B3719" s="21">
        <v>43531</v>
      </c>
      <c r="C3719" s="43">
        <v>2</v>
      </c>
      <c r="D3719" s="23">
        <v>22042</v>
      </c>
      <c r="E3719" s="25">
        <f t="shared" si="707"/>
        <v>16034.75</v>
      </c>
      <c r="F3719" s="25">
        <f t="shared" si="708"/>
        <v>16979.375</v>
      </c>
      <c r="G3719" s="25">
        <f t="shared" si="697"/>
        <v>1.2981632127213163</v>
      </c>
      <c r="H3719" s="25">
        <f t="shared" si="704"/>
        <v>1.0009863906666931</v>
      </c>
      <c r="I3719" s="4">
        <f t="shared" si="698"/>
        <v>22020.279401919972</v>
      </c>
      <c r="J3719" s="25">
        <f t="shared" si="705"/>
        <v>15578.682832150089</v>
      </c>
      <c r="K3719" s="15">
        <f t="shared" si="699"/>
        <v>15594.049499495095</v>
      </c>
      <c r="L3719" s="36">
        <f t="shared" si="700"/>
        <v>6447.950500504905</v>
      </c>
      <c r="M3719" s="36">
        <f t="shared" si="701"/>
        <v>6447.950500504905</v>
      </c>
      <c r="N3719" s="36">
        <f t="shared" si="702"/>
        <v>0.29253019238294642</v>
      </c>
      <c r="O3719" s="36">
        <f t="shared" si="703"/>
        <v>41576065.656961456</v>
      </c>
      <c r="P3719" s="35">
        <f t="shared" si="706"/>
        <v>41576065.656961456</v>
      </c>
    </row>
    <row r="3720" spans="1:16" x14ac:dyDescent="0.4">
      <c r="A3720" s="1">
        <v>3719</v>
      </c>
      <c r="B3720" s="21">
        <v>43532</v>
      </c>
      <c r="C3720" s="43">
        <v>3</v>
      </c>
      <c r="D3720" s="23">
        <v>16396</v>
      </c>
      <c r="E3720" s="25">
        <f t="shared" si="707"/>
        <v>17924</v>
      </c>
      <c r="F3720" s="25">
        <f t="shared" si="708"/>
        <v>19373.125</v>
      </c>
      <c r="G3720" s="25">
        <f t="shared" si="697"/>
        <v>0.84632706390941059</v>
      </c>
      <c r="H3720" s="25">
        <f t="shared" si="704"/>
        <v>0.99987902821477848</v>
      </c>
      <c r="I3720" s="4">
        <f t="shared" si="698"/>
        <v>16397.983693361421</v>
      </c>
      <c r="J3720" s="25">
        <f t="shared" si="705"/>
        <v>15579.051686691282</v>
      </c>
      <c r="K3720" s="15">
        <f t="shared" si="699"/>
        <v>15577.167060996684</v>
      </c>
      <c r="L3720" s="36">
        <f t="shared" si="700"/>
        <v>818.83293900331591</v>
      </c>
      <c r="M3720" s="36">
        <f t="shared" si="701"/>
        <v>818.83293900331591</v>
      </c>
      <c r="N3720" s="36">
        <f t="shared" si="702"/>
        <v>4.9941018480319344E-2</v>
      </c>
      <c r="O3720" s="36">
        <f t="shared" si="703"/>
        <v>670487.38199680811</v>
      </c>
      <c r="P3720" s="35">
        <f t="shared" si="706"/>
        <v>670487.38199680811</v>
      </c>
    </row>
    <row r="3721" spans="1:16" x14ac:dyDescent="0.4">
      <c r="A3721" s="1">
        <v>3720</v>
      </c>
      <c r="B3721" s="21">
        <v>43533</v>
      </c>
      <c r="C3721" s="43">
        <v>4</v>
      </c>
      <c r="D3721" s="23">
        <v>17609</v>
      </c>
      <c r="E3721" s="25">
        <f t="shared" si="707"/>
        <v>20822.25</v>
      </c>
      <c r="F3721" s="25">
        <f t="shared" si="708"/>
        <v>19854.375</v>
      </c>
      <c r="G3721" s="25">
        <f t="shared" si="697"/>
        <v>0.8869077973998174</v>
      </c>
      <c r="H3721" s="25">
        <f t="shared" si="704"/>
        <v>0.99887394017609554</v>
      </c>
      <c r="I3721" s="4">
        <f t="shared" si="698"/>
        <v>17628.851141011484</v>
      </c>
      <c r="J3721" s="25">
        <f t="shared" si="705"/>
        <v>15579.420541232474</v>
      </c>
      <c r="K3721" s="15">
        <f t="shared" si="699"/>
        <v>15561.87718168128</v>
      </c>
      <c r="L3721" s="36">
        <f t="shared" si="700"/>
        <v>2047.1228183187195</v>
      </c>
      <c r="M3721" s="36">
        <f t="shared" si="701"/>
        <v>2047.1228183187195</v>
      </c>
      <c r="N3721" s="36">
        <f t="shared" si="702"/>
        <v>0.11625434824911804</v>
      </c>
      <c r="O3721" s="36">
        <f t="shared" si="703"/>
        <v>4190711.8332811771</v>
      </c>
      <c r="P3721" s="35">
        <f t="shared" si="706"/>
        <v>4190711.8332811771</v>
      </c>
    </row>
    <row r="3722" spans="1:16" x14ac:dyDescent="0.4">
      <c r="A3722" s="1">
        <v>3721</v>
      </c>
      <c r="B3722" s="21">
        <v>43534</v>
      </c>
      <c r="C3722" s="43">
        <v>1</v>
      </c>
      <c r="D3722" s="23">
        <v>27242</v>
      </c>
      <c r="E3722" s="25">
        <f t="shared" si="707"/>
        <v>18886.5</v>
      </c>
      <c r="F3722" s="25">
        <f t="shared" si="708"/>
        <v>18598</v>
      </c>
      <c r="G3722" s="25">
        <f t="shared" si="697"/>
        <v>1.4647811592644371</v>
      </c>
      <c r="H3722" s="25">
        <f t="shared" si="704"/>
        <v>1.0002606409424328</v>
      </c>
      <c r="I3722" s="4">
        <f t="shared" si="698"/>
        <v>27234.901469613895</v>
      </c>
      <c r="J3722" s="25">
        <f t="shared" si="705"/>
        <v>15579.789395773667</v>
      </c>
      <c r="K3722" s="15">
        <f t="shared" si="699"/>
        <v>15583.850126764686</v>
      </c>
      <c r="L3722" s="36">
        <f t="shared" si="700"/>
        <v>11658.149873235314</v>
      </c>
      <c r="M3722" s="36">
        <f t="shared" si="701"/>
        <v>11658.149873235314</v>
      </c>
      <c r="N3722" s="36">
        <f t="shared" si="702"/>
        <v>0.42794764970396132</v>
      </c>
      <c r="O3722" s="36">
        <f t="shared" si="703"/>
        <v>135912458.46681657</v>
      </c>
      <c r="P3722" s="35">
        <f t="shared" si="706"/>
        <v>135912458.46681657</v>
      </c>
    </row>
    <row r="3723" spans="1:16" x14ac:dyDescent="0.4">
      <c r="A3723" s="1">
        <v>3722</v>
      </c>
      <c r="B3723" s="21">
        <v>43535</v>
      </c>
      <c r="C3723" s="43">
        <v>2</v>
      </c>
      <c r="D3723" s="23">
        <v>14299</v>
      </c>
      <c r="E3723" s="25">
        <f t="shared" si="707"/>
        <v>18309.5</v>
      </c>
      <c r="F3723" s="25">
        <f t="shared" si="708"/>
        <v>18325.375</v>
      </c>
      <c r="G3723" s="25">
        <f t="shared" si="697"/>
        <v>0.78028416880964235</v>
      </c>
      <c r="H3723" s="25">
        <f t="shared" si="704"/>
        <v>1.0009863906666931</v>
      </c>
      <c r="I3723" s="4">
        <f t="shared" si="698"/>
        <v>14284.909498596029</v>
      </c>
      <c r="J3723" s="25">
        <f t="shared" si="705"/>
        <v>15580.15825031486</v>
      </c>
      <c r="K3723" s="15">
        <f t="shared" si="699"/>
        <v>15595.526372998573</v>
      </c>
      <c r="L3723" s="36">
        <f t="shared" si="700"/>
        <v>-1296.5263729985727</v>
      </c>
      <c r="M3723" s="36">
        <f t="shared" si="701"/>
        <v>1296.5263729985727</v>
      </c>
      <c r="N3723" s="36">
        <f t="shared" si="702"/>
        <v>9.0672520665681003E-2</v>
      </c>
      <c r="O3723" s="36">
        <f t="shared" si="703"/>
        <v>1680980.635880834</v>
      </c>
      <c r="P3723" s="35">
        <f t="shared" si="706"/>
        <v>1680980.635880834</v>
      </c>
    </row>
    <row r="3724" spans="1:16" x14ac:dyDescent="0.4">
      <c r="A3724" s="1">
        <v>3723</v>
      </c>
      <c r="B3724" s="21">
        <v>43536</v>
      </c>
      <c r="C3724" s="43">
        <v>3</v>
      </c>
      <c r="D3724" s="23">
        <v>14088</v>
      </c>
      <c r="E3724" s="25">
        <f t="shared" si="707"/>
        <v>18341.25</v>
      </c>
      <c r="F3724" s="25">
        <f t="shared" si="708"/>
        <v>16259.875</v>
      </c>
      <c r="G3724" s="25">
        <f t="shared" si="697"/>
        <v>0.86642732493330976</v>
      </c>
      <c r="H3724" s="25">
        <f t="shared" si="704"/>
        <v>0.99987902821477848</v>
      </c>
      <c r="I3724" s="4">
        <f t="shared" si="698"/>
        <v>14089.704456701371</v>
      </c>
      <c r="J3724" s="25">
        <f t="shared" si="705"/>
        <v>15580.527104856053</v>
      </c>
      <c r="K3724" s="15">
        <f t="shared" si="699"/>
        <v>15578.642300677488</v>
      </c>
      <c r="L3724" s="36">
        <f t="shared" si="700"/>
        <v>-1490.6423006774876</v>
      </c>
      <c r="M3724" s="36">
        <f t="shared" si="701"/>
        <v>1490.6423006774876</v>
      </c>
      <c r="N3724" s="36">
        <f t="shared" si="702"/>
        <v>0.10580936262617033</v>
      </c>
      <c r="O3724" s="36">
        <f t="shared" si="703"/>
        <v>2222014.4685690734</v>
      </c>
      <c r="P3724" s="35">
        <f t="shared" si="706"/>
        <v>2222014.4685690734</v>
      </c>
    </row>
    <row r="3725" spans="1:16" x14ac:dyDescent="0.4">
      <c r="A3725" s="1">
        <v>3724</v>
      </c>
      <c r="B3725" s="21">
        <v>43537</v>
      </c>
      <c r="C3725" s="43">
        <v>4</v>
      </c>
      <c r="D3725" s="23">
        <v>17736</v>
      </c>
      <c r="E3725" s="25">
        <f t="shared" si="707"/>
        <v>14178.5</v>
      </c>
      <c r="F3725" s="25">
        <f t="shared" si="708"/>
        <v>14168.25</v>
      </c>
      <c r="G3725" s="25">
        <f t="shared" si="697"/>
        <v>1.2518130326610555</v>
      </c>
      <c r="H3725" s="25">
        <f t="shared" si="704"/>
        <v>0.99887394017609554</v>
      </c>
      <c r="I3725" s="4">
        <f t="shared" si="698"/>
        <v>17755.994311828024</v>
      </c>
      <c r="J3725" s="25">
        <f t="shared" si="705"/>
        <v>15580.895959397247</v>
      </c>
      <c r="K3725" s="15">
        <f t="shared" si="699"/>
        <v>15563.350938436934</v>
      </c>
      <c r="L3725" s="36">
        <f t="shared" si="700"/>
        <v>2172.6490615630664</v>
      </c>
      <c r="M3725" s="36">
        <f t="shared" si="701"/>
        <v>2172.6490615630664</v>
      </c>
      <c r="N3725" s="36">
        <f t="shared" si="702"/>
        <v>0.12249938326359193</v>
      </c>
      <c r="O3725" s="36">
        <f t="shared" si="703"/>
        <v>4720403.9447108731</v>
      </c>
      <c r="P3725" s="35">
        <f t="shared" si="706"/>
        <v>4720403.9447108731</v>
      </c>
    </row>
    <row r="3726" spans="1:16" x14ac:dyDescent="0.4">
      <c r="A3726" s="1">
        <v>3725</v>
      </c>
      <c r="B3726" s="21">
        <v>43538</v>
      </c>
      <c r="C3726" s="43">
        <v>1</v>
      </c>
      <c r="D3726" s="23">
        <v>10591</v>
      </c>
      <c r="E3726" s="25">
        <f t="shared" si="707"/>
        <v>14158</v>
      </c>
      <c r="F3726" s="25">
        <f t="shared" si="708"/>
        <v>14391.5</v>
      </c>
      <c r="G3726" s="25">
        <f t="shared" si="697"/>
        <v>0.73592050863356839</v>
      </c>
      <c r="H3726" s="25">
        <f t="shared" si="704"/>
        <v>1.0002606409424328</v>
      </c>
      <c r="I3726" s="4">
        <f t="shared" si="698"/>
        <v>10588.240271077042</v>
      </c>
      <c r="J3726" s="25">
        <f t="shared" si="705"/>
        <v>15581.264813938438</v>
      </c>
      <c r="K3726" s="15">
        <f t="shared" si="699"/>
        <v>15585.325929483839</v>
      </c>
      <c r="L3726" s="36">
        <f t="shared" si="700"/>
        <v>-4994.325929483839</v>
      </c>
      <c r="M3726" s="36">
        <f t="shared" si="701"/>
        <v>4994.325929483839</v>
      </c>
      <c r="N3726" s="36">
        <f t="shared" si="702"/>
        <v>0.47156320739154367</v>
      </c>
      <c r="O3726" s="36">
        <f t="shared" si="703"/>
        <v>24943291.489914611</v>
      </c>
      <c r="P3726" s="35">
        <f t="shared" si="706"/>
        <v>24943291.489914611</v>
      </c>
    </row>
    <row r="3727" spans="1:16" x14ac:dyDescent="0.4">
      <c r="A3727" s="1">
        <v>3726</v>
      </c>
      <c r="B3727" s="21">
        <v>43539</v>
      </c>
      <c r="C3727" s="43">
        <v>2</v>
      </c>
      <c r="D3727" s="23">
        <v>14217</v>
      </c>
      <c r="E3727" s="25">
        <f t="shared" si="707"/>
        <v>14625</v>
      </c>
      <c r="F3727" s="25">
        <f t="shared" si="708"/>
        <v>13873.75</v>
      </c>
      <c r="G3727" s="25">
        <f t="shared" si="697"/>
        <v>1.0247409676547437</v>
      </c>
      <c r="H3727" s="25">
        <f t="shared" si="704"/>
        <v>1.0009863906666931</v>
      </c>
      <c r="I3727" s="4">
        <f t="shared" si="698"/>
        <v>14202.99030292606</v>
      </c>
      <c r="J3727" s="25">
        <f t="shared" si="705"/>
        <v>15581.633668479632</v>
      </c>
      <c r="K3727" s="15">
        <f t="shared" si="699"/>
        <v>15597.003246502052</v>
      </c>
      <c r="L3727" s="36">
        <f t="shared" si="700"/>
        <v>-1380.0032465020522</v>
      </c>
      <c r="M3727" s="36">
        <f t="shared" si="701"/>
        <v>1380.0032465020522</v>
      </c>
      <c r="N3727" s="36">
        <f t="shared" si="702"/>
        <v>9.70671201028383E-2</v>
      </c>
      <c r="O3727" s="36">
        <f t="shared" si="703"/>
        <v>1904408.9603562038</v>
      </c>
      <c r="P3727" s="35">
        <f t="shared" si="706"/>
        <v>1904408.9603562038</v>
      </c>
    </row>
    <row r="3728" spans="1:16" x14ac:dyDescent="0.4">
      <c r="A3728" s="1">
        <v>3727</v>
      </c>
      <c r="B3728" s="21">
        <v>43540</v>
      </c>
      <c r="C3728" s="43">
        <v>3</v>
      </c>
      <c r="D3728" s="23">
        <v>15956</v>
      </c>
      <c r="E3728" s="25">
        <f t="shared" si="707"/>
        <v>13122.5</v>
      </c>
      <c r="F3728" s="25">
        <f t="shared" si="708"/>
        <v>13525.75</v>
      </c>
      <c r="G3728" s="25">
        <f t="shared" si="697"/>
        <v>1.1796758035598764</v>
      </c>
      <c r="H3728" s="25">
        <f t="shared" si="704"/>
        <v>0.99987902821477848</v>
      </c>
      <c r="I3728" s="4">
        <f t="shared" si="698"/>
        <v>15957.930459336107</v>
      </c>
      <c r="J3728" s="25">
        <f t="shared" si="705"/>
        <v>15582.002523020825</v>
      </c>
      <c r="K3728" s="15">
        <f t="shared" si="699"/>
        <v>15580.117540358289</v>
      </c>
      <c r="L3728" s="36">
        <f t="shared" si="700"/>
        <v>375.88245964171074</v>
      </c>
      <c r="M3728" s="36">
        <f t="shared" si="701"/>
        <v>375.88245964171074</v>
      </c>
      <c r="N3728" s="36">
        <f t="shared" si="702"/>
        <v>2.355743667847272E-2</v>
      </c>
      <c r="O3728" s="36">
        <f t="shared" si="703"/>
        <v>141287.62346630229</v>
      </c>
      <c r="P3728" s="35">
        <f t="shared" si="706"/>
        <v>141287.62346630229</v>
      </c>
    </row>
    <row r="3729" spans="1:16" x14ac:dyDescent="0.4">
      <c r="A3729" s="1">
        <v>3728</v>
      </c>
      <c r="B3729" s="21">
        <v>43541</v>
      </c>
      <c r="C3729" s="43">
        <v>4</v>
      </c>
      <c r="D3729" s="23">
        <v>11726</v>
      </c>
      <c r="E3729" s="25">
        <f t="shared" si="707"/>
        <v>13929</v>
      </c>
      <c r="F3729" s="25">
        <f t="shared" si="708"/>
        <v>14833.875</v>
      </c>
      <c r="G3729" s="25">
        <f t="shared" si="697"/>
        <v>0.7904879877981984</v>
      </c>
      <c r="H3729" s="25">
        <f t="shared" si="704"/>
        <v>0.99887394017609554</v>
      </c>
      <c r="I3729" s="4">
        <f t="shared" si="698"/>
        <v>11739.219062950802</v>
      </c>
      <c r="J3729" s="25">
        <f t="shared" si="705"/>
        <v>15582.371377562018</v>
      </c>
      <c r="K3729" s="15">
        <f t="shared" si="699"/>
        <v>15564.824695192587</v>
      </c>
      <c r="L3729" s="36">
        <f t="shared" si="700"/>
        <v>-3838.8246951925867</v>
      </c>
      <c r="M3729" s="36">
        <f t="shared" si="701"/>
        <v>3838.8246951925867</v>
      </c>
      <c r="N3729" s="36">
        <f t="shared" si="702"/>
        <v>0.32737716998060606</v>
      </c>
      <c r="O3729" s="36">
        <f t="shared" si="703"/>
        <v>14736575.040420456</v>
      </c>
      <c r="P3729" s="35">
        <f t="shared" si="706"/>
        <v>14736575.040420456</v>
      </c>
    </row>
    <row r="3730" spans="1:16" x14ac:dyDescent="0.4">
      <c r="A3730" s="1">
        <v>3729</v>
      </c>
      <c r="B3730" s="21">
        <v>43542</v>
      </c>
      <c r="C3730" s="43">
        <v>1</v>
      </c>
      <c r="D3730" s="23">
        <v>13817</v>
      </c>
      <c r="E3730" s="25">
        <f t="shared" si="707"/>
        <v>15738.75</v>
      </c>
      <c r="F3730" s="25">
        <f t="shared" si="708"/>
        <v>15519.875</v>
      </c>
      <c r="G3730" s="25">
        <f t="shared" si="697"/>
        <v>0.89027778896415077</v>
      </c>
      <c r="H3730" s="25">
        <f t="shared" si="704"/>
        <v>1.0002606409424328</v>
      </c>
      <c r="I3730" s="4">
        <f t="shared" si="698"/>
        <v>13813.399662493766</v>
      </c>
      <c r="J3730" s="25">
        <f t="shared" si="705"/>
        <v>15582.74023210321</v>
      </c>
      <c r="K3730" s="15">
        <f t="shared" si="699"/>
        <v>15586.801732202992</v>
      </c>
      <c r="L3730" s="36">
        <f t="shared" si="700"/>
        <v>-1769.8017322029918</v>
      </c>
      <c r="M3730" s="36">
        <f t="shared" si="701"/>
        <v>1769.8017322029918</v>
      </c>
      <c r="N3730" s="36">
        <f t="shared" si="702"/>
        <v>0.12808871189136511</v>
      </c>
      <c r="O3730" s="36">
        <f t="shared" si="703"/>
        <v>3132198.1713087102</v>
      </c>
      <c r="P3730" s="35">
        <f t="shared" si="706"/>
        <v>3132198.1713087102</v>
      </c>
    </row>
    <row r="3731" spans="1:16" x14ac:dyDescent="0.4">
      <c r="A3731" s="1">
        <v>3730</v>
      </c>
      <c r="B3731" s="21">
        <v>43543</v>
      </c>
      <c r="C3731" s="43">
        <v>2</v>
      </c>
      <c r="D3731" s="23">
        <v>21456</v>
      </c>
      <c r="E3731" s="25">
        <f t="shared" si="707"/>
        <v>15301</v>
      </c>
      <c r="F3731" s="25">
        <f t="shared" si="708"/>
        <v>15577.125</v>
      </c>
      <c r="G3731" s="25">
        <f t="shared" si="697"/>
        <v>1.3774043669804281</v>
      </c>
      <c r="H3731" s="25">
        <f t="shared" si="704"/>
        <v>1.0009863906666931</v>
      </c>
      <c r="I3731" s="4">
        <f t="shared" si="698"/>
        <v>21434.856857254101</v>
      </c>
      <c r="J3731" s="25">
        <f t="shared" si="705"/>
        <v>15583.109086644403</v>
      </c>
      <c r="K3731" s="15">
        <f t="shared" si="699"/>
        <v>15598.48012000553</v>
      </c>
      <c r="L3731" s="36">
        <f t="shared" si="700"/>
        <v>5857.5198799944701</v>
      </c>
      <c r="M3731" s="36">
        <f t="shared" si="701"/>
        <v>5857.5198799944701</v>
      </c>
      <c r="N3731" s="36">
        <f t="shared" si="702"/>
        <v>0.27300148583121131</v>
      </c>
      <c r="O3731" s="36">
        <f t="shared" si="703"/>
        <v>34310539.14453043</v>
      </c>
      <c r="P3731" s="35">
        <f t="shared" si="706"/>
        <v>34310539.14453043</v>
      </c>
    </row>
    <row r="3732" spans="1:16" x14ac:dyDescent="0.4">
      <c r="A3732" s="1">
        <v>3731</v>
      </c>
      <c r="B3732" s="21">
        <v>43544</v>
      </c>
      <c r="C3732" s="43">
        <v>3</v>
      </c>
      <c r="D3732" s="23">
        <v>14205</v>
      </c>
      <c r="E3732" s="25">
        <f t="shared" si="707"/>
        <v>15853.25</v>
      </c>
      <c r="F3732" s="25">
        <f t="shared" si="708"/>
        <v>16356.875</v>
      </c>
      <c r="G3732" s="25">
        <f t="shared" si="697"/>
        <v>0.86844216881280811</v>
      </c>
      <c r="H3732" s="25">
        <f t="shared" si="704"/>
        <v>0.99987902821477848</v>
      </c>
      <c r="I3732" s="4">
        <f t="shared" si="698"/>
        <v>14206.718612112647</v>
      </c>
      <c r="J3732" s="25">
        <f t="shared" si="705"/>
        <v>15583.477941185596</v>
      </c>
      <c r="K3732" s="15">
        <f t="shared" si="699"/>
        <v>15581.592780039091</v>
      </c>
      <c r="L3732" s="36">
        <f t="shared" si="700"/>
        <v>-1376.5927800390909</v>
      </c>
      <c r="M3732" s="36">
        <f t="shared" si="701"/>
        <v>1376.5927800390909</v>
      </c>
      <c r="N3732" s="36">
        <f t="shared" si="702"/>
        <v>9.6909030625771983E-2</v>
      </c>
      <c r="O3732" s="36">
        <f t="shared" si="703"/>
        <v>1895007.682055753</v>
      </c>
      <c r="P3732" s="35">
        <f t="shared" si="706"/>
        <v>1895007.682055753</v>
      </c>
    </row>
    <row r="3733" spans="1:16" x14ac:dyDescent="0.4">
      <c r="A3733" s="1">
        <v>3732</v>
      </c>
      <c r="B3733" s="21">
        <v>43545</v>
      </c>
      <c r="C3733" s="43">
        <v>4</v>
      </c>
      <c r="D3733" s="23">
        <v>13935</v>
      </c>
      <c r="E3733" s="25">
        <f t="shared" si="707"/>
        <v>16860.5</v>
      </c>
      <c r="F3733" s="25">
        <f t="shared" si="708"/>
        <v>16348.125</v>
      </c>
      <c r="G3733" s="25">
        <f t="shared" si="697"/>
        <v>0.85239132928088079</v>
      </c>
      <c r="H3733" s="25">
        <f t="shared" si="704"/>
        <v>0.99887394017609554</v>
      </c>
      <c r="I3733" s="4">
        <f t="shared" si="698"/>
        <v>13950.709333295192</v>
      </c>
      <c r="J3733" s="25">
        <f t="shared" si="705"/>
        <v>15583.846795726789</v>
      </c>
      <c r="K3733" s="15">
        <f t="shared" si="699"/>
        <v>15566.29845194824</v>
      </c>
      <c r="L3733" s="36">
        <f t="shared" si="700"/>
        <v>-1631.2984519482397</v>
      </c>
      <c r="M3733" s="36">
        <f t="shared" si="701"/>
        <v>1631.2984519482397</v>
      </c>
      <c r="N3733" s="36">
        <f t="shared" si="702"/>
        <v>0.11706483329373805</v>
      </c>
      <c r="O3733" s="36">
        <f t="shared" si="703"/>
        <v>2661134.6393287233</v>
      </c>
      <c r="P3733" s="35">
        <f t="shared" si="706"/>
        <v>2661134.6393287233</v>
      </c>
    </row>
    <row r="3734" spans="1:16" x14ac:dyDescent="0.4">
      <c r="A3734" s="1">
        <v>3733</v>
      </c>
      <c r="B3734" s="21">
        <v>43546</v>
      </c>
      <c r="C3734" s="43">
        <v>1</v>
      </c>
      <c r="D3734" s="23">
        <v>17846</v>
      </c>
      <c r="E3734" s="25">
        <f t="shared" si="707"/>
        <v>15835.75</v>
      </c>
      <c r="F3734" s="25">
        <f t="shared" si="708"/>
        <v>16183.75</v>
      </c>
      <c r="G3734" s="25">
        <f t="shared" si="697"/>
        <v>1.1027110527535335</v>
      </c>
      <c r="H3734" s="25">
        <f t="shared" si="704"/>
        <v>1.0002606409424328</v>
      </c>
      <c r="I3734" s="4">
        <f t="shared" si="698"/>
        <v>17841.349813770266</v>
      </c>
      <c r="J3734" s="25">
        <f t="shared" si="705"/>
        <v>15584.215650267981</v>
      </c>
      <c r="K3734" s="15">
        <f t="shared" si="699"/>
        <v>15588.277534922143</v>
      </c>
      <c r="L3734" s="36">
        <f t="shared" si="700"/>
        <v>2257.7224650778571</v>
      </c>
      <c r="M3734" s="36">
        <f t="shared" si="701"/>
        <v>2257.7224650778571</v>
      </c>
      <c r="N3734" s="36">
        <f t="shared" si="702"/>
        <v>0.12651140115868301</v>
      </c>
      <c r="O3734" s="36">
        <f t="shared" si="703"/>
        <v>5097310.7293172358</v>
      </c>
      <c r="P3734" s="35">
        <f t="shared" si="706"/>
        <v>5097310.7293172358</v>
      </c>
    </row>
    <row r="3735" spans="1:16" x14ac:dyDescent="0.4">
      <c r="A3735" s="1">
        <v>3734</v>
      </c>
      <c r="B3735" s="21">
        <v>43547</v>
      </c>
      <c r="C3735" s="43">
        <v>2</v>
      </c>
      <c r="D3735" s="23">
        <v>17357</v>
      </c>
      <c r="E3735" s="25">
        <f t="shared" si="707"/>
        <v>16531.75</v>
      </c>
      <c r="F3735" s="25">
        <f t="shared" si="708"/>
        <v>16669.375</v>
      </c>
      <c r="G3735" s="25">
        <f t="shared" si="697"/>
        <v>1.0412507967455289</v>
      </c>
      <c r="H3735" s="25">
        <f t="shared" si="704"/>
        <v>1.0009863906666931</v>
      </c>
      <c r="I3735" s="4">
        <f t="shared" si="698"/>
        <v>17339.896088337035</v>
      </c>
      <c r="J3735" s="25">
        <f t="shared" si="705"/>
        <v>15584.584504809174</v>
      </c>
      <c r="K3735" s="15">
        <f t="shared" si="699"/>
        <v>15599.956993509009</v>
      </c>
      <c r="L3735" s="36">
        <f t="shared" si="700"/>
        <v>1757.0430064909906</v>
      </c>
      <c r="M3735" s="36">
        <f t="shared" si="701"/>
        <v>1757.0430064909906</v>
      </c>
      <c r="N3735" s="36">
        <f t="shared" si="702"/>
        <v>0.10122964835461143</v>
      </c>
      <c r="O3735" s="36">
        <f t="shared" si="703"/>
        <v>3087200.1266588992</v>
      </c>
      <c r="P3735" s="35">
        <f t="shared" si="706"/>
        <v>3087200.1266588992</v>
      </c>
    </row>
    <row r="3736" spans="1:16" x14ac:dyDescent="0.4">
      <c r="A3736" s="1">
        <v>3735</v>
      </c>
      <c r="B3736" s="21">
        <v>43548</v>
      </c>
      <c r="C3736" s="43">
        <v>3</v>
      </c>
      <c r="D3736" s="23">
        <v>16989</v>
      </c>
      <c r="E3736" s="25">
        <f t="shared" si="707"/>
        <v>16807</v>
      </c>
      <c r="F3736" s="25">
        <f t="shared" si="708"/>
        <v>16189.125</v>
      </c>
      <c r="G3736" s="25">
        <f t="shared" si="697"/>
        <v>1.0494081675198628</v>
      </c>
      <c r="H3736" s="25">
        <f t="shared" si="704"/>
        <v>0.99987902821477848</v>
      </c>
      <c r="I3736" s="4">
        <f t="shared" si="698"/>
        <v>16991.055438309169</v>
      </c>
      <c r="J3736" s="25">
        <f t="shared" si="705"/>
        <v>15584.953359350367</v>
      </c>
      <c r="K3736" s="15">
        <f t="shared" si="699"/>
        <v>15583.068019719893</v>
      </c>
      <c r="L3736" s="36">
        <f t="shared" si="700"/>
        <v>1405.9319802801074</v>
      </c>
      <c r="M3736" s="36">
        <f t="shared" si="701"/>
        <v>1405.9319802801074</v>
      </c>
      <c r="N3736" s="36">
        <f t="shared" si="702"/>
        <v>8.2755428823362606E-2</v>
      </c>
      <c r="O3736" s="36">
        <f t="shared" si="703"/>
        <v>1976644.7331743443</v>
      </c>
      <c r="P3736" s="35">
        <f t="shared" si="706"/>
        <v>1976644.7331743443</v>
      </c>
    </row>
    <row r="3737" spans="1:16" x14ac:dyDescent="0.4">
      <c r="A3737" s="1">
        <v>3736</v>
      </c>
      <c r="B3737" s="21">
        <v>43549</v>
      </c>
      <c r="C3737" s="43">
        <v>4</v>
      </c>
      <c r="D3737" s="23">
        <v>15036</v>
      </c>
      <c r="E3737" s="25">
        <f t="shared" si="707"/>
        <v>15571.25</v>
      </c>
      <c r="F3737" s="25">
        <f t="shared" si="708"/>
        <v>15413.5</v>
      </c>
      <c r="G3737" s="25">
        <f t="shared" si="697"/>
        <v>0.97550848282349889</v>
      </c>
      <c r="H3737" s="25">
        <f t="shared" si="704"/>
        <v>0.99887394017609554</v>
      </c>
      <c r="I3737" s="4">
        <f t="shared" si="698"/>
        <v>15052.950522814963</v>
      </c>
      <c r="J3737" s="25">
        <f t="shared" si="705"/>
        <v>15585.322213891561</v>
      </c>
      <c r="K3737" s="15">
        <f t="shared" si="699"/>
        <v>15567.772208703891</v>
      </c>
      <c r="L3737" s="36">
        <f t="shared" si="700"/>
        <v>-531.77220870389101</v>
      </c>
      <c r="M3737" s="36">
        <f t="shared" si="701"/>
        <v>531.77220870389101</v>
      </c>
      <c r="N3737" s="36">
        <f t="shared" si="702"/>
        <v>3.5366600738487033E-2</v>
      </c>
      <c r="O3737" s="36">
        <f t="shared" si="703"/>
        <v>282781.68194981461</v>
      </c>
      <c r="P3737" s="35">
        <f t="shared" si="706"/>
        <v>282781.68194981461</v>
      </c>
    </row>
    <row r="3738" spans="1:16" x14ac:dyDescent="0.4">
      <c r="A3738" s="1">
        <v>3737</v>
      </c>
      <c r="B3738" s="21">
        <v>43550</v>
      </c>
      <c r="C3738" s="43">
        <v>1</v>
      </c>
      <c r="D3738" s="23">
        <v>12903</v>
      </c>
      <c r="E3738" s="25">
        <f t="shared" si="707"/>
        <v>15255.75</v>
      </c>
      <c r="F3738" s="25">
        <f t="shared" si="708"/>
        <v>14772.375</v>
      </c>
      <c r="G3738" s="25">
        <f t="shared" si="697"/>
        <v>0.87345467468839644</v>
      </c>
      <c r="H3738" s="25">
        <f t="shared" si="704"/>
        <v>1.0002606409424328</v>
      </c>
      <c r="I3738" s="4">
        <f t="shared" si="698"/>
        <v>12899.637826239927</v>
      </c>
      <c r="J3738" s="25">
        <f t="shared" si="705"/>
        <v>15585.691068432752</v>
      </c>
      <c r="K3738" s="15">
        <f t="shared" si="699"/>
        <v>15589.753337641296</v>
      </c>
      <c r="L3738" s="36">
        <f t="shared" si="700"/>
        <v>-2686.7533376412957</v>
      </c>
      <c r="M3738" s="36">
        <f t="shared" si="701"/>
        <v>2686.7533376412957</v>
      </c>
      <c r="N3738" s="36">
        <f t="shared" si="702"/>
        <v>0.20822702764018411</v>
      </c>
      <c r="O3738" s="36">
        <f t="shared" si="703"/>
        <v>7218643.4973266423</v>
      </c>
      <c r="P3738" s="35">
        <f t="shared" si="706"/>
        <v>7218643.4973266423</v>
      </c>
    </row>
    <row r="3739" spans="1:16" x14ac:dyDescent="0.4">
      <c r="A3739" s="1">
        <v>3738</v>
      </c>
      <c r="B3739" s="21">
        <v>43551</v>
      </c>
      <c r="C3739" s="43">
        <v>2</v>
      </c>
      <c r="D3739" s="23">
        <v>16095</v>
      </c>
      <c r="E3739" s="25">
        <f t="shared" si="707"/>
        <v>14289</v>
      </c>
      <c r="F3739" s="25">
        <f t="shared" si="708"/>
        <v>14411.375</v>
      </c>
      <c r="G3739" s="25">
        <f t="shared" si="697"/>
        <v>1.1168261182572794</v>
      </c>
      <c r="H3739" s="25">
        <f t="shared" si="704"/>
        <v>1.0009863906666931</v>
      </c>
      <c r="I3739" s="4">
        <f t="shared" si="698"/>
        <v>16079.139686684599</v>
      </c>
      <c r="J3739" s="25">
        <f t="shared" si="705"/>
        <v>15586.059922973946</v>
      </c>
      <c r="K3739" s="15">
        <f t="shared" si="699"/>
        <v>15601.433867012487</v>
      </c>
      <c r="L3739" s="36">
        <f t="shared" si="700"/>
        <v>493.5661329875129</v>
      </c>
      <c r="M3739" s="36">
        <f t="shared" si="701"/>
        <v>493.5661329875129</v>
      </c>
      <c r="N3739" s="36">
        <f t="shared" si="702"/>
        <v>3.0665805093974086E-2</v>
      </c>
      <c r="O3739" s="36">
        <f t="shared" si="703"/>
        <v>243607.52763224728</v>
      </c>
      <c r="P3739" s="35">
        <f t="shared" si="706"/>
        <v>243607.52763224728</v>
      </c>
    </row>
    <row r="3740" spans="1:16" x14ac:dyDescent="0.4">
      <c r="A3740" s="1">
        <v>3739</v>
      </c>
      <c r="B3740" s="21">
        <v>43552</v>
      </c>
      <c r="C3740" s="43">
        <v>3</v>
      </c>
      <c r="D3740" s="23">
        <v>13122</v>
      </c>
      <c r="E3740" s="25">
        <f t="shared" si="707"/>
        <v>14533.75</v>
      </c>
      <c r="F3740" s="25">
        <f t="shared" si="708"/>
        <v>14642.875</v>
      </c>
      <c r="G3740" s="25">
        <f t="shared" si="697"/>
        <v>0.89613549251769209</v>
      </c>
      <c r="H3740" s="25">
        <f t="shared" si="704"/>
        <v>0.99987902821477848</v>
      </c>
      <c r="I3740" s="4">
        <f t="shared" si="698"/>
        <v>13123.587583818526</v>
      </c>
      <c r="J3740" s="25">
        <f t="shared" si="705"/>
        <v>15586.428777515139</v>
      </c>
      <c r="K3740" s="15">
        <f t="shared" si="699"/>
        <v>15584.543259400694</v>
      </c>
      <c r="L3740" s="36">
        <f t="shared" si="700"/>
        <v>-2462.5432594006943</v>
      </c>
      <c r="M3740" s="36">
        <f t="shared" si="701"/>
        <v>2462.5432594006943</v>
      </c>
      <c r="N3740" s="36">
        <f t="shared" si="702"/>
        <v>0.18766523848503996</v>
      </c>
      <c r="O3740" s="36">
        <f t="shared" si="703"/>
        <v>6064119.3044197951</v>
      </c>
      <c r="P3740" s="35">
        <f t="shared" si="706"/>
        <v>6064119.3044197951</v>
      </c>
    </row>
    <row r="3741" spans="1:16" x14ac:dyDescent="0.4">
      <c r="A3741" s="1">
        <v>3740</v>
      </c>
      <c r="B3741" s="21">
        <v>43553</v>
      </c>
      <c r="C3741" s="43">
        <v>4</v>
      </c>
      <c r="D3741" s="23">
        <v>16015</v>
      </c>
      <c r="E3741" s="25">
        <f t="shared" si="707"/>
        <v>14752</v>
      </c>
      <c r="F3741" s="25">
        <f t="shared" si="708"/>
        <v>14661.875</v>
      </c>
      <c r="G3741" s="25">
        <f t="shared" si="697"/>
        <v>1.0922886738565156</v>
      </c>
      <c r="H3741" s="25">
        <f t="shared" si="704"/>
        <v>0.99887394017609554</v>
      </c>
      <c r="I3741" s="4">
        <f t="shared" si="698"/>
        <v>16033.054178164515</v>
      </c>
      <c r="J3741" s="25">
        <f t="shared" si="705"/>
        <v>15586.797632056332</v>
      </c>
      <c r="K3741" s="15">
        <f t="shared" si="699"/>
        <v>15569.245965459544</v>
      </c>
      <c r="L3741" s="36">
        <f t="shared" si="700"/>
        <v>445.7540345404559</v>
      </c>
      <c r="M3741" s="36">
        <f t="shared" si="701"/>
        <v>445.7540345404559</v>
      </c>
      <c r="N3741" s="36">
        <f t="shared" si="702"/>
        <v>2.7833533221383447E-2</v>
      </c>
      <c r="O3741" s="36">
        <f t="shared" si="703"/>
        <v>198696.65930909396</v>
      </c>
      <c r="P3741" s="35">
        <f t="shared" si="706"/>
        <v>198696.65930909396</v>
      </c>
    </row>
    <row r="3742" spans="1:16" x14ac:dyDescent="0.4">
      <c r="A3742" s="1">
        <v>3741</v>
      </c>
      <c r="B3742" s="21">
        <v>43554</v>
      </c>
      <c r="C3742" s="43">
        <v>1</v>
      </c>
      <c r="D3742" s="23">
        <v>13776</v>
      </c>
      <c r="E3742" s="25">
        <f t="shared" si="707"/>
        <v>14571.75</v>
      </c>
      <c r="F3742" s="25">
        <f t="shared" si="708"/>
        <v>14896.75</v>
      </c>
      <c r="G3742" s="25">
        <f t="shared" si="697"/>
        <v>0.92476546897813283</v>
      </c>
      <c r="H3742" s="25">
        <f t="shared" si="704"/>
        <v>1.0002606409424328</v>
      </c>
      <c r="I3742" s="4">
        <f t="shared" si="698"/>
        <v>13772.41034598785</v>
      </c>
      <c r="J3742" s="25">
        <f t="shared" si="705"/>
        <v>15587.166486597525</v>
      </c>
      <c r="K3742" s="15">
        <f t="shared" si="699"/>
        <v>15591.22914036045</v>
      </c>
      <c r="L3742" s="36">
        <f t="shared" si="700"/>
        <v>-1815.2291403604504</v>
      </c>
      <c r="M3742" s="36">
        <f t="shared" si="701"/>
        <v>1815.2291403604504</v>
      </c>
      <c r="N3742" s="36">
        <f t="shared" si="702"/>
        <v>0.13176750438156579</v>
      </c>
      <c r="O3742" s="36">
        <f t="shared" si="703"/>
        <v>3295056.8320137397</v>
      </c>
      <c r="P3742" s="35">
        <f t="shared" si="706"/>
        <v>3295056.8320137397</v>
      </c>
    </row>
    <row r="3743" spans="1:16" x14ac:dyDescent="0.4">
      <c r="A3743" s="1">
        <v>3742</v>
      </c>
      <c r="B3743" s="21">
        <v>43555</v>
      </c>
      <c r="C3743" s="43">
        <v>2</v>
      </c>
      <c r="D3743" s="23">
        <v>15374</v>
      </c>
      <c r="E3743" s="25">
        <f t="shared" si="707"/>
        <v>15221.75</v>
      </c>
      <c r="F3743" s="25">
        <f t="shared" si="708"/>
        <v>15000.125</v>
      </c>
      <c r="G3743" s="25">
        <f t="shared" si="697"/>
        <v>1.0249247922933975</v>
      </c>
      <c r="H3743" s="25">
        <f t="shared" si="704"/>
        <v>1.0009863906666931</v>
      </c>
      <c r="I3743" s="4">
        <f t="shared" si="698"/>
        <v>15358.850173537683</v>
      </c>
      <c r="J3743" s="25">
        <f t="shared" si="705"/>
        <v>15587.535341138717</v>
      </c>
      <c r="K3743" s="15">
        <f t="shared" si="699"/>
        <v>15602.910740515965</v>
      </c>
      <c r="L3743" s="36">
        <f t="shared" si="700"/>
        <v>-228.91074051596479</v>
      </c>
      <c r="M3743" s="36">
        <f t="shared" si="701"/>
        <v>228.91074051596479</v>
      </c>
      <c r="N3743" s="36">
        <f t="shared" si="702"/>
        <v>1.4889471869127409E-2</v>
      </c>
      <c r="O3743" s="36">
        <f t="shared" si="703"/>
        <v>52400.127123567363</v>
      </c>
      <c r="P3743" s="35">
        <f t="shared" si="706"/>
        <v>52400.127123567363</v>
      </c>
    </row>
    <row r="3744" spans="1:16" x14ac:dyDescent="0.4">
      <c r="A3744" s="1">
        <v>3743</v>
      </c>
      <c r="B3744" s="21">
        <v>43556</v>
      </c>
      <c r="C3744" s="43">
        <v>3</v>
      </c>
      <c r="D3744" s="23">
        <v>15722</v>
      </c>
      <c r="E3744" s="25">
        <f t="shared" si="707"/>
        <v>14778.5</v>
      </c>
      <c r="F3744" s="25">
        <f t="shared" si="708"/>
        <v>15198.875</v>
      </c>
      <c r="G3744" s="25">
        <f t="shared" si="697"/>
        <v>1.034418665855203</v>
      </c>
      <c r="H3744" s="25">
        <f t="shared" si="704"/>
        <v>0.99987902821477848</v>
      </c>
      <c r="I3744" s="4">
        <f t="shared" si="698"/>
        <v>15723.902148513554</v>
      </c>
      <c r="J3744" s="25">
        <f t="shared" si="705"/>
        <v>15587.90419567991</v>
      </c>
      <c r="K3744" s="15">
        <f t="shared" si="699"/>
        <v>15586.018499081496</v>
      </c>
      <c r="L3744" s="36">
        <f t="shared" si="700"/>
        <v>135.98150091850403</v>
      </c>
      <c r="M3744" s="36">
        <f t="shared" si="701"/>
        <v>135.98150091850403</v>
      </c>
      <c r="N3744" s="36">
        <f t="shared" si="702"/>
        <v>8.6491223074993025E-3</v>
      </c>
      <c r="O3744" s="36">
        <f t="shared" si="703"/>
        <v>18490.96859204911</v>
      </c>
      <c r="P3744" s="35">
        <f t="shared" si="706"/>
        <v>18490.96859204911</v>
      </c>
    </row>
    <row r="3745" spans="1:16" x14ac:dyDescent="0.4">
      <c r="A3745" s="1">
        <v>3744</v>
      </c>
      <c r="B3745" s="21">
        <v>43557</v>
      </c>
      <c r="C3745" s="43">
        <v>4</v>
      </c>
      <c r="D3745" s="23">
        <v>14242</v>
      </c>
      <c r="E3745" s="25">
        <f t="shared" si="707"/>
        <v>15619.25</v>
      </c>
      <c r="F3745" s="25">
        <f t="shared" si="708"/>
        <v>15467.25</v>
      </c>
      <c r="G3745" s="25">
        <f t="shared" si="697"/>
        <v>0.92078423766345019</v>
      </c>
      <c r="H3745" s="25">
        <f t="shared" si="704"/>
        <v>0.99887394017609554</v>
      </c>
      <c r="I3745" s="4">
        <f t="shared" si="698"/>
        <v>14258.05542337927</v>
      </c>
      <c r="J3745" s="25">
        <f t="shared" si="705"/>
        <v>15588.273050221103</v>
      </c>
      <c r="K3745" s="15">
        <f t="shared" si="699"/>
        <v>15570.719722215197</v>
      </c>
      <c r="L3745" s="36">
        <f t="shared" si="700"/>
        <v>-1328.7197222151972</v>
      </c>
      <c r="M3745" s="36">
        <f t="shared" si="701"/>
        <v>1328.7197222151972</v>
      </c>
      <c r="N3745" s="36">
        <f t="shared" si="702"/>
        <v>9.3295865904732281E-2</v>
      </c>
      <c r="O3745" s="36">
        <f t="shared" si="703"/>
        <v>1765496.1002036307</v>
      </c>
      <c r="P3745" s="35">
        <f t="shared" si="706"/>
        <v>1765496.1002036307</v>
      </c>
    </row>
    <row r="3746" spans="1:16" x14ac:dyDescent="0.4">
      <c r="A3746" s="1">
        <v>3745</v>
      </c>
      <c r="B3746" s="21">
        <v>43558</v>
      </c>
      <c r="C3746" s="43">
        <v>1</v>
      </c>
      <c r="D3746" s="23">
        <v>17139</v>
      </c>
      <c r="E3746" s="25">
        <f t="shared" si="707"/>
        <v>15315.25</v>
      </c>
      <c r="F3746" s="25">
        <f t="shared" si="708"/>
        <v>15558.125</v>
      </c>
      <c r="G3746" s="25">
        <f t="shared" si="697"/>
        <v>1.1016108946290122</v>
      </c>
      <c r="H3746" s="25">
        <f t="shared" si="704"/>
        <v>1.0002606409424328</v>
      </c>
      <c r="I3746" s="4">
        <f t="shared" si="698"/>
        <v>17134.534038899954</v>
      </c>
      <c r="J3746" s="25">
        <f t="shared" si="705"/>
        <v>15588.641904762295</v>
      </c>
      <c r="K3746" s="15">
        <f t="shared" si="699"/>
        <v>15592.7049430796</v>
      </c>
      <c r="L3746" s="36">
        <f t="shared" si="700"/>
        <v>1546.2950569204004</v>
      </c>
      <c r="M3746" s="36">
        <f t="shared" si="701"/>
        <v>1546.2950569204004</v>
      </c>
      <c r="N3746" s="36">
        <f t="shared" si="702"/>
        <v>9.0220844677075696E-2</v>
      </c>
      <c r="O3746" s="36">
        <f t="shared" si="703"/>
        <v>2391028.4030564642</v>
      </c>
      <c r="P3746" s="35">
        <f t="shared" si="706"/>
        <v>2391028.4030564642</v>
      </c>
    </row>
    <row r="3747" spans="1:16" x14ac:dyDescent="0.4">
      <c r="A3747" s="1">
        <v>3746</v>
      </c>
      <c r="B3747" s="21">
        <v>43559</v>
      </c>
      <c r="C3747" s="43">
        <v>2</v>
      </c>
      <c r="D3747" s="23">
        <v>14158</v>
      </c>
      <c r="E3747" s="25">
        <f t="shared" si="707"/>
        <v>15801</v>
      </c>
      <c r="F3747" s="25">
        <f t="shared" si="708"/>
        <v>15955.375</v>
      </c>
      <c r="G3747" s="25">
        <f t="shared" si="697"/>
        <v>0.88734987425867462</v>
      </c>
      <c r="H3747" s="25">
        <f t="shared" si="704"/>
        <v>1.0009863906666931</v>
      </c>
      <c r="I3747" s="4">
        <f t="shared" si="698"/>
        <v>14144.048442626938</v>
      </c>
      <c r="J3747" s="25">
        <f t="shared" si="705"/>
        <v>15589.010759303488</v>
      </c>
      <c r="K3747" s="15">
        <f t="shared" si="699"/>
        <v>15604.387614019444</v>
      </c>
      <c r="L3747" s="36">
        <f t="shared" si="700"/>
        <v>-1446.3876140194443</v>
      </c>
      <c r="M3747" s="36">
        <f t="shared" si="701"/>
        <v>1446.3876140194443</v>
      </c>
      <c r="N3747" s="36">
        <f t="shared" si="702"/>
        <v>0.10216044738094676</v>
      </c>
      <c r="O3747" s="36">
        <f t="shared" si="703"/>
        <v>2092037.129988861</v>
      </c>
      <c r="P3747" s="35">
        <f t="shared" si="706"/>
        <v>2092037.129988861</v>
      </c>
    </row>
    <row r="3748" spans="1:16" x14ac:dyDescent="0.4">
      <c r="A3748" s="1">
        <v>3747</v>
      </c>
      <c r="B3748" s="21">
        <v>43560</v>
      </c>
      <c r="C3748" s="43">
        <v>3</v>
      </c>
      <c r="D3748" s="23">
        <v>17665</v>
      </c>
      <c r="E3748" s="25">
        <f t="shared" si="707"/>
        <v>16109.75</v>
      </c>
      <c r="F3748" s="25">
        <f t="shared" si="708"/>
        <v>15753.625</v>
      </c>
      <c r="G3748" s="25">
        <f t="shared" si="697"/>
        <v>1.1213292178784249</v>
      </c>
      <c r="H3748" s="25">
        <f t="shared" si="704"/>
        <v>0.99987902821477848</v>
      </c>
      <c r="I3748" s="4">
        <f t="shared" si="698"/>
        <v>17667.137225129878</v>
      </c>
      <c r="J3748" s="25">
        <f t="shared" si="705"/>
        <v>15589.379613844681</v>
      </c>
      <c r="K3748" s="15">
        <f t="shared" si="699"/>
        <v>15587.493738762299</v>
      </c>
      <c r="L3748" s="36">
        <f t="shared" si="700"/>
        <v>2077.5062612377005</v>
      </c>
      <c r="M3748" s="36">
        <f t="shared" si="701"/>
        <v>2077.5062612377005</v>
      </c>
      <c r="N3748" s="36">
        <f t="shared" si="702"/>
        <v>0.11760578891806966</v>
      </c>
      <c r="O3748" s="36">
        <f t="shared" si="703"/>
        <v>4316032.2654818492</v>
      </c>
      <c r="P3748" s="35">
        <f t="shared" si="706"/>
        <v>4316032.2654818492</v>
      </c>
    </row>
    <row r="3749" spans="1:16" x14ac:dyDescent="0.4">
      <c r="A3749" s="1">
        <v>3748</v>
      </c>
      <c r="B3749" s="21">
        <v>43561</v>
      </c>
      <c r="C3749" s="43">
        <v>4</v>
      </c>
      <c r="D3749" s="23">
        <v>15477</v>
      </c>
      <c r="E3749" s="25">
        <f t="shared" si="707"/>
        <v>15397.5</v>
      </c>
      <c r="F3749" s="25">
        <f t="shared" si="708"/>
        <v>15500.375</v>
      </c>
      <c r="G3749" s="25">
        <f t="shared" si="697"/>
        <v>0.9984919719684201</v>
      </c>
      <c r="H3749" s="25">
        <f t="shared" si="704"/>
        <v>0.99887394017609554</v>
      </c>
      <c r="I3749" s="4">
        <f t="shared" si="698"/>
        <v>15494.44767502043</v>
      </c>
      <c r="J3749" s="25">
        <f t="shared" si="705"/>
        <v>15589.748468385875</v>
      </c>
      <c r="K3749" s="15">
        <f t="shared" si="699"/>
        <v>15572.193478970848</v>
      </c>
      <c r="L3749" s="36">
        <f t="shared" si="700"/>
        <v>-95.193478970848446</v>
      </c>
      <c r="M3749" s="36">
        <f t="shared" si="701"/>
        <v>95.193478970848446</v>
      </c>
      <c r="N3749" s="36">
        <f t="shared" si="702"/>
        <v>6.1506415307132165E-3</v>
      </c>
      <c r="O3749" s="36">
        <f t="shared" si="703"/>
        <v>9061.7984385733653</v>
      </c>
      <c r="P3749" s="35">
        <f t="shared" si="706"/>
        <v>9061.7984385733653</v>
      </c>
    </row>
    <row r="3750" spans="1:16" x14ac:dyDescent="0.4">
      <c r="A3750" s="1">
        <v>3749</v>
      </c>
      <c r="B3750" s="21">
        <v>43562</v>
      </c>
      <c r="C3750" s="43">
        <v>1</v>
      </c>
      <c r="D3750" s="23">
        <v>14290</v>
      </c>
      <c r="E3750" s="25">
        <f t="shared" si="707"/>
        <v>15603.25</v>
      </c>
      <c r="F3750" s="25">
        <f t="shared" si="708"/>
        <v>15151.25</v>
      </c>
      <c r="G3750" s="25">
        <f t="shared" si="697"/>
        <v>0.94315650523884165</v>
      </c>
      <c r="H3750" s="25">
        <f t="shared" si="704"/>
        <v>1.0002606409424328</v>
      </c>
      <c r="I3750" s="4">
        <f t="shared" si="698"/>
        <v>14286.276411452263</v>
      </c>
      <c r="J3750" s="25">
        <f t="shared" si="705"/>
        <v>15590.117322927068</v>
      </c>
      <c r="K3750" s="15">
        <f t="shared" si="699"/>
        <v>15594.180745798754</v>
      </c>
      <c r="L3750" s="36">
        <f t="shared" si="700"/>
        <v>-1304.1807457987543</v>
      </c>
      <c r="M3750" s="36">
        <f t="shared" si="701"/>
        <v>1304.1807457987543</v>
      </c>
      <c r="N3750" s="36">
        <f t="shared" si="702"/>
        <v>9.1265272624125565E-2</v>
      </c>
      <c r="O3750" s="36">
        <f t="shared" si="703"/>
        <v>1700887.4177121948</v>
      </c>
      <c r="P3750" s="35">
        <f t="shared" si="706"/>
        <v>1700887.4177121948</v>
      </c>
    </row>
    <row r="3751" spans="1:16" x14ac:dyDescent="0.4">
      <c r="A3751" s="1">
        <v>3750</v>
      </c>
      <c r="B3751" s="21">
        <v>43563</v>
      </c>
      <c r="C3751" s="43">
        <v>2</v>
      </c>
      <c r="D3751" s="23">
        <v>14981</v>
      </c>
      <c r="E3751" s="25">
        <f t="shared" si="707"/>
        <v>14699.25</v>
      </c>
      <c r="F3751" s="25">
        <f t="shared" si="708"/>
        <v>14678.375</v>
      </c>
      <c r="G3751" s="25">
        <f t="shared" si="697"/>
        <v>1.020617064218621</v>
      </c>
      <c r="H3751" s="25">
        <f t="shared" si="704"/>
        <v>1.0009863906666931</v>
      </c>
      <c r="I3751" s="4">
        <f t="shared" si="698"/>
        <v>14966.237443070642</v>
      </c>
      <c r="J3751" s="25">
        <f t="shared" si="705"/>
        <v>15590.486177468259</v>
      </c>
      <c r="K3751" s="15">
        <f t="shared" si="699"/>
        <v>15605.864487522922</v>
      </c>
      <c r="L3751" s="36">
        <f t="shared" si="700"/>
        <v>-624.86448752292199</v>
      </c>
      <c r="M3751" s="36">
        <f t="shared" si="701"/>
        <v>624.86448752292199</v>
      </c>
      <c r="N3751" s="36">
        <f t="shared" si="702"/>
        <v>4.1710465758155131E-2</v>
      </c>
      <c r="O3751" s="36">
        <f t="shared" si="703"/>
        <v>390455.62776728394</v>
      </c>
      <c r="P3751" s="35">
        <f t="shared" si="706"/>
        <v>390455.62776728394</v>
      </c>
    </row>
    <row r="3752" spans="1:16" x14ac:dyDescent="0.4">
      <c r="A3752" s="1">
        <v>3751</v>
      </c>
      <c r="B3752" s="21">
        <v>43564</v>
      </c>
      <c r="C3752" s="43">
        <v>3</v>
      </c>
      <c r="D3752" s="23">
        <v>14049</v>
      </c>
      <c r="E3752" s="25">
        <f t="shared" si="707"/>
        <v>14657.5</v>
      </c>
      <c r="F3752" s="25">
        <f t="shared" si="708"/>
        <v>14630</v>
      </c>
      <c r="G3752" s="25">
        <f t="shared" si="697"/>
        <v>0.96028708133971297</v>
      </c>
      <c r="H3752" s="25">
        <f t="shared" si="704"/>
        <v>0.99987902821477848</v>
      </c>
      <c r="I3752" s="4">
        <f t="shared" si="698"/>
        <v>14050.699738230946</v>
      </c>
      <c r="J3752" s="25">
        <f t="shared" si="705"/>
        <v>15590.855032009453</v>
      </c>
      <c r="K3752" s="15">
        <f t="shared" si="699"/>
        <v>15588.968978443101</v>
      </c>
      <c r="L3752" s="36">
        <f t="shared" si="700"/>
        <v>-1539.9689784431012</v>
      </c>
      <c r="M3752" s="36">
        <f t="shared" si="701"/>
        <v>1539.9689784431012</v>
      </c>
      <c r="N3752" s="36">
        <f t="shared" si="702"/>
        <v>0.10961413470304657</v>
      </c>
      <c r="O3752" s="36">
        <f t="shared" si="703"/>
        <v>2371504.4545670887</v>
      </c>
      <c r="P3752" s="35">
        <f t="shared" si="706"/>
        <v>2371504.4545670887</v>
      </c>
    </row>
    <row r="3753" spans="1:16" x14ac:dyDescent="0.4">
      <c r="A3753" s="1">
        <v>3752</v>
      </c>
      <c r="B3753" s="21">
        <v>43565</v>
      </c>
      <c r="C3753" s="43">
        <v>4</v>
      </c>
      <c r="D3753" s="23">
        <v>15310</v>
      </c>
      <c r="E3753" s="25">
        <f t="shared" si="707"/>
        <v>14602.5</v>
      </c>
      <c r="F3753" s="25">
        <f t="shared" si="708"/>
        <v>14985.75</v>
      </c>
      <c r="G3753" s="25">
        <f t="shared" si="697"/>
        <v>1.0216372220275929</v>
      </c>
      <c r="H3753" s="25">
        <f t="shared" si="704"/>
        <v>0.99887394017609554</v>
      </c>
      <c r="I3753" s="4">
        <f t="shared" si="698"/>
        <v>15327.259411033327</v>
      </c>
      <c r="J3753" s="25">
        <f t="shared" si="705"/>
        <v>15591.223886550646</v>
      </c>
      <c r="K3753" s="15">
        <f t="shared" si="699"/>
        <v>15573.667235726502</v>
      </c>
      <c r="L3753" s="36">
        <f t="shared" si="700"/>
        <v>-263.66723572650153</v>
      </c>
      <c r="M3753" s="36">
        <f t="shared" si="701"/>
        <v>263.66723572650153</v>
      </c>
      <c r="N3753" s="36">
        <f t="shared" si="702"/>
        <v>1.722189652034628E-2</v>
      </c>
      <c r="O3753" s="36">
        <f t="shared" si="703"/>
        <v>69520.411195654524</v>
      </c>
      <c r="P3753" s="35">
        <f t="shared" si="706"/>
        <v>69520.411195654524</v>
      </c>
    </row>
    <row r="3754" spans="1:16" x14ac:dyDescent="0.4">
      <c r="A3754" s="1">
        <v>3753</v>
      </c>
      <c r="B3754" s="21">
        <v>43566</v>
      </c>
      <c r="C3754" s="43">
        <v>1</v>
      </c>
      <c r="D3754" s="23">
        <v>14070</v>
      </c>
      <c r="E3754" s="25">
        <f t="shared" si="707"/>
        <v>15369</v>
      </c>
      <c r="F3754" s="25">
        <f t="shared" si="708"/>
        <v>15892.625</v>
      </c>
      <c r="G3754" s="25">
        <f t="shared" si="697"/>
        <v>0.885316302372956</v>
      </c>
      <c r="H3754" s="25">
        <f t="shared" si="704"/>
        <v>1.0002606409424328</v>
      </c>
      <c r="I3754" s="4">
        <f t="shared" si="698"/>
        <v>14066.333737518078</v>
      </c>
      <c r="J3754" s="25">
        <f t="shared" si="705"/>
        <v>15591.592741091839</v>
      </c>
      <c r="K3754" s="15">
        <f t="shared" si="699"/>
        <v>15595.656548517907</v>
      </c>
      <c r="L3754" s="36">
        <f t="shared" si="700"/>
        <v>-1525.6565485179071</v>
      </c>
      <c r="M3754" s="36">
        <f t="shared" si="701"/>
        <v>1525.6565485179071</v>
      </c>
      <c r="N3754" s="36">
        <f t="shared" si="702"/>
        <v>0.10843330124505381</v>
      </c>
      <c r="O3754" s="36">
        <f t="shared" si="703"/>
        <v>2327627.9040355734</v>
      </c>
      <c r="P3754" s="35">
        <f t="shared" si="706"/>
        <v>2327627.9040355734</v>
      </c>
    </row>
    <row r="3755" spans="1:16" x14ac:dyDescent="0.4">
      <c r="A3755" s="1">
        <v>3754</v>
      </c>
      <c r="B3755" s="21">
        <v>43567</v>
      </c>
      <c r="C3755" s="43">
        <v>2</v>
      </c>
      <c r="D3755" s="23">
        <v>18047</v>
      </c>
      <c r="E3755" s="25">
        <f t="shared" si="707"/>
        <v>16416.25</v>
      </c>
      <c r="F3755" s="25">
        <f t="shared" si="708"/>
        <v>16773.375</v>
      </c>
      <c r="G3755" s="25">
        <f t="shared" si="697"/>
        <v>1.0759313495346048</v>
      </c>
      <c r="H3755" s="25">
        <f t="shared" si="704"/>
        <v>1.0009863906666931</v>
      </c>
      <c r="I3755" s="4">
        <f t="shared" si="698"/>
        <v>18029.216149462376</v>
      </c>
      <c r="J3755" s="25">
        <f t="shared" si="705"/>
        <v>15591.961595633031</v>
      </c>
      <c r="K3755" s="15">
        <f t="shared" si="699"/>
        <v>15607.341361026402</v>
      </c>
      <c r="L3755" s="36">
        <f t="shared" si="700"/>
        <v>2439.6586389735985</v>
      </c>
      <c r="M3755" s="36">
        <f t="shared" si="701"/>
        <v>2439.6586389735985</v>
      </c>
      <c r="N3755" s="36">
        <f t="shared" si="702"/>
        <v>0.13518361162373793</v>
      </c>
      <c r="O3755" s="36">
        <f t="shared" si="703"/>
        <v>5951934.2747185109</v>
      </c>
      <c r="P3755" s="35">
        <f t="shared" si="706"/>
        <v>5951934.2747185109</v>
      </c>
    </row>
    <row r="3756" spans="1:16" x14ac:dyDescent="0.4">
      <c r="A3756" s="1">
        <v>3755</v>
      </c>
      <c r="B3756" s="21">
        <v>43568</v>
      </c>
      <c r="C3756" s="43">
        <v>3</v>
      </c>
      <c r="D3756" s="23">
        <v>18238</v>
      </c>
      <c r="E3756" s="25">
        <f t="shared" si="707"/>
        <v>17130.5</v>
      </c>
      <c r="F3756" s="25">
        <f t="shared" si="708"/>
        <v>17422.25</v>
      </c>
      <c r="G3756" s="25">
        <f t="shared" si="697"/>
        <v>1.0468223105511629</v>
      </c>
      <c r="H3756" s="25">
        <f t="shared" si="704"/>
        <v>0.99987902821477848</v>
      </c>
      <c r="I3756" s="4">
        <f t="shared" si="698"/>
        <v>18240.206550349205</v>
      </c>
      <c r="J3756" s="25">
        <f t="shared" si="705"/>
        <v>15592.330450174224</v>
      </c>
      <c r="K3756" s="15">
        <f t="shared" si="699"/>
        <v>15590.444218123903</v>
      </c>
      <c r="L3756" s="36">
        <f t="shared" si="700"/>
        <v>2647.5557818760972</v>
      </c>
      <c r="M3756" s="36">
        <f t="shared" si="701"/>
        <v>2647.5557818760972</v>
      </c>
      <c r="N3756" s="36">
        <f t="shared" si="702"/>
        <v>0.145167001967107</v>
      </c>
      <c r="O3756" s="36">
        <f t="shared" si="703"/>
        <v>7009551.6181455525</v>
      </c>
      <c r="P3756" s="35">
        <f t="shared" si="706"/>
        <v>7009551.6181455525</v>
      </c>
    </row>
    <row r="3757" spans="1:16" x14ac:dyDescent="0.4">
      <c r="A3757" s="1">
        <v>3756</v>
      </c>
      <c r="B3757" s="21">
        <v>43569</v>
      </c>
      <c r="C3757" s="43">
        <v>4</v>
      </c>
      <c r="D3757" s="23">
        <v>18167</v>
      </c>
      <c r="E3757" s="25">
        <f t="shared" si="707"/>
        <v>17714</v>
      </c>
      <c r="F3757" s="25">
        <f t="shared" si="708"/>
        <v>17353.5</v>
      </c>
      <c r="G3757" s="25">
        <f t="shared" ref="G3757:G3820" si="709">D3757/F3757</f>
        <v>1.0468781513815657</v>
      </c>
      <c r="H3757" s="25">
        <f t="shared" si="704"/>
        <v>0.99887394017609554</v>
      </c>
      <c r="I3757" s="4">
        <f t="shared" ref="I3757:I3820" si="710">D3757/H3757</f>
        <v>18187.480190740851</v>
      </c>
      <c r="J3757" s="25">
        <f t="shared" si="705"/>
        <v>15592.699304715417</v>
      </c>
      <c r="K3757" s="15">
        <f t="shared" ref="K3757:K3820" si="711">H3757*J3757</f>
        <v>15575.140992482155</v>
      </c>
      <c r="L3757" s="36">
        <f t="shared" ref="L3757:L3820" si="712">D3757-K3757</f>
        <v>2591.8590075178454</v>
      </c>
      <c r="M3757" s="36">
        <f t="shared" ref="M3757:M3820" si="713">ABS(L3757)</f>
        <v>2591.8590075178454</v>
      </c>
      <c r="N3757" s="36">
        <f t="shared" ref="N3757:N3820" si="714">M3757/D3757</f>
        <v>0.14266852025749135</v>
      </c>
      <c r="O3757" s="36">
        <f t="shared" ref="O3757:O3820" si="715">L3757^2</f>
        <v>6717733.1148513909</v>
      </c>
      <c r="P3757" s="35">
        <f t="shared" si="706"/>
        <v>6717733.1148513909</v>
      </c>
    </row>
    <row r="3758" spans="1:16" x14ac:dyDescent="0.4">
      <c r="A3758" s="1">
        <v>3757</v>
      </c>
      <c r="B3758" s="21">
        <v>43570</v>
      </c>
      <c r="C3758" s="43">
        <v>1</v>
      </c>
      <c r="D3758" s="23">
        <v>16404</v>
      </c>
      <c r="E3758" s="25">
        <f t="shared" si="707"/>
        <v>16993</v>
      </c>
      <c r="F3758" s="25">
        <f t="shared" si="708"/>
        <v>16981.625</v>
      </c>
      <c r="G3758" s="25">
        <f t="shared" si="709"/>
        <v>0.9659852929269136</v>
      </c>
      <c r="H3758" s="25">
        <f t="shared" si="704"/>
        <v>1.0002606409424328</v>
      </c>
      <c r="I3758" s="4">
        <f t="shared" si="710"/>
        <v>16399.725560074381</v>
      </c>
      <c r="J3758" s="25">
        <f t="shared" si="705"/>
        <v>15593.068159256611</v>
      </c>
      <c r="K3758" s="15">
        <f t="shared" si="711"/>
        <v>15597.132351237058</v>
      </c>
      <c r="L3758" s="36">
        <f t="shared" si="712"/>
        <v>806.86764876294183</v>
      </c>
      <c r="M3758" s="36">
        <f t="shared" si="713"/>
        <v>806.86764876294183</v>
      </c>
      <c r="N3758" s="36">
        <f t="shared" si="714"/>
        <v>4.9187249985548756E-2</v>
      </c>
      <c r="O3758" s="36">
        <f t="shared" si="715"/>
        <v>651035.40262023802</v>
      </c>
      <c r="P3758" s="35">
        <f t="shared" si="706"/>
        <v>651035.40262023802</v>
      </c>
    </row>
    <row r="3759" spans="1:16" x14ac:dyDescent="0.4">
      <c r="A3759" s="1">
        <v>3758</v>
      </c>
      <c r="B3759" s="21">
        <v>43571</v>
      </c>
      <c r="C3759" s="43">
        <v>2</v>
      </c>
      <c r="D3759" s="23">
        <v>15163</v>
      </c>
      <c r="E3759" s="25">
        <f t="shared" si="707"/>
        <v>16970.25</v>
      </c>
      <c r="F3759" s="25">
        <f t="shared" si="708"/>
        <v>16564.125</v>
      </c>
      <c r="G3759" s="25">
        <f t="shared" si="709"/>
        <v>0.91541207277776515</v>
      </c>
      <c r="H3759" s="25">
        <f t="shared" si="704"/>
        <v>1.0009863906666931</v>
      </c>
      <c r="I3759" s="4">
        <f t="shared" si="710"/>
        <v>15148.058096874718</v>
      </c>
      <c r="J3759" s="25">
        <f t="shared" si="705"/>
        <v>15593.437013797802</v>
      </c>
      <c r="K3759" s="15">
        <f t="shared" si="711"/>
        <v>15608.818234529879</v>
      </c>
      <c r="L3759" s="36">
        <f t="shared" si="712"/>
        <v>-445.81823452987919</v>
      </c>
      <c r="M3759" s="36">
        <f t="shared" si="713"/>
        <v>445.81823452987919</v>
      </c>
      <c r="N3759" s="36">
        <f t="shared" si="714"/>
        <v>2.940171697750308E-2</v>
      </c>
      <c r="O3759" s="36">
        <f t="shared" si="715"/>
        <v>198753.89823933836</v>
      </c>
      <c r="P3759" s="35">
        <f t="shared" si="706"/>
        <v>198753.89823933836</v>
      </c>
    </row>
    <row r="3760" spans="1:16" x14ac:dyDescent="0.4">
      <c r="A3760" s="1">
        <v>3759</v>
      </c>
      <c r="B3760" s="21">
        <v>43572</v>
      </c>
      <c r="C3760" s="43">
        <v>3</v>
      </c>
      <c r="D3760" s="23">
        <v>18147</v>
      </c>
      <c r="E3760" s="25">
        <f t="shared" si="707"/>
        <v>16158</v>
      </c>
      <c r="F3760" s="25">
        <f t="shared" si="708"/>
        <v>16458.875</v>
      </c>
      <c r="G3760" s="25">
        <f t="shared" si="709"/>
        <v>1.1025662446552391</v>
      </c>
      <c r="H3760" s="25">
        <f t="shared" si="704"/>
        <v>0.99987902821477848</v>
      </c>
      <c r="I3760" s="4">
        <f t="shared" si="710"/>
        <v>18149.195540584878</v>
      </c>
      <c r="J3760" s="25">
        <f t="shared" si="705"/>
        <v>15593.805868338995</v>
      </c>
      <c r="K3760" s="15">
        <f t="shared" si="711"/>
        <v>15591.919457804705</v>
      </c>
      <c r="L3760" s="36">
        <f t="shared" si="712"/>
        <v>2555.0805421952955</v>
      </c>
      <c r="M3760" s="36">
        <f t="shared" si="713"/>
        <v>2555.0805421952955</v>
      </c>
      <c r="N3760" s="36">
        <f t="shared" si="714"/>
        <v>0.14079906002068085</v>
      </c>
      <c r="O3760" s="36">
        <f t="shared" si="715"/>
        <v>6528436.5771050053</v>
      </c>
      <c r="P3760" s="35">
        <f t="shared" si="706"/>
        <v>6528436.5771050053</v>
      </c>
    </row>
    <row r="3761" spans="1:16" x14ac:dyDescent="0.4">
      <c r="A3761" s="1">
        <v>3760</v>
      </c>
      <c r="B3761" s="21">
        <v>43573</v>
      </c>
      <c r="C3761" s="43">
        <v>4</v>
      </c>
      <c r="D3761" s="23">
        <v>14918</v>
      </c>
      <c r="E3761" s="25">
        <f t="shared" si="707"/>
        <v>16759.75</v>
      </c>
      <c r="F3761" s="25">
        <f t="shared" si="708"/>
        <v>17224.25</v>
      </c>
      <c r="G3761" s="25">
        <f t="shared" si="709"/>
        <v>0.86610447479570951</v>
      </c>
      <c r="H3761" s="25">
        <f t="shared" si="704"/>
        <v>0.99887394017609554</v>
      </c>
      <c r="I3761" s="4">
        <f t="shared" si="710"/>
        <v>14934.8174979618</v>
      </c>
      <c r="J3761" s="25">
        <f t="shared" si="705"/>
        <v>15594.174722880189</v>
      </c>
      <c r="K3761" s="15">
        <f t="shared" si="711"/>
        <v>15576.614749237808</v>
      </c>
      <c r="L3761" s="36">
        <f t="shared" si="712"/>
        <v>-658.6147492378077</v>
      </c>
      <c r="M3761" s="36">
        <f t="shared" si="713"/>
        <v>658.6147492378077</v>
      </c>
      <c r="N3761" s="36">
        <f t="shared" si="714"/>
        <v>4.4148997803848219E-2</v>
      </c>
      <c r="O3761" s="36">
        <f t="shared" si="715"/>
        <v>433773.38791358034</v>
      </c>
      <c r="P3761" s="35">
        <f t="shared" si="706"/>
        <v>433773.38791358034</v>
      </c>
    </row>
    <row r="3762" spans="1:16" x14ac:dyDescent="0.4">
      <c r="A3762" s="1">
        <v>3761</v>
      </c>
      <c r="B3762" s="21">
        <v>43574</v>
      </c>
      <c r="C3762" s="43">
        <v>1</v>
      </c>
      <c r="D3762" s="23">
        <v>18811</v>
      </c>
      <c r="E3762" s="25">
        <f t="shared" si="707"/>
        <v>17688.75</v>
      </c>
      <c r="F3762" s="25">
        <f t="shared" si="708"/>
        <v>17735.5</v>
      </c>
      <c r="G3762" s="25">
        <f t="shared" si="709"/>
        <v>1.0606410870852245</v>
      </c>
      <c r="H3762" s="25">
        <f t="shared" si="704"/>
        <v>1.0002606409424328</v>
      </c>
      <c r="I3762" s="4">
        <f t="shared" si="710"/>
        <v>18806.098360799755</v>
      </c>
      <c r="J3762" s="25">
        <f t="shared" si="705"/>
        <v>15594.543577421382</v>
      </c>
      <c r="K3762" s="15">
        <f t="shared" si="711"/>
        <v>15598.608153956211</v>
      </c>
      <c r="L3762" s="36">
        <f t="shared" si="712"/>
        <v>3212.391846043789</v>
      </c>
      <c r="M3762" s="36">
        <f t="shared" si="713"/>
        <v>3212.391846043789</v>
      </c>
      <c r="N3762" s="36">
        <f t="shared" si="714"/>
        <v>0.17077198692487316</v>
      </c>
      <c r="O3762" s="36">
        <f t="shared" si="715"/>
        <v>10319461.372528622</v>
      </c>
      <c r="P3762" s="35">
        <f t="shared" si="706"/>
        <v>10319461.372528622</v>
      </c>
    </row>
    <row r="3763" spans="1:16" x14ac:dyDescent="0.4">
      <c r="A3763" s="1">
        <v>3762</v>
      </c>
      <c r="B3763" s="21">
        <v>43575</v>
      </c>
      <c r="C3763" s="43">
        <v>2</v>
      </c>
      <c r="D3763" s="23">
        <v>18879</v>
      </c>
      <c r="E3763" s="25">
        <f t="shared" si="707"/>
        <v>17782.25</v>
      </c>
      <c r="F3763" s="25">
        <f t="shared" si="708"/>
        <v>17953.75</v>
      </c>
      <c r="G3763" s="25">
        <f t="shared" si="709"/>
        <v>1.0515351945972289</v>
      </c>
      <c r="H3763" s="25">
        <f t="shared" si="704"/>
        <v>1.0009863906666931</v>
      </c>
      <c r="I3763" s="4">
        <f t="shared" si="710"/>
        <v>18860.39628113815</v>
      </c>
      <c r="J3763" s="25">
        <f t="shared" si="705"/>
        <v>15594.912431962573</v>
      </c>
      <c r="K3763" s="15">
        <f t="shared" si="711"/>
        <v>15610.295108033359</v>
      </c>
      <c r="L3763" s="36">
        <f t="shared" si="712"/>
        <v>3268.7048919666413</v>
      </c>
      <c r="M3763" s="36">
        <f t="shared" si="713"/>
        <v>3268.7048919666413</v>
      </c>
      <c r="N3763" s="36">
        <f t="shared" si="714"/>
        <v>0.17313972625492036</v>
      </c>
      <c r="O3763" s="36">
        <f t="shared" si="715"/>
        <v>10684431.670766652</v>
      </c>
      <c r="P3763" s="35">
        <f t="shared" si="706"/>
        <v>10684431.670766652</v>
      </c>
    </row>
    <row r="3764" spans="1:16" x14ac:dyDescent="0.4">
      <c r="A3764" s="1">
        <v>3763</v>
      </c>
      <c r="B3764" s="21">
        <v>43576</v>
      </c>
      <c r="C3764" s="43">
        <v>3</v>
      </c>
      <c r="D3764" s="23">
        <v>18521</v>
      </c>
      <c r="E3764" s="25">
        <f t="shared" si="707"/>
        <v>18125.25</v>
      </c>
      <c r="F3764" s="25">
        <f t="shared" si="708"/>
        <v>17619.5</v>
      </c>
      <c r="G3764" s="25">
        <f t="shared" si="709"/>
        <v>1.0511649025227732</v>
      </c>
      <c r="H3764" s="25">
        <f t="shared" si="704"/>
        <v>0.99987902821477848</v>
      </c>
      <c r="I3764" s="4">
        <f t="shared" si="710"/>
        <v>18523.240789506395</v>
      </c>
      <c r="J3764" s="25">
        <f t="shared" si="705"/>
        <v>15595.281286503767</v>
      </c>
      <c r="K3764" s="15">
        <f t="shared" si="711"/>
        <v>15593.394697485506</v>
      </c>
      <c r="L3764" s="36">
        <f t="shared" si="712"/>
        <v>2927.6053025144938</v>
      </c>
      <c r="M3764" s="36">
        <f t="shared" si="713"/>
        <v>2927.6053025144938</v>
      </c>
      <c r="N3764" s="36">
        <f t="shared" si="714"/>
        <v>0.1580695050221097</v>
      </c>
      <c r="O3764" s="36">
        <f t="shared" si="715"/>
        <v>8570872.8073109817</v>
      </c>
      <c r="P3764" s="35">
        <f t="shared" si="706"/>
        <v>8570872.8073109817</v>
      </c>
    </row>
    <row r="3765" spans="1:16" x14ac:dyDescent="0.4">
      <c r="A3765" s="1">
        <v>3764</v>
      </c>
      <c r="B3765" s="21">
        <v>43577</v>
      </c>
      <c r="C3765" s="43">
        <v>4</v>
      </c>
      <c r="D3765" s="23">
        <v>16290</v>
      </c>
      <c r="E3765" s="25">
        <f t="shared" si="707"/>
        <v>17113.75</v>
      </c>
      <c r="F3765" s="25">
        <f t="shared" si="708"/>
        <v>16933</v>
      </c>
      <c r="G3765" s="25">
        <f t="shared" si="709"/>
        <v>0.96202681155140846</v>
      </c>
      <c r="H3765" s="25">
        <f t="shared" si="704"/>
        <v>0.99887394017609554</v>
      </c>
      <c r="I3765" s="4">
        <f t="shared" si="710"/>
        <v>16308.364193712141</v>
      </c>
      <c r="J3765" s="25">
        <f t="shared" si="705"/>
        <v>15595.65014104496</v>
      </c>
      <c r="K3765" s="15">
        <f t="shared" si="711"/>
        <v>15578.088505993459</v>
      </c>
      <c r="L3765" s="36">
        <f t="shared" si="712"/>
        <v>711.91149400654103</v>
      </c>
      <c r="M3765" s="36">
        <f t="shared" si="713"/>
        <v>711.91149400654103</v>
      </c>
      <c r="N3765" s="36">
        <f t="shared" si="714"/>
        <v>4.3702363045214306E-2</v>
      </c>
      <c r="O3765" s="36">
        <f t="shared" si="715"/>
        <v>506817.9752986253</v>
      </c>
      <c r="P3765" s="35">
        <f t="shared" si="706"/>
        <v>506817.9752986253</v>
      </c>
    </row>
    <row r="3766" spans="1:16" x14ac:dyDescent="0.4">
      <c r="A3766" s="1">
        <v>3765</v>
      </c>
      <c r="B3766" s="21">
        <v>43578</v>
      </c>
      <c r="C3766" s="43">
        <v>1</v>
      </c>
      <c r="D3766" s="23">
        <v>14765</v>
      </c>
      <c r="E3766" s="25">
        <f t="shared" si="707"/>
        <v>16752.25</v>
      </c>
      <c r="F3766" s="25">
        <f t="shared" si="708"/>
        <v>16238.125</v>
      </c>
      <c r="G3766" s="25">
        <f t="shared" si="709"/>
        <v>0.90927985835803082</v>
      </c>
      <c r="H3766" s="25">
        <f t="shared" si="704"/>
        <v>1.0002606409424328</v>
      </c>
      <c r="I3766" s="4">
        <f t="shared" si="710"/>
        <v>14761.152639264707</v>
      </c>
      <c r="J3766" s="25">
        <f t="shared" si="705"/>
        <v>15596.018995586153</v>
      </c>
      <c r="K3766" s="15">
        <f t="shared" si="711"/>
        <v>15600.083956675364</v>
      </c>
      <c r="L3766" s="36">
        <f t="shared" si="712"/>
        <v>-835.08395667536388</v>
      </c>
      <c r="M3766" s="36">
        <f t="shared" si="713"/>
        <v>835.08395667536388</v>
      </c>
      <c r="N3766" s="36">
        <f t="shared" si="714"/>
        <v>5.6558344508998569E-2</v>
      </c>
      <c r="O3766" s="36">
        <f t="shared" si="715"/>
        <v>697365.21469658101</v>
      </c>
      <c r="P3766" s="35">
        <f t="shared" si="706"/>
        <v>697365.21469658101</v>
      </c>
    </row>
    <row r="3767" spans="1:16" x14ac:dyDescent="0.4">
      <c r="A3767" s="1">
        <v>3766</v>
      </c>
      <c r="B3767" s="21">
        <v>43579</v>
      </c>
      <c r="C3767" s="43">
        <v>2</v>
      </c>
      <c r="D3767" s="23">
        <v>17433</v>
      </c>
      <c r="E3767" s="25">
        <f t="shared" si="707"/>
        <v>15724</v>
      </c>
      <c r="F3767" s="25">
        <f t="shared" si="708"/>
        <v>15946.625</v>
      </c>
      <c r="G3767" s="25">
        <f t="shared" si="709"/>
        <v>1.0932093781599554</v>
      </c>
      <c r="H3767" s="25">
        <f t="shared" si="704"/>
        <v>1.0009863906666931</v>
      </c>
      <c r="I3767" s="4">
        <f t="shared" si="710"/>
        <v>17415.821196518958</v>
      </c>
      <c r="J3767" s="25">
        <f t="shared" si="705"/>
        <v>15596.387850127347</v>
      </c>
      <c r="K3767" s="15">
        <f t="shared" si="711"/>
        <v>15611.771981536838</v>
      </c>
      <c r="L3767" s="36">
        <f t="shared" si="712"/>
        <v>1821.2280184631618</v>
      </c>
      <c r="M3767" s="36">
        <f t="shared" si="713"/>
        <v>1821.2280184631618</v>
      </c>
      <c r="N3767" s="36">
        <f t="shared" si="714"/>
        <v>0.10447014389165157</v>
      </c>
      <c r="O3767" s="36">
        <f t="shared" si="715"/>
        <v>3316871.495235255</v>
      </c>
      <c r="P3767" s="35">
        <f t="shared" si="706"/>
        <v>3316871.495235255</v>
      </c>
    </row>
    <row r="3768" spans="1:16" x14ac:dyDescent="0.4">
      <c r="A3768" s="1">
        <v>3767</v>
      </c>
      <c r="B3768" s="21">
        <v>43580</v>
      </c>
      <c r="C3768" s="43">
        <v>3</v>
      </c>
      <c r="D3768" s="23">
        <v>14408</v>
      </c>
      <c r="E3768" s="25">
        <f t="shared" si="707"/>
        <v>16169.25</v>
      </c>
      <c r="F3768" s="25">
        <f t="shared" si="708"/>
        <v>16603.875</v>
      </c>
      <c r="G3768" s="25">
        <f t="shared" si="709"/>
        <v>0.86774924528159847</v>
      </c>
      <c r="H3768" s="25">
        <f t="shared" si="704"/>
        <v>0.99987902821477848</v>
      </c>
      <c r="I3768" s="4">
        <f t="shared" si="710"/>
        <v>14409.743172356144</v>
      </c>
      <c r="J3768" s="25">
        <f t="shared" si="705"/>
        <v>15596.756704668538</v>
      </c>
      <c r="K3768" s="15">
        <f t="shared" si="711"/>
        <v>15594.869937166308</v>
      </c>
      <c r="L3768" s="36">
        <f t="shared" si="712"/>
        <v>-1186.8699371663079</v>
      </c>
      <c r="M3768" s="36">
        <f t="shared" si="713"/>
        <v>1186.8699371663079</v>
      </c>
      <c r="N3768" s="36">
        <f t="shared" si="714"/>
        <v>8.2375759103713767E-2</v>
      </c>
      <c r="O3768" s="36">
        <f t="shared" si="715"/>
        <v>1408660.2477491556</v>
      </c>
      <c r="P3768" s="35">
        <f t="shared" si="706"/>
        <v>1408660.2477491556</v>
      </c>
    </row>
    <row r="3769" spans="1:16" x14ac:dyDescent="0.4">
      <c r="A3769" s="1">
        <v>3768</v>
      </c>
      <c r="B3769" s="21">
        <v>43581</v>
      </c>
      <c r="C3769" s="43">
        <v>4</v>
      </c>
      <c r="D3769" s="23">
        <v>18071</v>
      </c>
      <c r="E3769" s="25">
        <f t="shared" si="707"/>
        <v>17038.5</v>
      </c>
      <c r="F3769" s="25">
        <f t="shared" si="708"/>
        <v>17119.375</v>
      </c>
      <c r="G3769" s="25">
        <f t="shared" si="709"/>
        <v>1.0555876017670038</v>
      </c>
      <c r="H3769" s="25">
        <f t="shared" si="704"/>
        <v>0.99887394017609554</v>
      </c>
      <c r="I3769" s="4">
        <f t="shared" si="710"/>
        <v>18091.371967131498</v>
      </c>
      <c r="J3769" s="25">
        <f t="shared" si="705"/>
        <v>15597.125559209731</v>
      </c>
      <c r="K3769" s="15">
        <f t="shared" si="711"/>
        <v>15579.562262749112</v>
      </c>
      <c r="L3769" s="36">
        <f t="shared" si="712"/>
        <v>2491.4377372508879</v>
      </c>
      <c r="M3769" s="36">
        <f t="shared" si="713"/>
        <v>2491.4377372508879</v>
      </c>
      <c r="N3769" s="36">
        <f t="shared" si="714"/>
        <v>0.13786938947766519</v>
      </c>
      <c r="O3769" s="36">
        <f t="shared" si="715"/>
        <v>6207261.9985978249</v>
      </c>
      <c r="P3769" s="35">
        <f t="shared" si="706"/>
        <v>6207261.9985978249</v>
      </c>
    </row>
    <row r="3770" spans="1:16" x14ac:dyDescent="0.4">
      <c r="A3770" s="1">
        <v>3769</v>
      </c>
      <c r="B3770" s="21">
        <v>43582</v>
      </c>
      <c r="C3770" s="43">
        <v>1</v>
      </c>
      <c r="D3770" s="23">
        <v>18242</v>
      </c>
      <c r="E3770" s="25">
        <f t="shared" si="707"/>
        <v>17200.25</v>
      </c>
      <c r="F3770" s="25">
        <f t="shared" si="708"/>
        <v>17430.5</v>
      </c>
      <c r="G3770" s="25">
        <f t="shared" si="709"/>
        <v>1.0465563236854938</v>
      </c>
      <c r="H3770" s="25">
        <f t="shared" si="704"/>
        <v>1.0002606409424328</v>
      </c>
      <c r="I3770" s="4">
        <f t="shared" si="710"/>
        <v>18237.246626851796</v>
      </c>
      <c r="J3770" s="25">
        <f t="shared" si="705"/>
        <v>15597.494413750925</v>
      </c>
      <c r="K3770" s="15">
        <f t="shared" si="711"/>
        <v>15601.559759394515</v>
      </c>
      <c r="L3770" s="36">
        <f t="shared" si="712"/>
        <v>2640.4402406054851</v>
      </c>
      <c r="M3770" s="36">
        <f t="shared" si="713"/>
        <v>2640.4402406054851</v>
      </c>
      <c r="N3770" s="36">
        <f t="shared" si="714"/>
        <v>0.14474510692936549</v>
      </c>
      <c r="O3770" s="36">
        <f t="shared" si="715"/>
        <v>6971924.6642087521</v>
      </c>
      <c r="P3770" s="35">
        <f t="shared" si="706"/>
        <v>6971924.6642087521</v>
      </c>
    </row>
    <row r="3771" spans="1:16" x14ac:dyDescent="0.4">
      <c r="A3771" s="1">
        <v>3770</v>
      </c>
      <c r="B3771" s="21">
        <v>43583</v>
      </c>
      <c r="C3771" s="43">
        <v>2</v>
      </c>
      <c r="D3771" s="23">
        <v>18080</v>
      </c>
      <c r="E3771" s="25">
        <f t="shared" si="707"/>
        <v>17660.75</v>
      </c>
      <c r="F3771" s="25">
        <f t="shared" si="708"/>
        <v>17244.125</v>
      </c>
      <c r="G3771" s="25">
        <f t="shared" si="709"/>
        <v>1.0484730306698657</v>
      </c>
      <c r="H3771" s="25">
        <f t="shared" si="704"/>
        <v>1.0009863906666931</v>
      </c>
      <c r="I3771" s="4">
        <f t="shared" si="710"/>
        <v>18062.183630646632</v>
      </c>
      <c r="J3771" s="25">
        <f t="shared" si="705"/>
        <v>15597.863268292118</v>
      </c>
      <c r="K3771" s="15">
        <f t="shared" si="711"/>
        <v>15613.248855040318</v>
      </c>
      <c r="L3771" s="36">
        <f t="shared" si="712"/>
        <v>2466.7511449596823</v>
      </c>
      <c r="M3771" s="36">
        <f t="shared" si="713"/>
        <v>2466.7511449596823</v>
      </c>
      <c r="N3771" s="36">
        <f t="shared" si="714"/>
        <v>0.13643535093803552</v>
      </c>
      <c r="O3771" s="36">
        <f t="shared" si="715"/>
        <v>6084861.2111599036</v>
      </c>
      <c r="P3771" s="35">
        <f t="shared" si="706"/>
        <v>6084861.2111599036</v>
      </c>
    </row>
    <row r="3772" spans="1:16" x14ac:dyDescent="0.4">
      <c r="A3772" s="1">
        <v>3771</v>
      </c>
      <c r="B3772" s="21">
        <v>43584</v>
      </c>
      <c r="C3772" s="43">
        <v>3</v>
      </c>
      <c r="D3772" s="23">
        <v>16250</v>
      </c>
      <c r="E3772" s="25">
        <f t="shared" si="707"/>
        <v>16827.5</v>
      </c>
      <c r="F3772" s="25">
        <f t="shared" si="708"/>
        <v>17008.75</v>
      </c>
      <c r="G3772" s="25">
        <f t="shared" si="709"/>
        <v>0.95539060777540974</v>
      </c>
      <c r="H3772" s="25">
        <f t="shared" si="704"/>
        <v>0.99987902821477848</v>
      </c>
      <c r="I3772" s="4">
        <f t="shared" si="710"/>
        <v>16251.96602934393</v>
      </c>
      <c r="J3772" s="25">
        <f t="shared" si="705"/>
        <v>15598.232122833309</v>
      </c>
      <c r="K3772" s="15">
        <f t="shared" si="711"/>
        <v>15596.345176847111</v>
      </c>
      <c r="L3772" s="36">
        <f t="shared" si="712"/>
        <v>653.65482315288864</v>
      </c>
      <c r="M3772" s="36">
        <f t="shared" si="713"/>
        <v>653.65482315288864</v>
      </c>
      <c r="N3772" s="36">
        <f t="shared" si="714"/>
        <v>4.0224912194023917E-2</v>
      </c>
      <c r="O3772" s="36">
        <f t="shared" si="715"/>
        <v>427264.62783103413</v>
      </c>
      <c r="P3772" s="35">
        <f t="shared" si="706"/>
        <v>427264.62783103413</v>
      </c>
    </row>
    <row r="3773" spans="1:16" x14ac:dyDescent="0.4">
      <c r="A3773" s="1">
        <v>3772</v>
      </c>
      <c r="B3773" s="21">
        <v>43585</v>
      </c>
      <c r="C3773" s="43">
        <v>4</v>
      </c>
      <c r="D3773" s="23">
        <v>14738</v>
      </c>
      <c r="E3773" s="25">
        <f t="shared" si="707"/>
        <v>17190</v>
      </c>
      <c r="F3773" s="25">
        <f t="shared" si="708"/>
        <v>16637.625</v>
      </c>
      <c r="G3773" s="25">
        <f t="shared" si="709"/>
        <v>0.88582354753157377</v>
      </c>
      <c r="H3773" s="25">
        <f t="shared" si="704"/>
        <v>0.99887394017609554</v>
      </c>
      <c r="I3773" s="4">
        <f t="shared" si="710"/>
        <v>14754.614578694263</v>
      </c>
      <c r="J3773" s="25">
        <f t="shared" si="705"/>
        <v>15598.600977374503</v>
      </c>
      <c r="K3773" s="15">
        <f t="shared" si="711"/>
        <v>15581.036019504765</v>
      </c>
      <c r="L3773" s="36">
        <f t="shared" si="712"/>
        <v>-843.03601950476514</v>
      </c>
      <c r="M3773" s="36">
        <f t="shared" si="713"/>
        <v>843.03601950476514</v>
      </c>
      <c r="N3773" s="36">
        <f t="shared" si="714"/>
        <v>5.7201521204014463E-2</v>
      </c>
      <c r="O3773" s="36">
        <f t="shared" si="715"/>
        <v>710709.73018243874</v>
      </c>
      <c r="P3773" s="35">
        <f t="shared" si="706"/>
        <v>710709.73018243874</v>
      </c>
    </row>
    <row r="3774" spans="1:16" x14ac:dyDescent="0.4">
      <c r="A3774" s="1">
        <v>3773</v>
      </c>
      <c r="B3774" s="21">
        <v>43586</v>
      </c>
      <c r="C3774" s="43">
        <v>1</v>
      </c>
      <c r="D3774" s="23">
        <v>19692</v>
      </c>
      <c r="E3774" s="25">
        <f t="shared" si="707"/>
        <v>16085.25</v>
      </c>
      <c r="F3774" s="25">
        <f t="shared" si="708"/>
        <v>16599.75</v>
      </c>
      <c r="G3774" s="25">
        <f t="shared" si="709"/>
        <v>1.1862829259476799</v>
      </c>
      <c r="H3774" s="25">
        <f t="shared" si="704"/>
        <v>1.0002606409424328</v>
      </c>
      <c r="I3774" s="4">
        <f t="shared" si="710"/>
        <v>19686.86879596347</v>
      </c>
      <c r="J3774" s="25">
        <f t="shared" si="705"/>
        <v>15598.969831915696</v>
      </c>
      <c r="K3774" s="15">
        <f t="shared" si="711"/>
        <v>15603.035562113668</v>
      </c>
      <c r="L3774" s="36">
        <f t="shared" si="712"/>
        <v>4088.9644378863322</v>
      </c>
      <c r="M3774" s="36">
        <f t="shared" si="713"/>
        <v>4088.9644378863322</v>
      </c>
      <c r="N3774" s="36">
        <f t="shared" si="714"/>
        <v>0.20764596982969391</v>
      </c>
      <c r="O3774" s="36">
        <f t="shared" si="715"/>
        <v>16719630.174299089</v>
      </c>
      <c r="P3774" s="35">
        <f t="shared" si="706"/>
        <v>16719630.174299089</v>
      </c>
    </row>
    <row r="3775" spans="1:16" x14ac:dyDescent="0.4">
      <c r="A3775" s="1">
        <v>3774</v>
      </c>
      <c r="B3775" s="21">
        <v>43587</v>
      </c>
      <c r="C3775" s="43">
        <v>2</v>
      </c>
      <c r="D3775" s="23">
        <v>13661</v>
      </c>
      <c r="E3775" s="25">
        <f t="shared" si="707"/>
        <v>17114.25</v>
      </c>
      <c r="F3775" s="25">
        <f t="shared" si="708"/>
        <v>17977.25</v>
      </c>
      <c r="G3775" s="25">
        <f t="shared" si="709"/>
        <v>0.7599048797786091</v>
      </c>
      <c r="H3775" s="25">
        <f t="shared" si="704"/>
        <v>1.0009863906666931</v>
      </c>
      <c r="I3775" s="4">
        <f t="shared" si="710"/>
        <v>13647.538195700423</v>
      </c>
      <c r="J3775" s="25">
        <f t="shared" si="705"/>
        <v>15599.338686456889</v>
      </c>
      <c r="K3775" s="15">
        <f t="shared" si="711"/>
        <v>15614.725728543795</v>
      </c>
      <c r="L3775" s="36">
        <f t="shared" si="712"/>
        <v>-1953.7257285437954</v>
      </c>
      <c r="M3775" s="36">
        <f t="shared" si="713"/>
        <v>1953.7257285437954</v>
      </c>
      <c r="N3775" s="36">
        <f t="shared" si="714"/>
        <v>0.14301483994903708</v>
      </c>
      <c r="O3775" s="36">
        <f t="shared" si="715"/>
        <v>3817044.2223739843</v>
      </c>
      <c r="P3775" s="35">
        <f t="shared" si="706"/>
        <v>3817044.2223739843</v>
      </c>
    </row>
    <row r="3776" spans="1:16" x14ac:dyDescent="0.4">
      <c r="A3776" s="1">
        <v>3775</v>
      </c>
      <c r="B3776" s="21">
        <v>43588</v>
      </c>
      <c r="C3776" s="43">
        <v>3</v>
      </c>
      <c r="D3776" s="23">
        <v>20366</v>
      </c>
      <c r="E3776" s="25">
        <f t="shared" si="707"/>
        <v>18840.25</v>
      </c>
      <c r="F3776" s="25">
        <f t="shared" si="708"/>
        <v>19078.5</v>
      </c>
      <c r="G3776" s="25">
        <f t="shared" si="709"/>
        <v>1.0674843410121342</v>
      </c>
      <c r="H3776" s="25">
        <f t="shared" si="704"/>
        <v>0.99987902821477848</v>
      </c>
      <c r="I3776" s="4">
        <f t="shared" si="710"/>
        <v>20368.464009453444</v>
      </c>
      <c r="J3776" s="25">
        <f t="shared" si="705"/>
        <v>15599.707540998081</v>
      </c>
      <c r="K3776" s="15">
        <f t="shared" si="711"/>
        <v>15597.820416527913</v>
      </c>
      <c r="L3776" s="36">
        <f t="shared" si="712"/>
        <v>4768.179583472087</v>
      </c>
      <c r="M3776" s="36">
        <f t="shared" si="713"/>
        <v>4768.179583472087</v>
      </c>
      <c r="N3776" s="36">
        <f t="shared" si="714"/>
        <v>0.23412450080880326</v>
      </c>
      <c r="O3776" s="36">
        <f t="shared" si="715"/>
        <v>22735536.540240046</v>
      </c>
      <c r="P3776" s="35">
        <f t="shared" si="706"/>
        <v>22735536.540240046</v>
      </c>
    </row>
    <row r="3777" spans="1:16" x14ac:dyDescent="0.4">
      <c r="A3777" s="1">
        <v>3776</v>
      </c>
      <c r="B3777" s="21">
        <v>43589</v>
      </c>
      <c r="C3777" s="43">
        <v>4</v>
      </c>
      <c r="D3777" s="23">
        <v>21642</v>
      </c>
      <c r="E3777" s="25">
        <f t="shared" si="707"/>
        <v>19316.75</v>
      </c>
      <c r="F3777" s="25">
        <f t="shared" si="708"/>
        <v>19996.75</v>
      </c>
      <c r="G3777" s="25">
        <f t="shared" si="709"/>
        <v>1.0822758698288473</v>
      </c>
      <c r="H3777" s="25">
        <f t="shared" si="704"/>
        <v>0.99887394017609554</v>
      </c>
      <c r="I3777" s="4">
        <f t="shared" si="710"/>
        <v>21666.397659933587</v>
      </c>
      <c r="J3777" s="25">
        <f t="shared" si="705"/>
        <v>15600.076395539274</v>
      </c>
      <c r="K3777" s="15">
        <f t="shared" si="711"/>
        <v>15582.509776260416</v>
      </c>
      <c r="L3777" s="36">
        <f t="shared" si="712"/>
        <v>6059.4902237395836</v>
      </c>
      <c r="M3777" s="36">
        <f t="shared" si="713"/>
        <v>6059.4902237395836</v>
      </c>
      <c r="N3777" s="36">
        <f t="shared" si="714"/>
        <v>0.27998753459659842</v>
      </c>
      <c r="O3777" s="36">
        <f t="shared" si="715"/>
        <v>36717421.77159559</v>
      </c>
      <c r="P3777" s="35">
        <f t="shared" si="706"/>
        <v>36717421.77159559</v>
      </c>
    </row>
    <row r="3778" spans="1:16" x14ac:dyDescent="0.4">
      <c r="A3778" s="1">
        <v>3777</v>
      </c>
      <c r="B3778" s="21">
        <v>43590</v>
      </c>
      <c r="C3778" s="43">
        <v>1</v>
      </c>
      <c r="D3778" s="23">
        <v>21598</v>
      </c>
      <c r="E3778" s="25">
        <f t="shared" si="707"/>
        <v>20676.75</v>
      </c>
      <c r="F3778" s="25">
        <f t="shared" si="708"/>
        <v>20267.625</v>
      </c>
      <c r="G3778" s="25">
        <f t="shared" si="709"/>
        <v>1.0656403994054557</v>
      </c>
      <c r="H3778" s="25">
        <f t="shared" ref="H3778:H3841" si="716">VLOOKUP(C3778,$Q$38:$S$42,3,FALSE)</f>
        <v>1.0002606409424328</v>
      </c>
      <c r="I3778" s="4">
        <f t="shared" si="710"/>
        <v>21592.372143775086</v>
      </c>
      <c r="J3778" s="25">
        <f t="shared" si="705"/>
        <v>15600.445250080467</v>
      </c>
      <c r="K3778" s="15">
        <f t="shared" si="711"/>
        <v>15604.511364832821</v>
      </c>
      <c r="L3778" s="36">
        <f t="shared" si="712"/>
        <v>5993.4886351671794</v>
      </c>
      <c r="M3778" s="36">
        <f t="shared" si="713"/>
        <v>5993.4886351671794</v>
      </c>
      <c r="N3778" s="36">
        <f t="shared" si="714"/>
        <v>0.27750202033369659</v>
      </c>
      <c r="O3778" s="36">
        <f t="shared" si="715"/>
        <v>35921906.019878142</v>
      </c>
      <c r="P3778" s="35">
        <f t="shared" si="706"/>
        <v>35921906.019878142</v>
      </c>
    </row>
    <row r="3779" spans="1:16" x14ac:dyDescent="0.4">
      <c r="A3779" s="1">
        <v>3778</v>
      </c>
      <c r="B3779" s="21">
        <v>43591</v>
      </c>
      <c r="C3779" s="43">
        <v>2</v>
      </c>
      <c r="D3779" s="23">
        <v>19101</v>
      </c>
      <c r="E3779" s="25">
        <f t="shared" si="707"/>
        <v>19858.5</v>
      </c>
      <c r="F3779" s="25">
        <f t="shared" si="708"/>
        <v>19744.75</v>
      </c>
      <c r="G3779" s="25">
        <f t="shared" si="709"/>
        <v>0.96739639651046483</v>
      </c>
      <c r="H3779" s="25">
        <f t="shared" si="716"/>
        <v>1.0009863906666931</v>
      </c>
      <c r="I3779" s="4">
        <f t="shared" si="710"/>
        <v>19082.177518195869</v>
      </c>
      <c r="J3779" s="25">
        <f t="shared" ref="J3779:J3842" si="717">INTERCEPT($I$2:$I$3896,$A$2:$A$3896)+SLOPE($I$2:$I$3896,$A$2:$A$3896)*A3779</f>
        <v>15600.814104621661</v>
      </c>
      <c r="K3779" s="15">
        <f t="shared" si="711"/>
        <v>15616.202602047275</v>
      </c>
      <c r="L3779" s="36">
        <f t="shared" si="712"/>
        <v>3484.7973979527251</v>
      </c>
      <c r="M3779" s="36">
        <f t="shared" si="713"/>
        <v>3484.7973979527251</v>
      </c>
      <c r="N3779" s="36">
        <f t="shared" si="714"/>
        <v>0.18244057368476652</v>
      </c>
      <c r="O3779" s="36">
        <f t="shared" si="715"/>
        <v>12143812.904778084</v>
      </c>
      <c r="P3779" s="35">
        <f t="shared" ref="P3779:P3842" si="718">(D3779-K3779)^2</f>
        <v>12143812.904778084</v>
      </c>
    </row>
    <row r="3780" spans="1:16" x14ac:dyDescent="0.4">
      <c r="A3780" s="1">
        <v>3779</v>
      </c>
      <c r="B3780" s="21">
        <v>43592</v>
      </c>
      <c r="C3780" s="43">
        <v>3</v>
      </c>
      <c r="D3780" s="23">
        <v>17093</v>
      </c>
      <c r="E3780" s="25">
        <f t="shared" si="707"/>
        <v>19631</v>
      </c>
      <c r="F3780" s="25">
        <f t="shared" si="708"/>
        <v>19086.875</v>
      </c>
      <c r="G3780" s="25">
        <f t="shared" si="709"/>
        <v>0.8955368545139003</v>
      </c>
      <c r="H3780" s="25">
        <f t="shared" si="716"/>
        <v>0.99987902821477848</v>
      </c>
      <c r="I3780" s="4">
        <f t="shared" si="710"/>
        <v>17095.068020896972</v>
      </c>
      <c r="J3780" s="25">
        <f t="shared" si="717"/>
        <v>15601.182959162852</v>
      </c>
      <c r="K3780" s="15">
        <f t="shared" si="711"/>
        <v>15599.295656208715</v>
      </c>
      <c r="L3780" s="36">
        <f t="shared" si="712"/>
        <v>1493.7043437912853</v>
      </c>
      <c r="M3780" s="36">
        <f t="shared" si="713"/>
        <v>1493.7043437912853</v>
      </c>
      <c r="N3780" s="36">
        <f t="shared" si="714"/>
        <v>8.7386903632556329E-2</v>
      </c>
      <c r="O3780" s="36">
        <f t="shared" si="715"/>
        <v>2231152.6666609542</v>
      </c>
      <c r="P3780" s="35">
        <f t="shared" si="718"/>
        <v>2231152.6666609542</v>
      </c>
    </row>
    <row r="3781" spans="1:16" x14ac:dyDescent="0.4">
      <c r="A3781" s="1">
        <v>3780</v>
      </c>
      <c r="B3781" s="21">
        <v>43593</v>
      </c>
      <c r="C3781" s="43">
        <v>4</v>
      </c>
      <c r="D3781" s="23">
        <v>20732</v>
      </c>
      <c r="E3781" s="25">
        <f t="shared" ref="E3781:E3844" si="719">AVERAGE(D3779:D3782)</f>
        <v>18542.75</v>
      </c>
      <c r="F3781" s="25">
        <f t="shared" ref="F3781:F3844" si="720">AVERAGE(E3781:E3782)</f>
        <v>18811.75</v>
      </c>
      <c r="G3781" s="25">
        <f t="shared" si="709"/>
        <v>1.1020771592222947</v>
      </c>
      <c r="H3781" s="25">
        <f t="shared" si="716"/>
        <v>0.99887394017609554</v>
      </c>
      <c r="I3781" s="4">
        <f t="shared" si="710"/>
        <v>20755.371790303259</v>
      </c>
      <c r="J3781" s="25">
        <f t="shared" si="717"/>
        <v>15601.551813704045</v>
      </c>
      <c r="K3781" s="15">
        <f t="shared" si="711"/>
        <v>15583.983533016069</v>
      </c>
      <c r="L3781" s="36">
        <f t="shared" si="712"/>
        <v>5148.0164669839305</v>
      </c>
      <c r="M3781" s="36">
        <f t="shared" si="713"/>
        <v>5148.0164669839305</v>
      </c>
      <c r="N3781" s="36">
        <f t="shared" si="714"/>
        <v>0.24831258281805568</v>
      </c>
      <c r="O3781" s="36">
        <f t="shared" si="715"/>
        <v>26502073.544337709</v>
      </c>
      <c r="P3781" s="35">
        <f t="shared" si="718"/>
        <v>26502073.544337709</v>
      </c>
    </row>
    <row r="3782" spans="1:16" x14ac:dyDescent="0.4">
      <c r="A3782" s="1">
        <v>3781</v>
      </c>
      <c r="B3782" s="21">
        <v>43594</v>
      </c>
      <c r="C3782" s="43">
        <v>1</v>
      </c>
      <c r="D3782" s="23">
        <v>17245</v>
      </c>
      <c r="E3782" s="25">
        <f t="shared" si="719"/>
        <v>19080.75</v>
      </c>
      <c r="F3782" s="25">
        <f t="shared" si="720"/>
        <v>19624.25</v>
      </c>
      <c r="G3782" s="25">
        <f t="shared" si="709"/>
        <v>0.87875969782284669</v>
      </c>
      <c r="H3782" s="25">
        <f t="shared" si="716"/>
        <v>1.0002606409424328</v>
      </c>
      <c r="I3782" s="4">
        <f t="shared" si="710"/>
        <v>17240.506418159152</v>
      </c>
      <c r="J3782" s="25">
        <f t="shared" si="717"/>
        <v>15601.920668245239</v>
      </c>
      <c r="K3782" s="15">
        <f t="shared" si="711"/>
        <v>15605.987167551972</v>
      </c>
      <c r="L3782" s="36">
        <f t="shared" si="712"/>
        <v>1639.0128324480283</v>
      </c>
      <c r="M3782" s="36">
        <f t="shared" si="713"/>
        <v>1639.0128324480283</v>
      </c>
      <c r="N3782" s="36">
        <f t="shared" si="714"/>
        <v>9.504278529707326E-2</v>
      </c>
      <c r="O3782" s="36">
        <f t="shared" si="715"/>
        <v>2686363.0649293088</v>
      </c>
      <c r="P3782" s="35">
        <f t="shared" si="718"/>
        <v>2686363.0649293088</v>
      </c>
    </row>
    <row r="3783" spans="1:16" x14ac:dyDescent="0.4">
      <c r="A3783" s="1">
        <v>3782</v>
      </c>
      <c r="B3783" s="21">
        <v>43595</v>
      </c>
      <c r="C3783" s="43">
        <v>2</v>
      </c>
      <c r="D3783" s="23">
        <v>21253</v>
      </c>
      <c r="E3783" s="25">
        <f t="shared" si="719"/>
        <v>20167.75</v>
      </c>
      <c r="F3783" s="25">
        <f t="shared" si="720"/>
        <v>20257.5</v>
      </c>
      <c r="G3783" s="25">
        <f t="shared" si="709"/>
        <v>1.0491422929779095</v>
      </c>
      <c r="H3783" s="25">
        <f t="shared" si="716"/>
        <v>1.0009863906666931</v>
      </c>
      <c r="I3783" s="4">
        <f t="shared" si="710"/>
        <v>21232.056897241862</v>
      </c>
      <c r="J3783" s="25">
        <f t="shared" si="717"/>
        <v>15602.289522786432</v>
      </c>
      <c r="K3783" s="15">
        <f t="shared" si="711"/>
        <v>15617.679475550753</v>
      </c>
      <c r="L3783" s="36">
        <f t="shared" si="712"/>
        <v>5635.3205244492474</v>
      </c>
      <c r="M3783" s="36">
        <f t="shared" si="713"/>
        <v>5635.3205244492474</v>
      </c>
      <c r="N3783" s="36">
        <f t="shared" si="714"/>
        <v>0.26515412056882548</v>
      </c>
      <c r="O3783" s="36">
        <f t="shared" si="715"/>
        <v>31756837.413278941</v>
      </c>
      <c r="P3783" s="35">
        <f t="shared" si="718"/>
        <v>31756837.413278941</v>
      </c>
    </row>
    <row r="3784" spans="1:16" x14ac:dyDescent="0.4">
      <c r="A3784" s="1">
        <v>3783</v>
      </c>
      <c r="B3784" s="21">
        <v>43596</v>
      </c>
      <c r="C3784" s="43">
        <v>3</v>
      </c>
      <c r="D3784" s="23">
        <v>21441</v>
      </c>
      <c r="E3784" s="25">
        <f t="shared" si="719"/>
        <v>20347.25</v>
      </c>
      <c r="F3784" s="25">
        <f t="shared" si="720"/>
        <v>20593.75</v>
      </c>
      <c r="G3784" s="25">
        <f t="shared" si="709"/>
        <v>1.0411411229135052</v>
      </c>
      <c r="H3784" s="25">
        <f t="shared" si="716"/>
        <v>0.99987902821477848</v>
      </c>
      <c r="I3784" s="4">
        <f t="shared" si="710"/>
        <v>21443.594069856197</v>
      </c>
      <c r="J3784" s="25">
        <f t="shared" si="717"/>
        <v>15602.658377327625</v>
      </c>
      <c r="K3784" s="15">
        <f t="shared" si="711"/>
        <v>15600.770895889518</v>
      </c>
      <c r="L3784" s="36">
        <f t="shared" si="712"/>
        <v>5840.2291041104818</v>
      </c>
      <c r="M3784" s="36">
        <f t="shared" si="713"/>
        <v>5840.2291041104818</v>
      </c>
      <c r="N3784" s="36">
        <f t="shared" si="714"/>
        <v>0.2723860409547354</v>
      </c>
      <c r="O3784" s="36">
        <f t="shared" si="715"/>
        <v>34108275.98849912</v>
      </c>
      <c r="P3784" s="35">
        <f t="shared" si="718"/>
        <v>34108275.98849912</v>
      </c>
    </row>
    <row r="3785" spans="1:16" x14ac:dyDescent="0.4">
      <c r="A3785" s="1">
        <v>3784</v>
      </c>
      <c r="B3785" s="21">
        <v>43597</v>
      </c>
      <c r="C3785" s="43">
        <v>4</v>
      </c>
      <c r="D3785" s="23">
        <v>21450</v>
      </c>
      <c r="E3785" s="25">
        <f t="shared" si="719"/>
        <v>20840.25</v>
      </c>
      <c r="F3785" s="25">
        <f t="shared" si="720"/>
        <v>20388.875</v>
      </c>
      <c r="G3785" s="25">
        <f t="shared" si="709"/>
        <v>1.0520443133816848</v>
      </c>
      <c r="H3785" s="25">
        <f t="shared" si="716"/>
        <v>0.99887394017609554</v>
      </c>
      <c r="I3785" s="4">
        <f t="shared" si="710"/>
        <v>21474.181212714881</v>
      </c>
      <c r="J3785" s="25">
        <f t="shared" si="717"/>
        <v>15603.027231868817</v>
      </c>
      <c r="K3785" s="15">
        <f t="shared" si="711"/>
        <v>15585.457289771723</v>
      </c>
      <c r="L3785" s="36">
        <f t="shared" si="712"/>
        <v>5864.5427102282774</v>
      </c>
      <c r="M3785" s="36">
        <f t="shared" si="713"/>
        <v>5864.5427102282774</v>
      </c>
      <c r="N3785" s="36">
        <f t="shared" si="714"/>
        <v>0.27340525455609688</v>
      </c>
      <c r="O3785" s="36">
        <f t="shared" si="715"/>
        <v>34392861.20009163</v>
      </c>
      <c r="P3785" s="35">
        <f t="shared" si="718"/>
        <v>34392861.20009163</v>
      </c>
    </row>
    <row r="3786" spans="1:16" x14ac:dyDescent="0.4">
      <c r="A3786" s="1">
        <v>3785</v>
      </c>
      <c r="B3786" s="21">
        <v>43598</v>
      </c>
      <c r="C3786" s="43">
        <v>1</v>
      </c>
      <c r="D3786" s="23">
        <v>19217</v>
      </c>
      <c r="E3786" s="25">
        <f t="shared" si="719"/>
        <v>19937.5</v>
      </c>
      <c r="F3786" s="25">
        <f t="shared" si="720"/>
        <v>19901.75</v>
      </c>
      <c r="G3786" s="25">
        <f t="shared" si="709"/>
        <v>0.96559347796048089</v>
      </c>
      <c r="H3786" s="25">
        <f t="shared" si="716"/>
        <v>1.0002606409424328</v>
      </c>
      <c r="I3786" s="4">
        <f t="shared" si="710"/>
        <v>19211.992568151025</v>
      </c>
      <c r="J3786" s="25">
        <f t="shared" si="717"/>
        <v>15603.39608641001</v>
      </c>
      <c r="K3786" s="15">
        <f t="shared" si="711"/>
        <v>15607.462970271125</v>
      </c>
      <c r="L3786" s="36">
        <f t="shared" si="712"/>
        <v>3609.5370297288755</v>
      </c>
      <c r="M3786" s="36">
        <f t="shared" si="713"/>
        <v>3609.5370297288755</v>
      </c>
      <c r="N3786" s="36">
        <f t="shared" si="714"/>
        <v>0.18783041212098014</v>
      </c>
      <c r="O3786" s="36">
        <f t="shared" si="715"/>
        <v>13028757.568983953</v>
      </c>
      <c r="P3786" s="35">
        <f t="shared" si="718"/>
        <v>13028757.568983953</v>
      </c>
    </row>
    <row r="3787" spans="1:16" x14ac:dyDescent="0.4">
      <c r="A3787" s="1">
        <v>3786</v>
      </c>
      <c r="B3787" s="21">
        <v>43599</v>
      </c>
      <c r="C3787" s="43">
        <v>2</v>
      </c>
      <c r="D3787" s="23">
        <v>17642</v>
      </c>
      <c r="E3787" s="25">
        <f t="shared" si="719"/>
        <v>19866</v>
      </c>
      <c r="F3787" s="25">
        <f t="shared" si="720"/>
        <v>19315.875</v>
      </c>
      <c r="G3787" s="25">
        <f t="shared" si="709"/>
        <v>0.91334200495706253</v>
      </c>
      <c r="H3787" s="25">
        <f t="shared" si="716"/>
        <v>1.0009863906666931</v>
      </c>
      <c r="I3787" s="4">
        <f t="shared" si="710"/>
        <v>17624.615244019242</v>
      </c>
      <c r="J3787" s="25">
        <f t="shared" si="717"/>
        <v>15603.764940951203</v>
      </c>
      <c r="K3787" s="15">
        <f t="shared" si="711"/>
        <v>15619.156349054232</v>
      </c>
      <c r="L3787" s="36">
        <f t="shared" si="712"/>
        <v>2022.8436509457679</v>
      </c>
      <c r="M3787" s="36">
        <f t="shared" si="713"/>
        <v>2022.8436509457679</v>
      </c>
      <c r="N3787" s="36">
        <f t="shared" si="714"/>
        <v>0.114660676280794</v>
      </c>
      <c r="O3787" s="36">
        <f t="shared" si="715"/>
        <v>4091896.4361716034</v>
      </c>
      <c r="P3787" s="35">
        <f t="shared" si="718"/>
        <v>4091896.4361716034</v>
      </c>
    </row>
    <row r="3788" spans="1:16" x14ac:dyDescent="0.4">
      <c r="A3788" s="1">
        <v>3787</v>
      </c>
      <c r="B3788" s="21">
        <v>43600</v>
      </c>
      <c r="C3788" s="43">
        <v>3</v>
      </c>
      <c r="D3788" s="23">
        <v>21155</v>
      </c>
      <c r="E3788" s="25">
        <f t="shared" si="719"/>
        <v>18765.75</v>
      </c>
      <c r="F3788" s="25">
        <f t="shared" si="720"/>
        <v>19059.75</v>
      </c>
      <c r="G3788" s="25">
        <f t="shared" si="709"/>
        <v>1.1099306129408832</v>
      </c>
      <c r="H3788" s="25">
        <f t="shared" si="716"/>
        <v>0.99987902821477848</v>
      </c>
      <c r="I3788" s="4">
        <f t="shared" si="710"/>
        <v>21157.559467739742</v>
      </c>
      <c r="J3788" s="25">
        <f t="shared" si="717"/>
        <v>15604.133795492395</v>
      </c>
      <c r="K3788" s="15">
        <f t="shared" si="711"/>
        <v>15602.246135570318</v>
      </c>
      <c r="L3788" s="36">
        <f t="shared" si="712"/>
        <v>5552.7538644296819</v>
      </c>
      <c r="M3788" s="36">
        <f t="shared" si="713"/>
        <v>5552.7538644296819</v>
      </c>
      <c r="N3788" s="36">
        <f t="shared" si="714"/>
        <v>0.2624795019820223</v>
      </c>
      <c r="O3788" s="36">
        <f t="shared" si="715"/>
        <v>30833075.478938766</v>
      </c>
      <c r="P3788" s="35">
        <f t="shared" si="718"/>
        <v>30833075.478938766</v>
      </c>
    </row>
    <row r="3789" spans="1:16" x14ac:dyDescent="0.4">
      <c r="A3789" s="1">
        <v>3788</v>
      </c>
      <c r="B3789" s="21">
        <v>43601</v>
      </c>
      <c r="C3789" s="43">
        <v>4</v>
      </c>
      <c r="D3789" s="23">
        <v>17049</v>
      </c>
      <c r="E3789" s="25">
        <f t="shared" si="719"/>
        <v>19353.75</v>
      </c>
      <c r="F3789" s="25">
        <f t="shared" si="720"/>
        <v>19828.125</v>
      </c>
      <c r="G3789" s="25">
        <f t="shared" si="709"/>
        <v>0.85983924349881802</v>
      </c>
      <c r="H3789" s="25">
        <f t="shared" si="716"/>
        <v>0.99887394017609554</v>
      </c>
      <c r="I3789" s="4">
        <f t="shared" si="710"/>
        <v>17068.21983662359</v>
      </c>
      <c r="J3789" s="25">
        <f t="shared" si="717"/>
        <v>15604.502650033588</v>
      </c>
      <c r="K3789" s="15">
        <f t="shared" si="711"/>
        <v>15586.931046527374</v>
      </c>
      <c r="L3789" s="36">
        <f t="shared" si="712"/>
        <v>1462.0689534726262</v>
      </c>
      <c r="M3789" s="36">
        <f t="shared" si="713"/>
        <v>1462.0689534726262</v>
      </c>
      <c r="N3789" s="36">
        <f t="shared" si="714"/>
        <v>8.5756874507163239E-2</v>
      </c>
      <c r="O3789" s="36">
        <f t="shared" si="715"/>
        <v>2137645.6247085403</v>
      </c>
      <c r="P3789" s="35">
        <f t="shared" si="718"/>
        <v>2137645.6247085403</v>
      </c>
    </row>
    <row r="3790" spans="1:16" x14ac:dyDescent="0.4">
      <c r="A3790" s="1">
        <v>3789</v>
      </c>
      <c r="B3790" s="21">
        <v>43602</v>
      </c>
      <c r="C3790" s="43">
        <v>1</v>
      </c>
      <c r="D3790" s="23">
        <v>21569</v>
      </c>
      <c r="E3790" s="25">
        <f t="shared" si="719"/>
        <v>20302.5</v>
      </c>
      <c r="F3790" s="25">
        <f t="shared" si="720"/>
        <v>20326</v>
      </c>
      <c r="G3790" s="25">
        <f t="shared" si="709"/>
        <v>1.0611532027944504</v>
      </c>
      <c r="H3790" s="25">
        <f t="shared" si="716"/>
        <v>1.0002606409424328</v>
      </c>
      <c r="I3790" s="4">
        <f t="shared" si="710"/>
        <v>21563.379700392852</v>
      </c>
      <c r="J3790" s="25">
        <f t="shared" si="717"/>
        <v>15604.871504574781</v>
      </c>
      <c r="K3790" s="15">
        <f t="shared" si="711"/>
        <v>15608.938772990277</v>
      </c>
      <c r="L3790" s="36">
        <f t="shared" si="712"/>
        <v>5960.0612270097226</v>
      </c>
      <c r="M3790" s="36">
        <f t="shared" si="713"/>
        <v>5960.0612270097226</v>
      </c>
      <c r="N3790" s="36">
        <f t="shared" si="714"/>
        <v>0.27632533854187596</v>
      </c>
      <c r="O3790" s="36">
        <f t="shared" si="715"/>
        <v>35522329.829704642</v>
      </c>
      <c r="P3790" s="35">
        <f t="shared" si="718"/>
        <v>35522329.829704642</v>
      </c>
    </row>
    <row r="3791" spans="1:16" x14ac:dyDescent="0.4">
      <c r="A3791" s="1">
        <v>3790</v>
      </c>
      <c r="B3791" s="21">
        <v>43603</v>
      </c>
      <c r="C3791" s="43">
        <v>2</v>
      </c>
      <c r="D3791" s="23">
        <v>21437</v>
      </c>
      <c r="E3791" s="25">
        <f t="shared" si="719"/>
        <v>20349.5</v>
      </c>
      <c r="F3791" s="25">
        <f t="shared" si="720"/>
        <v>20579.5</v>
      </c>
      <c r="G3791" s="25">
        <f t="shared" si="709"/>
        <v>1.0416676790009476</v>
      </c>
      <c r="H3791" s="25">
        <f t="shared" si="716"/>
        <v>1.0009863906666931</v>
      </c>
      <c r="I3791" s="4">
        <f t="shared" si="710"/>
        <v>21415.87558020862</v>
      </c>
      <c r="J3791" s="25">
        <f t="shared" si="717"/>
        <v>15605.240359115975</v>
      </c>
      <c r="K3791" s="15">
        <f t="shared" si="711"/>
        <v>15620.63322255771</v>
      </c>
      <c r="L3791" s="36">
        <f t="shared" si="712"/>
        <v>5816.3667774422902</v>
      </c>
      <c r="M3791" s="36">
        <f t="shared" si="713"/>
        <v>5816.3667774422902</v>
      </c>
      <c r="N3791" s="36">
        <f t="shared" si="714"/>
        <v>0.27132372894725426</v>
      </c>
      <c r="O3791" s="36">
        <f t="shared" si="715"/>
        <v>33830122.489734411</v>
      </c>
      <c r="P3791" s="35">
        <f t="shared" si="718"/>
        <v>33830122.489734411</v>
      </c>
    </row>
    <row r="3792" spans="1:16" x14ac:dyDescent="0.4">
      <c r="A3792" s="1">
        <v>3791</v>
      </c>
      <c r="B3792" s="21">
        <v>43604</v>
      </c>
      <c r="C3792" s="43">
        <v>3</v>
      </c>
      <c r="D3792" s="23">
        <v>21343</v>
      </c>
      <c r="E3792" s="25">
        <f t="shared" si="719"/>
        <v>20809.5</v>
      </c>
      <c r="F3792" s="25">
        <f t="shared" si="720"/>
        <v>20248.375</v>
      </c>
      <c r="G3792" s="25">
        <f t="shared" si="709"/>
        <v>1.0540598936951731</v>
      </c>
      <c r="H3792" s="25">
        <f t="shared" si="716"/>
        <v>0.99987902821477848</v>
      </c>
      <c r="I3792" s="4">
        <f t="shared" si="710"/>
        <v>21345.582213186921</v>
      </c>
      <c r="J3792" s="25">
        <f t="shared" si="717"/>
        <v>15605.609213657168</v>
      </c>
      <c r="K3792" s="15">
        <f t="shared" si="711"/>
        <v>15603.721375251122</v>
      </c>
      <c r="L3792" s="36">
        <f t="shared" si="712"/>
        <v>5739.2786247488784</v>
      </c>
      <c r="M3792" s="36">
        <f t="shared" si="713"/>
        <v>5739.2786247488784</v>
      </c>
      <c r="N3792" s="36">
        <f t="shared" si="714"/>
        <v>0.26890683712453162</v>
      </c>
      <c r="O3792" s="36">
        <f t="shared" si="715"/>
        <v>32939319.132499378</v>
      </c>
      <c r="P3792" s="35">
        <f t="shared" si="718"/>
        <v>32939319.132499378</v>
      </c>
    </row>
    <row r="3793" spans="1:16" x14ac:dyDescent="0.4">
      <c r="A3793" s="1">
        <v>3792</v>
      </c>
      <c r="B3793" s="21">
        <v>43605</v>
      </c>
      <c r="C3793" s="43">
        <v>4</v>
      </c>
      <c r="D3793" s="23">
        <v>18889</v>
      </c>
      <c r="E3793" s="25">
        <f t="shared" si="719"/>
        <v>19687.25</v>
      </c>
      <c r="F3793" s="25">
        <f t="shared" si="720"/>
        <v>19588</v>
      </c>
      <c r="G3793" s="25">
        <f t="shared" si="709"/>
        <v>0.96431488666530529</v>
      </c>
      <c r="H3793" s="25">
        <f t="shared" si="716"/>
        <v>0.99887394017609554</v>
      </c>
      <c r="I3793" s="4">
        <f t="shared" si="710"/>
        <v>18910.294122469528</v>
      </c>
      <c r="J3793" s="25">
        <f t="shared" si="717"/>
        <v>15605.978068198359</v>
      </c>
      <c r="K3793" s="15">
        <f t="shared" si="711"/>
        <v>15588.404803283027</v>
      </c>
      <c r="L3793" s="36">
        <f t="shared" si="712"/>
        <v>3300.5951967169731</v>
      </c>
      <c r="M3793" s="36">
        <f t="shared" si="713"/>
        <v>3300.5951967169731</v>
      </c>
      <c r="N3793" s="36">
        <f t="shared" si="714"/>
        <v>0.17473636490639913</v>
      </c>
      <c r="O3793" s="36">
        <f t="shared" si="715"/>
        <v>10893928.652591154</v>
      </c>
      <c r="P3793" s="35">
        <f t="shared" si="718"/>
        <v>10893928.652591154</v>
      </c>
    </row>
    <row r="3794" spans="1:16" x14ac:dyDescent="0.4">
      <c r="A3794" s="1">
        <v>3793</v>
      </c>
      <c r="B3794" s="21">
        <v>43606</v>
      </c>
      <c r="C3794" s="43">
        <v>1</v>
      </c>
      <c r="D3794" s="23">
        <v>17080</v>
      </c>
      <c r="E3794" s="25">
        <f t="shared" si="719"/>
        <v>19488.75</v>
      </c>
      <c r="F3794" s="25">
        <f t="shared" si="720"/>
        <v>18959.875</v>
      </c>
      <c r="G3794" s="25">
        <f t="shared" si="709"/>
        <v>0.9008498210035667</v>
      </c>
      <c r="H3794" s="25">
        <f t="shared" si="716"/>
        <v>1.0002606409424328</v>
      </c>
      <c r="I3794" s="4">
        <f t="shared" si="710"/>
        <v>17075.549412708515</v>
      </c>
      <c r="J3794" s="25">
        <f t="shared" si="717"/>
        <v>15606.346922739553</v>
      </c>
      <c r="K3794" s="15">
        <f t="shared" si="711"/>
        <v>15610.414575709428</v>
      </c>
      <c r="L3794" s="36">
        <f t="shared" si="712"/>
        <v>1469.5854242905716</v>
      </c>
      <c r="M3794" s="36">
        <f t="shared" si="713"/>
        <v>1469.5854242905716</v>
      </c>
      <c r="N3794" s="36">
        <f t="shared" si="714"/>
        <v>8.6041301187972583E-2</v>
      </c>
      <c r="O3794" s="36">
        <f t="shared" si="715"/>
        <v>2159681.3192872992</v>
      </c>
      <c r="P3794" s="35">
        <f t="shared" si="718"/>
        <v>2159681.3192872992</v>
      </c>
    </row>
    <row r="3795" spans="1:16" x14ac:dyDescent="0.4">
      <c r="A3795" s="1">
        <v>3794</v>
      </c>
      <c r="B3795" s="21">
        <v>43607</v>
      </c>
      <c r="C3795" s="43">
        <v>2</v>
      </c>
      <c r="D3795" s="23">
        <v>20643</v>
      </c>
      <c r="E3795" s="25">
        <f t="shared" si="719"/>
        <v>18431</v>
      </c>
      <c r="F3795" s="25">
        <f t="shared" si="720"/>
        <v>18732.25</v>
      </c>
      <c r="G3795" s="25">
        <f t="shared" si="709"/>
        <v>1.1020032297241389</v>
      </c>
      <c r="H3795" s="25">
        <f t="shared" si="716"/>
        <v>1.0009863906666931</v>
      </c>
      <c r="I3795" s="4">
        <f t="shared" si="710"/>
        <v>20622.658002623808</v>
      </c>
      <c r="J3795" s="25">
        <f t="shared" si="717"/>
        <v>15606.715777280746</v>
      </c>
      <c r="K3795" s="15">
        <f t="shared" si="711"/>
        <v>15622.110096061188</v>
      </c>
      <c r="L3795" s="36">
        <f t="shared" si="712"/>
        <v>5020.8899039388125</v>
      </c>
      <c r="M3795" s="36">
        <f t="shared" si="713"/>
        <v>5020.8899039388125</v>
      </c>
      <c r="N3795" s="36">
        <f t="shared" si="714"/>
        <v>0.24322481732009943</v>
      </c>
      <c r="O3795" s="36">
        <f t="shared" si="715"/>
        <v>25209335.427474696</v>
      </c>
      <c r="P3795" s="35">
        <f t="shared" si="718"/>
        <v>25209335.427474696</v>
      </c>
    </row>
    <row r="3796" spans="1:16" x14ac:dyDescent="0.4">
      <c r="A3796" s="1">
        <v>3795</v>
      </c>
      <c r="B3796" s="21">
        <v>43608</v>
      </c>
      <c r="C3796" s="43">
        <v>3</v>
      </c>
      <c r="D3796" s="23">
        <v>17112</v>
      </c>
      <c r="E3796" s="25">
        <f t="shared" si="719"/>
        <v>19033.5</v>
      </c>
      <c r="F3796" s="25">
        <f t="shared" si="720"/>
        <v>19578.375</v>
      </c>
      <c r="G3796" s="25">
        <f t="shared" si="709"/>
        <v>0.87402555115018488</v>
      </c>
      <c r="H3796" s="25">
        <f t="shared" si="716"/>
        <v>0.99987902821477848</v>
      </c>
      <c r="I3796" s="4">
        <f t="shared" si="710"/>
        <v>17114.070319638973</v>
      </c>
      <c r="J3796" s="25">
        <f t="shared" si="717"/>
        <v>15607.084631821939</v>
      </c>
      <c r="K3796" s="15">
        <f t="shared" si="711"/>
        <v>15605.196614931925</v>
      </c>
      <c r="L3796" s="36">
        <f t="shared" si="712"/>
        <v>1506.8033850680749</v>
      </c>
      <c r="M3796" s="36">
        <f t="shared" si="713"/>
        <v>1506.8033850680749</v>
      </c>
      <c r="N3796" s="36">
        <f t="shared" si="714"/>
        <v>8.8055363783781843E-2</v>
      </c>
      <c r="O3796" s="36">
        <f t="shared" si="715"/>
        <v>2270456.4412526092</v>
      </c>
      <c r="P3796" s="35">
        <f t="shared" si="718"/>
        <v>2270456.4412526092</v>
      </c>
    </row>
    <row r="3797" spans="1:16" x14ac:dyDescent="0.4">
      <c r="A3797" s="1">
        <v>3796</v>
      </c>
      <c r="B3797" s="21">
        <v>43609</v>
      </c>
      <c r="C3797" s="43">
        <v>4</v>
      </c>
      <c r="D3797" s="23">
        <v>21299</v>
      </c>
      <c r="E3797" s="25">
        <f t="shared" si="719"/>
        <v>20123.25</v>
      </c>
      <c r="F3797" s="25">
        <f t="shared" si="720"/>
        <v>20211.625</v>
      </c>
      <c r="G3797" s="25">
        <f t="shared" si="709"/>
        <v>1.053799484207727</v>
      </c>
      <c r="H3797" s="25">
        <f t="shared" si="716"/>
        <v>0.99887394017609554</v>
      </c>
      <c r="I3797" s="4">
        <f t="shared" si="710"/>
        <v>21323.010985996003</v>
      </c>
      <c r="J3797" s="25">
        <f t="shared" si="717"/>
        <v>15607.453486363131</v>
      </c>
      <c r="K3797" s="15">
        <f t="shared" si="711"/>
        <v>15589.87856003868</v>
      </c>
      <c r="L3797" s="36">
        <f t="shared" si="712"/>
        <v>5709.12143996132</v>
      </c>
      <c r="M3797" s="36">
        <f t="shared" si="713"/>
        <v>5709.12143996132</v>
      </c>
      <c r="N3797" s="36">
        <f t="shared" si="714"/>
        <v>0.26804645476131839</v>
      </c>
      <c r="O3797" s="36">
        <f t="shared" si="715"/>
        <v>32594067.616226017</v>
      </c>
      <c r="P3797" s="35">
        <f t="shared" si="718"/>
        <v>32594067.616226017</v>
      </c>
    </row>
    <row r="3798" spans="1:16" x14ac:dyDescent="0.4">
      <c r="A3798" s="1">
        <v>3797</v>
      </c>
      <c r="B3798" s="21">
        <v>43610</v>
      </c>
      <c r="C3798" s="43">
        <v>1</v>
      </c>
      <c r="D3798" s="23">
        <v>21439</v>
      </c>
      <c r="E3798" s="25">
        <f t="shared" si="719"/>
        <v>20300</v>
      </c>
      <c r="F3798" s="25">
        <f t="shared" si="720"/>
        <v>20523.75</v>
      </c>
      <c r="G3798" s="25">
        <f t="shared" si="709"/>
        <v>1.0445946768987149</v>
      </c>
      <c r="H3798" s="25">
        <f t="shared" si="716"/>
        <v>1.0002606409424328</v>
      </c>
      <c r="I3798" s="4">
        <f t="shared" si="710"/>
        <v>21433.41357488629</v>
      </c>
      <c r="J3798" s="25">
        <f t="shared" si="717"/>
        <v>15607.822340904324</v>
      </c>
      <c r="K3798" s="15">
        <f t="shared" si="711"/>
        <v>15611.890378428581</v>
      </c>
      <c r="L3798" s="36">
        <f t="shared" si="712"/>
        <v>5827.1096215714188</v>
      </c>
      <c r="M3798" s="36">
        <f t="shared" si="713"/>
        <v>5827.1096215714188</v>
      </c>
      <c r="N3798" s="36">
        <f t="shared" si="714"/>
        <v>0.27179950658013052</v>
      </c>
      <c r="O3798" s="36">
        <f t="shared" si="715"/>
        <v>33955206.5418102</v>
      </c>
      <c r="P3798" s="35">
        <f t="shared" si="718"/>
        <v>33955206.5418102</v>
      </c>
    </row>
    <row r="3799" spans="1:16" x14ac:dyDescent="0.4">
      <c r="A3799" s="1">
        <v>3798</v>
      </c>
      <c r="B3799" s="21">
        <v>43611</v>
      </c>
      <c r="C3799" s="43">
        <v>2</v>
      </c>
      <c r="D3799" s="23">
        <v>21350</v>
      </c>
      <c r="E3799" s="25">
        <f t="shared" si="719"/>
        <v>20747.5</v>
      </c>
      <c r="F3799" s="25">
        <f t="shared" si="720"/>
        <v>20232.5</v>
      </c>
      <c r="G3799" s="25">
        <f t="shared" si="709"/>
        <v>1.0552329173359694</v>
      </c>
      <c r="H3799" s="25">
        <f t="shared" si="716"/>
        <v>1.0009863906666931</v>
      </c>
      <c r="I3799" s="4">
        <f t="shared" si="710"/>
        <v>21328.961311631949</v>
      </c>
      <c r="J3799" s="25">
        <f t="shared" si="717"/>
        <v>15608.191195445517</v>
      </c>
      <c r="K3799" s="15">
        <f t="shared" si="711"/>
        <v>15623.586969564667</v>
      </c>
      <c r="L3799" s="36">
        <f t="shared" si="712"/>
        <v>5726.413030435333</v>
      </c>
      <c r="M3799" s="36">
        <f t="shared" si="713"/>
        <v>5726.413030435333</v>
      </c>
      <c r="N3799" s="36">
        <f t="shared" si="714"/>
        <v>0.268216066999313</v>
      </c>
      <c r="O3799" s="36">
        <f t="shared" si="715"/>
        <v>32791806.195139572</v>
      </c>
      <c r="P3799" s="35">
        <f t="shared" si="718"/>
        <v>32791806.195139572</v>
      </c>
    </row>
    <row r="3800" spans="1:16" x14ac:dyDescent="0.4">
      <c r="A3800" s="1">
        <v>3799</v>
      </c>
      <c r="B3800" s="21">
        <v>43612</v>
      </c>
      <c r="C3800" s="43">
        <v>3</v>
      </c>
      <c r="D3800" s="23">
        <v>18902</v>
      </c>
      <c r="E3800" s="25">
        <f t="shared" si="719"/>
        <v>19717.5</v>
      </c>
      <c r="F3800" s="25">
        <f t="shared" si="720"/>
        <v>19602.25</v>
      </c>
      <c r="G3800" s="25">
        <f t="shared" si="709"/>
        <v>0.96427706003137392</v>
      </c>
      <c r="H3800" s="25">
        <f t="shared" si="716"/>
        <v>0.99987902821477848</v>
      </c>
      <c r="I3800" s="4">
        <f t="shared" si="710"/>
        <v>18904.286885332858</v>
      </c>
      <c r="J3800" s="25">
        <f t="shared" si="717"/>
        <v>15608.560049986711</v>
      </c>
      <c r="K3800" s="15">
        <f t="shared" si="711"/>
        <v>15606.671854612727</v>
      </c>
      <c r="L3800" s="36">
        <f t="shared" si="712"/>
        <v>3295.3281453872733</v>
      </c>
      <c r="M3800" s="36">
        <f t="shared" si="713"/>
        <v>3295.3281453872733</v>
      </c>
      <c r="N3800" s="36">
        <f t="shared" si="714"/>
        <v>0.17433753811169575</v>
      </c>
      <c r="O3800" s="36">
        <f t="shared" si="715"/>
        <v>10859187.585781526</v>
      </c>
      <c r="P3800" s="35">
        <f t="shared" si="718"/>
        <v>10859187.585781526</v>
      </c>
    </row>
    <row r="3801" spans="1:16" x14ac:dyDescent="0.4">
      <c r="A3801" s="1">
        <v>3800</v>
      </c>
      <c r="B3801" s="21">
        <v>43613</v>
      </c>
      <c r="C3801" s="43">
        <v>4</v>
      </c>
      <c r="D3801" s="23">
        <v>17179</v>
      </c>
      <c r="E3801" s="25">
        <f t="shared" si="719"/>
        <v>19487</v>
      </c>
      <c r="F3801" s="25">
        <f t="shared" si="720"/>
        <v>18974.5</v>
      </c>
      <c r="G3801" s="25">
        <f t="shared" si="709"/>
        <v>0.90537300060607662</v>
      </c>
      <c r="H3801" s="25">
        <f t="shared" si="716"/>
        <v>0.99887394017609554</v>
      </c>
      <c r="I3801" s="4">
        <f t="shared" si="710"/>
        <v>17198.366389427923</v>
      </c>
      <c r="J3801" s="25">
        <f t="shared" si="717"/>
        <v>15608.928904527902</v>
      </c>
      <c r="K3801" s="15">
        <f t="shared" si="711"/>
        <v>15591.352316794331</v>
      </c>
      <c r="L3801" s="36">
        <f t="shared" si="712"/>
        <v>1587.6476832056687</v>
      </c>
      <c r="M3801" s="36">
        <f t="shared" si="713"/>
        <v>1587.6476832056687</v>
      </c>
      <c r="N3801" s="36">
        <f t="shared" si="714"/>
        <v>9.2417933710091896E-2</v>
      </c>
      <c r="O3801" s="36">
        <f t="shared" si="715"/>
        <v>2520625.1659883275</v>
      </c>
      <c r="P3801" s="35">
        <f t="shared" si="718"/>
        <v>2520625.1659883275</v>
      </c>
    </row>
    <row r="3802" spans="1:16" x14ac:dyDescent="0.4">
      <c r="A3802" s="1">
        <v>3801</v>
      </c>
      <c r="B3802" s="21">
        <v>43614</v>
      </c>
      <c r="C3802" s="43">
        <v>1</v>
      </c>
      <c r="D3802" s="23">
        <v>20517</v>
      </c>
      <c r="E3802" s="25">
        <f t="shared" si="719"/>
        <v>18462</v>
      </c>
      <c r="F3802" s="25">
        <f t="shared" si="720"/>
        <v>18827.75</v>
      </c>
      <c r="G3802" s="25">
        <f t="shared" si="709"/>
        <v>1.0897212890547197</v>
      </c>
      <c r="H3802" s="25">
        <f t="shared" si="716"/>
        <v>1.0002606409424328</v>
      </c>
      <c r="I3802" s="4">
        <f t="shared" si="710"/>
        <v>20511.65382321666</v>
      </c>
      <c r="J3802" s="25">
        <f t="shared" si="717"/>
        <v>15609.297759069095</v>
      </c>
      <c r="K3802" s="15">
        <f t="shared" si="711"/>
        <v>15613.366181147734</v>
      </c>
      <c r="L3802" s="36">
        <f t="shared" si="712"/>
        <v>4903.6338188522659</v>
      </c>
      <c r="M3802" s="36">
        <f t="shared" si="713"/>
        <v>4903.6338188522659</v>
      </c>
      <c r="N3802" s="36">
        <f t="shared" si="714"/>
        <v>0.23900345171576087</v>
      </c>
      <c r="O3802" s="36">
        <f t="shared" si="715"/>
        <v>24045624.629391655</v>
      </c>
      <c r="P3802" s="35">
        <f t="shared" si="718"/>
        <v>24045624.629391655</v>
      </c>
    </row>
    <row r="3803" spans="1:16" x14ac:dyDescent="0.4">
      <c r="A3803" s="1">
        <v>3802</v>
      </c>
      <c r="B3803" s="21">
        <v>43615</v>
      </c>
      <c r="C3803" s="43">
        <v>2</v>
      </c>
      <c r="D3803" s="23">
        <v>17250</v>
      </c>
      <c r="E3803" s="25">
        <f t="shared" si="719"/>
        <v>19193.5</v>
      </c>
      <c r="F3803" s="25">
        <f t="shared" si="720"/>
        <v>19339</v>
      </c>
      <c r="G3803" s="25">
        <f t="shared" si="709"/>
        <v>0.89197993691504218</v>
      </c>
      <c r="H3803" s="25">
        <f t="shared" si="716"/>
        <v>1.0009863906666931</v>
      </c>
      <c r="I3803" s="4">
        <f t="shared" si="710"/>
        <v>17233.00152813354</v>
      </c>
      <c r="J3803" s="25">
        <f t="shared" si="717"/>
        <v>15609.666613610289</v>
      </c>
      <c r="K3803" s="15">
        <f t="shared" si="711"/>
        <v>15625.063843068145</v>
      </c>
      <c r="L3803" s="36">
        <f t="shared" si="712"/>
        <v>1624.9361569318553</v>
      </c>
      <c r="M3803" s="36">
        <f t="shared" si="713"/>
        <v>1624.9361569318553</v>
      </c>
      <c r="N3803" s="36">
        <f t="shared" si="714"/>
        <v>9.4199197503295959E-2</v>
      </c>
      <c r="O3803" s="36">
        <f t="shared" si="715"/>
        <v>2640417.5141044669</v>
      </c>
      <c r="P3803" s="35">
        <f t="shared" si="718"/>
        <v>2640417.5141044669</v>
      </c>
    </row>
    <row r="3804" spans="1:16" x14ac:dyDescent="0.4">
      <c r="A3804" s="1">
        <v>3803</v>
      </c>
      <c r="B3804" s="21">
        <v>43616</v>
      </c>
      <c r="C3804" s="43">
        <v>3</v>
      </c>
      <c r="D3804" s="23">
        <v>21828</v>
      </c>
      <c r="E3804" s="25">
        <f t="shared" si="719"/>
        <v>19484.5</v>
      </c>
      <c r="F3804" s="25">
        <f t="shared" si="720"/>
        <v>19221.875</v>
      </c>
      <c r="G3804" s="25">
        <f t="shared" si="709"/>
        <v>1.1355812063079174</v>
      </c>
      <c r="H3804" s="25">
        <f t="shared" si="716"/>
        <v>0.99987902821477848</v>
      </c>
      <c r="I3804" s="4">
        <f t="shared" si="710"/>
        <v>21830.640891601186</v>
      </c>
      <c r="J3804" s="25">
        <f t="shared" si="717"/>
        <v>15610.035468151482</v>
      </c>
      <c r="K3804" s="15">
        <f t="shared" si="711"/>
        <v>15608.147094293528</v>
      </c>
      <c r="L3804" s="36">
        <f t="shared" si="712"/>
        <v>6219.8529057064716</v>
      </c>
      <c r="M3804" s="36">
        <f t="shared" si="713"/>
        <v>6219.8529057064716</v>
      </c>
      <c r="N3804" s="36">
        <f t="shared" si="714"/>
        <v>0.28494836474741025</v>
      </c>
      <c r="O3804" s="36">
        <f t="shared" si="715"/>
        <v>38686570.168625236</v>
      </c>
      <c r="P3804" s="35">
        <f t="shared" si="718"/>
        <v>38686570.168625236</v>
      </c>
    </row>
    <row r="3805" spans="1:16" x14ac:dyDescent="0.4">
      <c r="A3805" s="1">
        <v>3804</v>
      </c>
      <c r="B3805" s="21">
        <v>43617</v>
      </c>
      <c r="C3805" s="43">
        <v>4</v>
      </c>
      <c r="D3805" s="23">
        <v>18343</v>
      </c>
      <c r="E3805" s="25">
        <f t="shared" si="719"/>
        <v>18959.25</v>
      </c>
      <c r="F3805" s="25">
        <f t="shared" si="720"/>
        <v>18845.25</v>
      </c>
      <c r="G3805" s="25">
        <f t="shared" si="709"/>
        <v>0.97334872182645493</v>
      </c>
      <c r="H3805" s="25">
        <f t="shared" si="716"/>
        <v>0.99887394017609554</v>
      </c>
      <c r="I3805" s="4">
        <f t="shared" si="710"/>
        <v>18363.678600691332</v>
      </c>
      <c r="J3805" s="25">
        <f t="shared" si="717"/>
        <v>15610.404322692673</v>
      </c>
      <c r="K3805" s="15">
        <f t="shared" si="711"/>
        <v>15592.826073549984</v>
      </c>
      <c r="L3805" s="36">
        <f t="shared" si="712"/>
        <v>2750.1739264500156</v>
      </c>
      <c r="M3805" s="36">
        <f t="shared" si="713"/>
        <v>2750.1739264500156</v>
      </c>
      <c r="N3805" s="36">
        <f t="shared" si="714"/>
        <v>0.14993043266913894</v>
      </c>
      <c r="O3805" s="36">
        <f t="shared" si="715"/>
        <v>7563456.6257254956</v>
      </c>
      <c r="P3805" s="35">
        <f t="shared" si="718"/>
        <v>7563456.6257254956</v>
      </c>
    </row>
    <row r="3806" spans="1:16" x14ac:dyDescent="0.4">
      <c r="A3806" s="1">
        <v>3805</v>
      </c>
      <c r="B3806" s="21">
        <v>43618</v>
      </c>
      <c r="C3806" s="43">
        <v>1</v>
      </c>
      <c r="D3806" s="23">
        <v>18416</v>
      </c>
      <c r="E3806" s="25">
        <f t="shared" si="719"/>
        <v>18731.25</v>
      </c>
      <c r="F3806" s="25">
        <f t="shared" si="720"/>
        <v>17833.375</v>
      </c>
      <c r="G3806" s="25">
        <f t="shared" si="709"/>
        <v>1.0326704844147561</v>
      </c>
      <c r="H3806" s="25">
        <f t="shared" si="716"/>
        <v>1.0002606409424328</v>
      </c>
      <c r="I3806" s="4">
        <f t="shared" si="710"/>
        <v>18411.201287145199</v>
      </c>
      <c r="J3806" s="25">
        <f t="shared" si="717"/>
        <v>15610.773177233867</v>
      </c>
      <c r="K3806" s="15">
        <f t="shared" si="711"/>
        <v>15614.841983866885</v>
      </c>
      <c r="L3806" s="36">
        <f t="shared" si="712"/>
        <v>2801.1580161331149</v>
      </c>
      <c r="M3806" s="36">
        <f t="shared" si="713"/>
        <v>2801.1580161331149</v>
      </c>
      <c r="N3806" s="36">
        <f t="shared" si="714"/>
        <v>0.15210458384736722</v>
      </c>
      <c r="O3806" s="36">
        <f t="shared" si="715"/>
        <v>7846486.2313468074</v>
      </c>
      <c r="P3806" s="35">
        <f t="shared" si="718"/>
        <v>7846486.2313468074</v>
      </c>
    </row>
    <row r="3807" spans="1:16" x14ac:dyDescent="0.4">
      <c r="A3807" s="1">
        <v>3806</v>
      </c>
      <c r="B3807" s="21">
        <v>43619</v>
      </c>
      <c r="C3807" s="43">
        <v>2</v>
      </c>
      <c r="D3807" s="23">
        <v>16338</v>
      </c>
      <c r="E3807" s="25">
        <f t="shared" si="719"/>
        <v>16935.5</v>
      </c>
      <c r="F3807" s="25">
        <f t="shared" si="720"/>
        <v>16862.5</v>
      </c>
      <c r="G3807" s="25">
        <f t="shared" si="709"/>
        <v>0.96889547813194954</v>
      </c>
      <c r="H3807" s="25">
        <f t="shared" si="716"/>
        <v>1.0009863906666931</v>
      </c>
      <c r="I3807" s="4">
        <f t="shared" si="710"/>
        <v>16321.900229950481</v>
      </c>
      <c r="J3807" s="25">
        <f t="shared" si="717"/>
        <v>15611.14203177506</v>
      </c>
      <c r="K3807" s="15">
        <f t="shared" si="711"/>
        <v>15626.540716571624</v>
      </c>
      <c r="L3807" s="36">
        <f t="shared" si="712"/>
        <v>711.45928342837578</v>
      </c>
      <c r="M3807" s="36">
        <f t="shared" si="713"/>
        <v>711.45928342837578</v>
      </c>
      <c r="N3807" s="36">
        <f t="shared" si="714"/>
        <v>4.3546289841374451E-2</v>
      </c>
      <c r="O3807" s="36">
        <f t="shared" si="715"/>
        <v>506174.31197641796</v>
      </c>
      <c r="P3807" s="35">
        <f t="shared" si="718"/>
        <v>506174.31197641796</v>
      </c>
    </row>
    <row r="3808" spans="1:16" x14ac:dyDescent="0.4">
      <c r="A3808" s="1">
        <v>3807</v>
      </c>
      <c r="B3808" s="21">
        <v>43620</v>
      </c>
      <c r="C3808" s="43">
        <v>3</v>
      </c>
      <c r="D3808" s="23">
        <v>14645</v>
      </c>
      <c r="E3808" s="25">
        <f t="shared" si="719"/>
        <v>16789.5</v>
      </c>
      <c r="F3808" s="25">
        <f t="shared" si="720"/>
        <v>16355.375</v>
      </c>
      <c r="G3808" s="25">
        <f t="shared" si="709"/>
        <v>0.89542428712273492</v>
      </c>
      <c r="H3808" s="25">
        <f t="shared" si="716"/>
        <v>0.99987902821477848</v>
      </c>
      <c r="I3808" s="4">
        <f t="shared" si="710"/>
        <v>14646.771846137959</v>
      </c>
      <c r="J3808" s="25">
        <f t="shared" si="717"/>
        <v>15611.510886316253</v>
      </c>
      <c r="K3808" s="15">
        <f t="shared" si="711"/>
        <v>15609.62233397433</v>
      </c>
      <c r="L3808" s="36">
        <f t="shared" si="712"/>
        <v>-964.6223339743301</v>
      </c>
      <c r="M3808" s="36">
        <f t="shared" si="713"/>
        <v>964.6223339743301</v>
      </c>
      <c r="N3808" s="36">
        <f t="shared" si="714"/>
        <v>6.5867008123887336E-2</v>
      </c>
      <c r="O3808" s="36">
        <f t="shared" si="715"/>
        <v>930496.24720208405</v>
      </c>
      <c r="P3808" s="35">
        <f t="shared" si="718"/>
        <v>930496.24720208405</v>
      </c>
    </row>
    <row r="3809" spans="1:16" x14ac:dyDescent="0.4">
      <c r="A3809" s="1">
        <v>3808</v>
      </c>
      <c r="B3809" s="21">
        <v>43621</v>
      </c>
      <c r="C3809" s="43">
        <v>4</v>
      </c>
      <c r="D3809" s="23">
        <v>17759</v>
      </c>
      <c r="E3809" s="25">
        <f t="shared" si="719"/>
        <v>15921.25</v>
      </c>
      <c r="F3809" s="25">
        <f t="shared" si="720"/>
        <v>16261.75</v>
      </c>
      <c r="G3809" s="25">
        <f t="shared" si="709"/>
        <v>1.0920718864820822</v>
      </c>
      <c r="H3809" s="25">
        <f t="shared" si="716"/>
        <v>0.99887394017609554</v>
      </c>
      <c r="I3809" s="4">
        <f t="shared" si="710"/>
        <v>17779.0202404011</v>
      </c>
      <c r="J3809" s="25">
        <f t="shared" si="717"/>
        <v>15611.879740857446</v>
      </c>
      <c r="K3809" s="15">
        <f t="shared" si="711"/>
        <v>15594.299830305639</v>
      </c>
      <c r="L3809" s="36">
        <f t="shared" si="712"/>
        <v>2164.7001696943607</v>
      </c>
      <c r="M3809" s="36">
        <f t="shared" si="713"/>
        <v>2164.7001696943607</v>
      </c>
      <c r="N3809" s="36">
        <f t="shared" si="714"/>
        <v>0.12189313416827303</v>
      </c>
      <c r="O3809" s="36">
        <f t="shared" si="715"/>
        <v>4685926.8246747945</v>
      </c>
      <c r="P3809" s="35">
        <f t="shared" si="718"/>
        <v>4685926.8246747945</v>
      </c>
    </row>
    <row r="3810" spans="1:16" x14ac:dyDescent="0.4">
      <c r="A3810" s="1">
        <v>3809</v>
      </c>
      <c r="B3810" s="21">
        <v>43622</v>
      </c>
      <c r="C3810" s="43">
        <v>1</v>
      </c>
      <c r="D3810" s="23">
        <v>14943</v>
      </c>
      <c r="E3810" s="25">
        <f t="shared" si="719"/>
        <v>16602.25</v>
      </c>
      <c r="F3810" s="25">
        <f t="shared" si="720"/>
        <v>17114.5</v>
      </c>
      <c r="G3810" s="25">
        <f t="shared" si="709"/>
        <v>0.8731192848169681</v>
      </c>
      <c r="H3810" s="25">
        <f t="shared" si="716"/>
        <v>1.0002606409424328</v>
      </c>
      <c r="I3810" s="4">
        <f t="shared" si="710"/>
        <v>14939.106257266001</v>
      </c>
      <c r="J3810" s="25">
        <f t="shared" si="717"/>
        <v>15612.248595398638</v>
      </c>
      <c r="K3810" s="15">
        <f t="shared" si="711"/>
        <v>15616.317786586038</v>
      </c>
      <c r="L3810" s="36">
        <f t="shared" si="712"/>
        <v>-673.31778658603798</v>
      </c>
      <c r="M3810" s="36">
        <f t="shared" si="713"/>
        <v>673.31778658603798</v>
      </c>
      <c r="N3810" s="36">
        <f t="shared" si="714"/>
        <v>4.5059076931408551E-2</v>
      </c>
      <c r="O3810" s="36">
        <f t="shared" si="715"/>
        <v>453356.84173312137</v>
      </c>
      <c r="P3810" s="35">
        <f t="shared" si="718"/>
        <v>453356.84173312137</v>
      </c>
    </row>
    <row r="3811" spans="1:16" x14ac:dyDescent="0.4">
      <c r="A3811" s="1">
        <v>3810</v>
      </c>
      <c r="B3811" s="21">
        <v>43623</v>
      </c>
      <c r="C3811" s="43">
        <v>2</v>
      </c>
      <c r="D3811" s="23">
        <v>19062</v>
      </c>
      <c r="E3811" s="25">
        <f t="shared" si="719"/>
        <v>17626.75</v>
      </c>
      <c r="F3811" s="25">
        <f t="shared" si="720"/>
        <v>17684</v>
      </c>
      <c r="G3811" s="25">
        <f t="shared" si="709"/>
        <v>1.0779235467088895</v>
      </c>
      <c r="H3811" s="25">
        <f t="shared" si="716"/>
        <v>1.0009863906666931</v>
      </c>
      <c r="I3811" s="4">
        <f t="shared" si="710"/>
        <v>19043.215949523568</v>
      </c>
      <c r="J3811" s="25">
        <f t="shared" si="717"/>
        <v>15612.617449939831</v>
      </c>
      <c r="K3811" s="15">
        <f t="shared" si="711"/>
        <v>15628.017590075102</v>
      </c>
      <c r="L3811" s="36">
        <f t="shared" si="712"/>
        <v>3433.9824099248981</v>
      </c>
      <c r="M3811" s="36">
        <f t="shared" si="713"/>
        <v>3433.9824099248981</v>
      </c>
      <c r="N3811" s="36">
        <f t="shared" si="714"/>
        <v>0.18014806473218434</v>
      </c>
      <c r="O3811" s="36">
        <f t="shared" si="715"/>
        <v>11792235.19167361</v>
      </c>
      <c r="P3811" s="35">
        <f t="shared" si="718"/>
        <v>11792235.19167361</v>
      </c>
    </row>
    <row r="3812" spans="1:16" x14ac:dyDescent="0.4">
      <c r="A3812" s="1">
        <v>3811</v>
      </c>
      <c r="B3812" s="21">
        <v>43624</v>
      </c>
      <c r="C3812" s="43">
        <v>3</v>
      </c>
      <c r="D3812" s="23">
        <v>18743</v>
      </c>
      <c r="E3812" s="25">
        <f t="shared" si="719"/>
        <v>17741.25</v>
      </c>
      <c r="F3812" s="25">
        <f t="shared" si="720"/>
        <v>17886.75</v>
      </c>
      <c r="G3812" s="25">
        <f t="shared" si="709"/>
        <v>1.0478706304946399</v>
      </c>
      <c r="H3812" s="25">
        <f t="shared" si="716"/>
        <v>0.99987902821477848</v>
      </c>
      <c r="I3812" s="4">
        <f t="shared" si="710"/>
        <v>18745.267648491892</v>
      </c>
      <c r="J3812" s="25">
        <f t="shared" si="717"/>
        <v>15612.986304481024</v>
      </c>
      <c r="K3812" s="15">
        <f t="shared" si="711"/>
        <v>15611.097573655132</v>
      </c>
      <c r="L3812" s="36">
        <f t="shared" si="712"/>
        <v>3131.9024263448682</v>
      </c>
      <c r="M3812" s="36">
        <f t="shared" si="713"/>
        <v>3131.9024263448682</v>
      </c>
      <c r="N3812" s="36">
        <f t="shared" si="714"/>
        <v>0.16709717901855989</v>
      </c>
      <c r="O3812" s="36">
        <f t="shared" si="715"/>
        <v>9808812.808144873</v>
      </c>
      <c r="P3812" s="35">
        <f t="shared" si="718"/>
        <v>9808812.808144873</v>
      </c>
    </row>
    <row r="3813" spans="1:16" x14ac:dyDescent="0.4">
      <c r="A3813" s="1">
        <v>3812</v>
      </c>
      <c r="B3813" s="21">
        <v>43625</v>
      </c>
      <c r="C3813" s="43">
        <v>4</v>
      </c>
      <c r="D3813" s="23">
        <v>18217</v>
      </c>
      <c r="E3813" s="25">
        <f t="shared" si="719"/>
        <v>18032.25</v>
      </c>
      <c r="F3813" s="25">
        <f t="shared" si="720"/>
        <v>17505</v>
      </c>
      <c r="G3813" s="25">
        <f t="shared" si="709"/>
        <v>1.0406740931162526</v>
      </c>
      <c r="H3813" s="25">
        <f t="shared" si="716"/>
        <v>0.99887394017609554</v>
      </c>
      <c r="I3813" s="4">
        <f t="shared" si="710"/>
        <v>18237.536557204057</v>
      </c>
      <c r="J3813" s="25">
        <f t="shared" si="717"/>
        <v>15613.355159022216</v>
      </c>
      <c r="K3813" s="15">
        <f t="shared" si="711"/>
        <v>15595.773587061291</v>
      </c>
      <c r="L3813" s="36">
        <f t="shared" si="712"/>
        <v>2621.2264129387095</v>
      </c>
      <c r="M3813" s="36">
        <f t="shared" si="713"/>
        <v>2621.2264129387095</v>
      </c>
      <c r="N3813" s="36">
        <f t="shared" si="714"/>
        <v>0.1438890274435258</v>
      </c>
      <c r="O3813" s="36">
        <f t="shared" si="715"/>
        <v>6870827.9078875342</v>
      </c>
      <c r="P3813" s="35">
        <f t="shared" si="718"/>
        <v>6870827.9078875342</v>
      </c>
    </row>
    <row r="3814" spans="1:16" x14ac:dyDescent="0.4">
      <c r="A3814" s="1">
        <v>3813</v>
      </c>
      <c r="B3814" s="21">
        <v>43626</v>
      </c>
      <c r="C3814" s="43">
        <v>1</v>
      </c>
      <c r="D3814" s="23">
        <v>16107</v>
      </c>
      <c r="E3814" s="25">
        <f t="shared" si="719"/>
        <v>16977.75</v>
      </c>
      <c r="F3814" s="25">
        <f t="shared" si="720"/>
        <v>16732.625</v>
      </c>
      <c r="G3814" s="25">
        <f t="shared" si="709"/>
        <v>0.96261046906866077</v>
      </c>
      <c r="H3814" s="25">
        <f t="shared" si="716"/>
        <v>1.0002606409424328</v>
      </c>
      <c r="I3814" s="4">
        <f t="shared" si="710"/>
        <v>16102.802950263233</v>
      </c>
      <c r="J3814" s="25">
        <f t="shared" si="717"/>
        <v>15613.724013563409</v>
      </c>
      <c r="K3814" s="15">
        <f t="shared" si="711"/>
        <v>15617.793589305191</v>
      </c>
      <c r="L3814" s="36">
        <f t="shared" si="712"/>
        <v>489.20641069480916</v>
      </c>
      <c r="M3814" s="36">
        <f t="shared" si="713"/>
        <v>489.20641069480916</v>
      </c>
      <c r="N3814" s="36">
        <f t="shared" si="714"/>
        <v>3.0372286005762038E-2</v>
      </c>
      <c r="O3814" s="36">
        <f t="shared" si="715"/>
        <v>239322.9122648983</v>
      </c>
      <c r="P3814" s="35">
        <f t="shared" si="718"/>
        <v>239322.9122648983</v>
      </c>
    </row>
    <row r="3815" spans="1:16" x14ac:dyDescent="0.4">
      <c r="A3815" s="1">
        <v>3814</v>
      </c>
      <c r="B3815" s="21">
        <v>43627</v>
      </c>
      <c r="C3815" s="43">
        <v>2</v>
      </c>
      <c r="D3815" s="23">
        <v>14844</v>
      </c>
      <c r="E3815" s="25">
        <f t="shared" si="719"/>
        <v>16487.5</v>
      </c>
      <c r="F3815" s="25">
        <f t="shared" si="720"/>
        <v>16020.875</v>
      </c>
      <c r="G3815" s="25">
        <f t="shared" si="709"/>
        <v>0.926541153339003</v>
      </c>
      <c r="H3815" s="25">
        <f t="shared" si="716"/>
        <v>1.0009863906666931</v>
      </c>
      <c r="I3815" s="4">
        <f t="shared" si="710"/>
        <v>14829.372445426914</v>
      </c>
      <c r="J3815" s="25">
        <f t="shared" si="717"/>
        <v>15614.092868104603</v>
      </c>
      <c r="K3815" s="15">
        <f t="shared" si="711"/>
        <v>15629.494463578581</v>
      </c>
      <c r="L3815" s="36">
        <f t="shared" si="712"/>
        <v>-785.49446357858142</v>
      </c>
      <c r="M3815" s="36">
        <f t="shared" si="713"/>
        <v>785.49446357858142</v>
      </c>
      <c r="N3815" s="36">
        <f t="shared" si="714"/>
        <v>5.2916630529411306E-2</v>
      </c>
      <c r="O3815" s="36">
        <f t="shared" si="715"/>
        <v>617001.55231260334</v>
      </c>
      <c r="P3815" s="35">
        <f t="shared" si="718"/>
        <v>617001.55231260334</v>
      </c>
    </row>
    <row r="3816" spans="1:16" x14ac:dyDescent="0.4">
      <c r="A3816" s="1">
        <v>3815</v>
      </c>
      <c r="B3816" s="21">
        <v>43628</v>
      </c>
      <c r="C3816" s="43">
        <v>3</v>
      </c>
      <c r="D3816" s="23">
        <v>16782</v>
      </c>
      <c r="E3816" s="25">
        <f t="shared" si="719"/>
        <v>15554.25</v>
      </c>
      <c r="F3816" s="25">
        <f t="shared" si="720"/>
        <v>15970.375</v>
      </c>
      <c r="G3816" s="25">
        <f t="shared" si="709"/>
        <v>1.0508206601285193</v>
      </c>
      <c r="H3816" s="25">
        <f t="shared" si="716"/>
        <v>0.99987902821477848</v>
      </c>
      <c r="I3816" s="4">
        <f t="shared" si="710"/>
        <v>16784.030394119989</v>
      </c>
      <c r="J3816" s="25">
        <f t="shared" si="717"/>
        <v>15614.461722645796</v>
      </c>
      <c r="K3816" s="15">
        <f t="shared" si="711"/>
        <v>15612.572813335933</v>
      </c>
      <c r="L3816" s="36">
        <f t="shared" si="712"/>
        <v>1169.4271866640665</v>
      </c>
      <c r="M3816" s="36">
        <f t="shared" si="713"/>
        <v>1169.4271866640665</v>
      </c>
      <c r="N3816" s="36">
        <f t="shared" si="714"/>
        <v>6.9683421920156516E-2</v>
      </c>
      <c r="O3816" s="36">
        <f t="shared" si="715"/>
        <v>1367559.9449090336</v>
      </c>
      <c r="P3816" s="35">
        <f t="shared" si="718"/>
        <v>1367559.9449090336</v>
      </c>
    </row>
    <row r="3817" spans="1:16" x14ac:dyDescent="0.4">
      <c r="A3817" s="1">
        <v>3816</v>
      </c>
      <c r="B3817" s="21">
        <v>43629</v>
      </c>
      <c r="C3817" s="43">
        <v>4</v>
      </c>
      <c r="D3817" s="23">
        <v>14484</v>
      </c>
      <c r="E3817" s="25">
        <f t="shared" si="719"/>
        <v>16386.5</v>
      </c>
      <c r="F3817" s="25">
        <f t="shared" si="720"/>
        <v>16321.5</v>
      </c>
      <c r="G3817" s="25">
        <f t="shared" si="709"/>
        <v>0.88741843580553259</v>
      </c>
      <c r="H3817" s="25">
        <f t="shared" si="716"/>
        <v>0.99887394017609554</v>
      </c>
      <c r="I3817" s="4">
        <f t="shared" si="710"/>
        <v>14500.328237061181</v>
      </c>
      <c r="J3817" s="25">
        <f t="shared" si="717"/>
        <v>15614.830577186989</v>
      </c>
      <c r="K3817" s="15">
        <f t="shared" si="711"/>
        <v>15597.247343816944</v>
      </c>
      <c r="L3817" s="36">
        <f t="shared" si="712"/>
        <v>-1113.2473438169436</v>
      </c>
      <c r="M3817" s="36">
        <f t="shared" si="713"/>
        <v>1113.2473438169436</v>
      </c>
      <c r="N3817" s="36">
        <f t="shared" si="714"/>
        <v>7.6860490459606717E-2</v>
      </c>
      <c r="O3817" s="36">
        <f t="shared" si="715"/>
        <v>1239319.6485154803</v>
      </c>
      <c r="P3817" s="35">
        <f t="shared" si="718"/>
        <v>1239319.6485154803</v>
      </c>
    </row>
    <row r="3818" spans="1:16" x14ac:dyDescent="0.4">
      <c r="A3818" s="1">
        <v>3817</v>
      </c>
      <c r="B3818" s="21">
        <v>43630</v>
      </c>
      <c r="C3818" s="43">
        <v>1</v>
      </c>
      <c r="D3818" s="23">
        <v>19436</v>
      </c>
      <c r="E3818" s="25">
        <f t="shared" si="719"/>
        <v>16256.5</v>
      </c>
      <c r="F3818" s="25">
        <f t="shared" si="720"/>
        <v>16149</v>
      </c>
      <c r="G3818" s="25">
        <f t="shared" si="709"/>
        <v>1.2035420149854481</v>
      </c>
      <c r="H3818" s="25">
        <f t="shared" si="716"/>
        <v>1.0002606409424328</v>
      </c>
      <c r="I3818" s="4">
        <f t="shared" si="710"/>
        <v>19430.935502658234</v>
      </c>
      <c r="J3818" s="25">
        <f t="shared" si="717"/>
        <v>15615.199431728181</v>
      </c>
      <c r="K3818" s="15">
        <f t="shared" si="711"/>
        <v>15619.269392024344</v>
      </c>
      <c r="L3818" s="36">
        <f t="shared" si="712"/>
        <v>3816.7306079756563</v>
      </c>
      <c r="M3818" s="36">
        <f t="shared" si="713"/>
        <v>3816.7306079756563</v>
      </c>
      <c r="N3818" s="36">
        <f t="shared" si="714"/>
        <v>0.19637428524262485</v>
      </c>
      <c r="O3818" s="36">
        <f t="shared" si="715"/>
        <v>14567432.533858223</v>
      </c>
      <c r="P3818" s="35">
        <f t="shared" si="718"/>
        <v>14567432.533858223</v>
      </c>
    </row>
    <row r="3819" spans="1:16" x14ac:dyDescent="0.4">
      <c r="A3819" s="1">
        <v>3818</v>
      </c>
      <c r="B3819" s="21">
        <v>43631</v>
      </c>
      <c r="C3819" s="43">
        <v>2</v>
      </c>
      <c r="D3819" s="23">
        <v>14324</v>
      </c>
      <c r="E3819" s="25">
        <f t="shared" si="719"/>
        <v>16041.5</v>
      </c>
      <c r="F3819" s="25">
        <f t="shared" si="720"/>
        <v>16201.375</v>
      </c>
      <c r="G3819" s="25">
        <f t="shared" si="709"/>
        <v>0.88412248960350592</v>
      </c>
      <c r="H3819" s="25">
        <f t="shared" si="716"/>
        <v>1.0009863906666931</v>
      </c>
      <c r="I3819" s="4">
        <f t="shared" si="710"/>
        <v>14309.884863129555</v>
      </c>
      <c r="J3819" s="25">
        <f t="shared" si="717"/>
        <v>15615.568286269374</v>
      </c>
      <c r="K3819" s="15">
        <f t="shared" si="711"/>
        <v>15630.971337082059</v>
      </c>
      <c r="L3819" s="36">
        <f t="shared" si="712"/>
        <v>-1306.9713370820591</v>
      </c>
      <c r="M3819" s="36">
        <f t="shared" si="713"/>
        <v>1306.9713370820591</v>
      </c>
      <c r="N3819" s="36">
        <f t="shared" si="714"/>
        <v>9.1243461119942693E-2</v>
      </c>
      <c r="O3819" s="36">
        <f t="shared" si="715"/>
        <v>1708174.0759540654</v>
      </c>
      <c r="P3819" s="35">
        <f t="shared" si="718"/>
        <v>1708174.0759540654</v>
      </c>
    </row>
    <row r="3820" spans="1:16" x14ac:dyDescent="0.4">
      <c r="A3820" s="1">
        <v>3819</v>
      </c>
      <c r="B3820" s="21">
        <v>43632</v>
      </c>
      <c r="C3820" s="43">
        <v>3</v>
      </c>
      <c r="D3820" s="23">
        <v>15922</v>
      </c>
      <c r="E3820" s="25">
        <f t="shared" si="719"/>
        <v>16361.25</v>
      </c>
      <c r="F3820" s="25">
        <f t="shared" si="720"/>
        <v>15268.875</v>
      </c>
      <c r="G3820" s="25">
        <f t="shared" si="709"/>
        <v>1.0427749261160366</v>
      </c>
      <c r="H3820" s="25">
        <f t="shared" si="716"/>
        <v>0.99987902821477848</v>
      </c>
      <c r="I3820" s="4">
        <f t="shared" si="710"/>
        <v>15923.926345797787</v>
      </c>
      <c r="J3820" s="25">
        <f t="shared" si="717"/>
        <v>15615.937140810567</v>
      </c>
      <c r="K3820" s="15">
        <f t="shared" si="711"/>
        <v>15614.048053016737</v>
      </c>
      <c r="L3820" s="36">
        <f t="shared" si="712"/>
        <v>307.95194698326304</v>
      </c>
      <c r="M3820" s="36">
        <f t="shared" si="713"/>
        <v>307.95194698326304</v>
      </c>
      <c r="N3820" s="36">
        <f t="shared" si="714"/>
        <v>1.93412854530375E-2</v>
      </c>
      <c r="O3820" s="36">
        <f t="shared" si="715"/>
        <v>94834.401650782456</v>
      </c>
      <c r="P3820" s="35">
        <f t="shared" si="718"/>
        <v>94834.401650782456</v>
      </c>
    </row>
    <row r="3821" spans="1:16" x14ac:dyDescent="0.4">
      <c r="A3821" s="1">
        <v>3820</v>
      </c>
      <c r="B3821" s="21">
        <v>43633</v>
      </c>
      <c r="C3821" s="43">
        <v>4</v>
      </c>
      <c r="D3821" s="23">
        <v>15763</v>
      </c>
      <c r="E3821" s="25">
        <f t="shared" si="719"/>
        <v>14176.5</v>
      </c>
      <c r="F3821" s="25">
        <f t="shared" si="720"/>
        <v>14503.5</v>
      </c>
      <c r="G3821" s="25">
        <f t="shared" ref="G3821:G3884" si="721">D3821/F3821</f>
        <v>1.086841107318923</v>
      </c>
      <c r="H3821" s="25">
        <f t="shared" si="716"/>
        <v>0.99887394017609554</v>
      </c>
      <c r="I3821" s="4">
        <f t="shared" ref="I3821:I3884" si="722">D3821/H3821</f>
        <v>15780.770091189963</v>
      </c>
      <c r="J3821" s="25">
        <f t="shared" si="717"/>
        <v>15616.30599535176</v>
      </c>
      <c r="K3821" s="15">
        <f t="shared" ref="K3821:K3884" si="723">H3821*J3821</f>
        <v>15598.721100572597</v>
      </c>
      <c r="L3821" s="36">
        <f t="shared" ref="L3821:L3884" si="724">D3821-K3821</f>
        <v>164.2788994274033</v>
      </c>
      <c r="M3821" s="36">
        <f t="shared" ref="M3821:M3884" si="725">ABS(L3821)</f>
        <v>164.2788994274033</v>
      </c>
      <c r="N3821" s="36">
        <f t="shared" ref="N3821:N3884" si="726">M3821/D3821</f>
        <v>1.0421804188758694E-2</v>
      </c>
      <c r="O3821" s="36">
        <f t="shared" ref="O3821:O3884" si="727">L3821^2</f>
        <v>26987.556797078891</v>
      </c>
      <c r="P3821" s="35">
        <f t="shared" si="718"/>
        <v>26987.556797078891</v>
      </c>
    </row>
    <row r="3822" spans="1:16" x14ac:dyDescent="0.4">
      <c r="A3822" s="1">
        <v>3821</v>
      </c>
      <c r="B3822" s="21">
        <v>43634</v>
      </c>
      <c r="C3822" s="43">
        <v>1</v>
      </c>
      <c r="D3822" s="23">
        <v>10697</v>
      </c>
      <c r="E3822" s="25">
        <f t="shared" si="719"/>
        <v>14830.5</v>
      </c>
      <c r="F3822" s="25">
        <f t="shared" si="720"/>
        <v>15766</v>
      </c>
      <c r="G3822" s="25">
        <f t="shared" si="721"/>
        <v>0.67848534821768358</v>
      </c>
      <c r="H3822" s="25">
        <f t="shared" si="716"/>
        <v>1.0002606409424328</v>
      </c>
      <c r="I3822" s="4">
        <f t="shared" si="722"/>
        <v>10694.21265033624</v>
      </c>
      <c r="J3822" s="25">
        <f t="shared" si="717"/>
        <v>15616.674849892952</v>
      </c>
      <c r="K3822" s="15">
        <f t="shared" si="723"/>
        <v>15620.745194743495</v>
      </c>
      <c r="L3822" s="36">
        <f t="shared" si="724"/>
        <v>-4923.7451947434947</v>
      </c>
      <c r="M3822" s="36">
        <f t="shared" si="725"/>
        <v>4923.7451947434947</v>
      </c>
      <c r="N3822" s="36">
        <f t="shared" si="726"/>
        <v>0.46029215618804287</v>
      </c>
      <c r="O3822" s="36">
        <f t="shared" si="727"/>
        <v>24243266.742759656</v>
      </c>
      <c r="P3822" s="35">
        <f t="shared" si="718"/>
        <v>24243266.742759656</v>
      </c>
    </row>
    <row r="3823" spans="1:16" x14ac:dyDescent="0.4">
      <c r="A3823" s="1">
        <v>3822</v>
      </c>
      <c r="B3823" s="21">
        <v>43635</v>
      </c>
      <c r="C3823" s="43">
        <v>2</v>
      </c>
      <c r="D3823" s="23">
        <v>16940</v>
      </c>
      <c r="E3823" s="25">
        <f t="shared" si="719"/>
        <v>16701.5</v>
      </c>
      <c r="F3823" s="25">
        <f t="shared" si="720"/>
        <v>17051.625</v>
      </c>
      <c r="G3823" s="25">
        <f t="shared" si="721"/>
        <v>0.99345370309281378</v>
      </c>
      <c r="H3823" s="25">
        <f t="shared" si="716"/>
        <v>1.0009863906666931</v>
      </c>
      <c r="I3823" s="4">
        <f t="shared" si="722"/>
        <v>16923.307007917807</v>
      </c>
      <c r="J3823" s="25">
        <f t="shared" si="717"/>
        <v>15617.043704434145</v>
      </c>
      <c r="K3823" s="15">
        <f t="shared" si="723"/>
        <v>15632.448210585539</v>
      </c>
      <c r="L3823" s="36">
        <f t="shared" si="724"/>
        <v>1307.5517894144614</v>
      </c>
      <c r="M3823" s="36">
        <f t="shared" si="725"/>
        <v>1307.5517894144614</v>
      </c>
      <c r="N3823" s="36">
        <f t="shared" si="726"/>
        <v>7.7187236683262189E-2</v>
      </c>
      <c r="O3823" s="36">
        <f t="shared" si="727"/>
        <v>1709691.68200096</v>
      </c>
      <c r="P3823" s="35">
        <f t="shared" si="718"/>
        <v>1709691.68200096</v>
      </c>
    </row>
    <row r="3824" spans="1:16" x14ac:dyDescent="0.4">
      <c r="A3824" s="1">
        <v>3823</v>
      </c>
      <c r="B3824" s="21">
        <v>43636</v>
      </c>
      <c r="C3824" s="43">
        <v>3</v>
      </c>
      <c r="D3824" s="23">
        <v>23406</v>
      </c>
      <c r="E3824" s="25">
        <f t="shared" si="719"/>
        <v>17401.75</v>
      </c>
      <c r="F3824" s="25">
        <f t="shared" si="720"/>
        <v>18405.25</v>
      </c>
      <c r="G3824" s="25">
        <f t="shared" si="721"/>
        <v>1.2717023675310033</v>
      </c>
      <c r="H3824" s="25">
        <f t="shared" si="716"/>
        <v>0.99987902821477848</v>
      </c>
      <c r="I3824" s="4">
        <f t="shared" si="722"/>
        <v>23408.831808173785</v>
      </c>
      <c r="J3824" s="25">
        <f t="shared" si="717"/>
        <v>15617.412558975338</v>
      </c>
      <c r="K3824" s="15">
        <f t="shared" si="723"/>
        <v>15615.523292697539</v>
      </c>
      <c r="L3824" s="36">
        <f t="shared" si="724"/>
        <v>7790.4767073024614</v>
      </c>
      <c r="M3824" s="36">
        <f t="shared" si="725"/>
        <v>7790.4767073024614</v>
      </c>
      <c r="N3824" s="36">
        <f t="shared" si="726"/>
        <v>0.33284101116390929</v>
      </c>
      <c r="O3824" s="36">
        <f t="shared" si="727"/>
        <v>60691527.327022202</v>
      </c>
      <c r="P3824" s="35">
        <f t="shared" si="718"/>
        <v>60691527.327022202</v>
      </c>
    </row>
    <row r="3825" spans="1:16" x14ac:dyDescent="0.4">
      <c r="A3825" s="1">
        <v>3824</v>
      </c>
      <c r="B3825" s="21">
        <v>43637</v>
      </c>
      <c r="C3825" s="43">
        <v>4</v>
      </c>
      <c r="D3825" s="23">
        <v>18564</v>
      </c>
      <c r="E3825" s="25">
        <f t="shared" si="719"/>
        <v>19408.75</v>
      </c>
      <c r="F3825" s="25">
        <f t="shared" si="720"/>
        <v>19597.5</v>
      </c>
      <c r="G3825" s="25">
        <f t="shared" si="721"/>
        <v>0.94726368159203977</v>
      </c>
      <c r="H3825" s="25">
        <f t="shared" si="716"/>
        <v>0.99887394017609554</v>
      </c>
      <c r="I3825" s="4">
        <f t="shared" si="722"/>
        <v>18584.927740458697</v>
      </c>
      <c r="J3825" s="25">
        <f t="shared" si="717"/>
        <v>15617.781413516532</v>
      </c>
      <c r="K3825" s="15">
        <f t="shared" si="723"/>
        <v>15600.19485732825</v>
      </c>
      <c r="L3825" s="36">
        <f t="shared" si="724"/>
        <v>2963.8051426717502</v>
      </c>
      <c r="M3825" s="36">
        <f t="shared" si="725"/>
        <v>2963.8051426717502</v>
      </c>
      <c r="N3825" s="36">
        <f t="shared" si="726"/>
        <v>0.15965336902993699</v>
      </c>
      <c r="O3825" s="36">
        <f t="shared" si="727"/>
        <v>8784140.9237275142</v>
      </c>
      <c r="P3825" s="35">
        <f t="shared" si="718"/>
        <v>8784140.9237275142</v>
      </c>
    </row>
    <row r="3826" spans="1:16" x14ac:dyDescent="0.4">
      <c r="A3826" s="1">
        <v>3825</v>
      </c>
      <c r="B3826" s="21">
        <v>43638</v>
      </c>
      <c r="C3826" s="43">
        <v>1</v>
      </c>
      <c r="D3826" s="23">
        <v>18725</v>
      </c>
      <c r="E3826" s="25">
        <f t="shared" si="719"/>
        <v>19786.25</v>
      </c>
      <c r="F3826" s="25">
        <f t="shared" si="720"/>
        <v>18948.25</v>
      </c>
      <c r="G3826" s="25">
        <f t="shared" si="721"/>
        <v>0.98821790930560871</v>
      </c>
      <c r="H3826" s="25">
        <f t="shared" si="716"/>
        <v>1.0002606409424328</v>
      </c>
      <c r="I3826" s="4">
        <f t="shared" si="722"/>
        <v>18720.12077008003</v>
      </c>
      <c r="J3826" s="25">
        <f t="shared" si="717"/>
        <v>15618.150268057725</v>
      </c>
      <c r="K3826" s="15">
        <f t="shared" si="723"/>
        <v>15622.220997462649</v>
      </c>
      <c r="L3826" s="36">
        <f t="shared" si="724"/>
        <v>3102.7790025373506</v>
      </c>
      <c r="M3826" s="36">
        <f t="shared" si="725"/>
        <v>3102.7790025373506</v>
      </c>
      <c r="N3826" s="36">
        <f t="shared" si="726"/>
        <v>0.16570248344658747</v>
      </c>
      <c r="O3826" s="36">
        <f t="shared" si="727"/>
        <v>9627237.5385866761</v>
      </c>
      <c r="P3826" s="35">
        <f t="shared" si="718"/>
        <v>9627237.5385866761</v>
      </c>
    </row>
    <row r="3827" spans="1:16" x14ac:dyDescent="0.4">
      <c r="A3827" s="1">
        <v>3826</v>
      </c>
      <c r="B3827" s="21">
        <v>43639</v>
      </c>
      <c r="C3827" s="43">
        <v>2</v>
      </c>
      <c r="D3827" s="23">
        <v>18450</v>
      </c>
      <c r="E3827" s="25">
        <f t="shared" si="719"/>
        <v>18110.25</v>
      </c>
      <c r="F3827" s="25">
        <f t="shared" si="720"/>
        <v>17707.5</v>
      </c>
      <c r="G3827" s="25">
        <f t="shared" si="721"/>
        <v>1.0419313850063532</v>
      </c>
      <c r="H3827" s="25">
        <f t="shared" si="716"/>
        <v>1.0009863906666931</v>
      </c>
      <c r="I3827" s="4">
        <f t="shared" si="722"/>
        <v>18431.819025742829</v>
      </c>
      <c r="J3827" s="25">
        <f t="shared" si="717"/>
        <v>15618.519122598917</v>
      </c>
      <c r="K3827" s="15">
        <f t="shared" si="723"/>
        <v>15633.925084089016</v>
      </c>
      <c r="L3827" s="36">
        <f t="shared" si="724"/>
        <v>2816.0749159109837</v>
      </c>
      <c r="M3827" s="36">
        <f t="shared" si="725"/>
        <v>2816.0749159109837</v>
      </c>
      <c r="N3827" s="36">
        <f t="shared" si="726"/>
        <v>0.15263278677024303</v>
      </c>
      <c r="O3827" s="36">
        <f t="shared" si="727"/>
        <v>7930277.932023054</v>
      </c>
      <c r="P3827" s="35">
        <f t="shared" si="718"/>
        <v>7930277.932023054</v>
      </c>
    </row>
    <row r="3828" spans="1:16" x14ac:dyDescent="0.4">
      <c r="A3828" s="1">
        <v>3827</v>
      </c>
      <c r="B3828" s="21">
        <v>43640</v>
      </c>
      <c r="C3828" s="43">
        <v>3</v>
      </c>
      <c r="D3828" s="23">
        <v>16702</v>
      </c>
      <c r="E3828" s="25">
        <f t="shared" si="719"/>
        <v>17304.75</v>
      </c>
      <c r="F3828" s="25">
        <f t="shared" si="720"/>
        <v>17341.125</v>
      </c>
      <c r="G3828" s="25">
        <f t="shared" si="721"/>
        <v>0.96314397133980634</v>
      </c>
      <c r="H3828" s="25">
        <f t="shared" si="716"/>
        <v>0.99987902821477848</v>
      </c>
      <c r="I3828" s="4">
        <f t="shared" si="722"/>
        <v>16704.020715206298</v>
      </c>
      <c r="J3828" s="25">
        <f t="shared" si="717"/>
        <v>15618.88797714011</v>
      </c>
      <c r="K3828" s="15">
        <f t="shared" si="723"/>
        <v>15616.99853237834</v>
      </c>
      <c r="L3828" s="36">
        <f t="shared" si="724"/>
        <v>1085.0014676216597</v>
      </c>
      <c r="M3828" s="36">
        <f t="shared" si="725"/>
        <v>1085.0014676216597</v>
      </c>
      <c r="N3828" s="36">
        <f t="shared" si="726"/>
        <v>6.4962367837484117E-2</v>
      </c>
      <c r="O3828" s="36">
        <f t="shared" si="727"/>
        <v>1177228.1847411555</v>
      </c>
      <c r="P3828" s="35">
        <f t="shared" si="718"/>
        <v>1177228.1847411555</v>
      </c>
    </row>
    <row r="3829" spans="1:16" x14ac:dyDescent="0.4">
      <c r="A3829" s="1">
        <v>3828</v>
      </c>
      <c r="B3829" s="21">
        <v>43641</v>
      </c>
      <c r="C3829" s="43">
        <v>4</v>
      </c>
      <c r="D3829" s="23">
        <v>15342</v>
      </c>
      <c r="E3829" s="25">
        <f t="shared" si="719"/>
        <v>17377.5</v>
      </c>
      <c r="F3829" s="25">
        <f t="shared" si="720"/>
        <v>17084.625</v>
      </c>
      <c r="G3829" s="25">
        <f t="shared" si="721"/>
        <v>0.89800039509207841</v>
      </c>
      <c r="H3829" s="25">
        <f t="shared" si="716"/>
        <v>0.99887394017609554</v>
      </c>
      <c r="I3829" s="4">
        <f t="shared" si="722"/>
        <v>15359.295485569777</v>
      </c>
      <c r="J3829" s="25">
        <f t="shared" si="717"/>
        <v>15619.256831681303</v>
      </c>
      <c r="K3829" s="15">
        <f t="shared" si="723"/>
        <v>15601.668614083901</v>
      </c>
      <c r="L3829" s="36">
        <f t="shared" si="724"/>
        <v>-259.66861408390105</v>
      </c>
      <c r="M3829" s="36">
        <f t="shared" si="725"/>
        <v>259.66861408390105</v>
      </c>
      <c r="N3829" s="36">
        <f t="shared" si="726"/>
        <v>1.6925343115884568E-2</v>
      </c>
      <c r="O3829" s="36">
        <f t="shared" si="727"/>
        <v>67427.789140253939</v>
      </c>
      <c r="P3829" s="35">
        <f t="shared" si="718"/>
        <v>67427.789140253939</v>
      </c>
    </row>
    <row r="3830" spans="1:16" x14ac:dyDescent="0.4">
      <c r="A3830" s="1">
        <v>3829</v>
      </c>
      <c r="B3830" s="21">
        <v>43642</v>
      </c>
      <c r="C3830" s="43">
        <v>1</v>
      </c>
      <c r="D3830" s="23">
        <v>19016</v>
      </c>
      <c r="E3830" s="25">
        <f t="shared" si="719"/>
        <v>16791.75</v>
      </c>
      <c r="F3830" s="25">
        <f t="shared" si="720"/>
        <v>17275.625</v>
      </c>
      <c r="G3830" s="25">
        <f t="shared" si="721"/>
        <v>1.1007416518939257</v>
      </c>
      <c r="H3830" s="25">
        <f t="shared" si="716"/>
        <v>1.0002606409424328</v>
      </c>
      <c r="I3830" s="4">
        <f t="shared" si="722"/>
        <v>19011.044943329336</v>
      </c>
      <c r="J3830" s="25">
        <f t="shared" si="717"/>
        <v>15619.625686222495</v>
      </c>
      <c r="K3830" s="15">
        <f t="shared" si="723"/>
        <v>15623.6968001818</v>
      </c>
      <c r="L3830" s="36">
        <f t="shared" si="724"/>
        <v>3392.3031998181996</v>
      </c>
      <c r="M3830" s="36">
        <f t="shared" si="725"/>
        <v>3392.3031998181996</v>
      </c>
      <c r="N3830" s="36">
        <f t="shared" si="726"/>
        <v>0.17839204879144929</v>
      </c>
      <c r="O3830" s="36">
        <f t="shared" si="727"/>
        <v>11507720.999496795</v>
      </c>
      <c r="P3830" s="35">
        <f t="shared" si="718"/>
        <v>11507720.999496795</v>
      </c>
    </row>
    <row r="3831" spans="1:16" x14ac:dyDescent="0.4">
      <c r="A3831" s="1">
        <v>3830</v>
      </c>
      <c r="B3831" s="21">
        <v>43643</v>
      </c>
      <c r="C3831" s="43">
        <v>2</v>
      </c>
      <c r="D3831" s="23">
        <v>16107</v>
      </c>
      <c r="E3831" s="25">
        <f t="shared" si="719"/>
        <v>17759.5</v>
      </c>
      <c r="F3831" s="25">
        <f t="shared" si="720"/>
        <v>18413.375</v>
      </c>
      <c r="G3831" s="25">
        <f t="shared" si="721"/>
        <v>0.87474458104502839</v>
      </c>
      <c r="H3831" s="25">
        <f t="shared" si="716"/>
        <v>1.0009863906666931</v>
      </c>
      <c r="I3831" s="4">
        <f t="shared" si="722"/>
        <v>16091.127861660692</v>
      </c>
      <c r="J3831" s="25">
        <f t="shared" si="717"/>
        <v>15619.994540763688</v>
      </c>
      <c r="K3831" s="15">
        <f t="shared" si="723"/>
        <v>15635.401957592496</v>
      </c>
      <c r="L3831" s="36">
        <f t="shared" si="724"/>
        <v>471.59804240750418</v>
      </c>
      <c r="M3831" s="36">
        <f t="shared" si="725"/>
        <v>471.59804240750418</v>
      </c>
      <c r="N3831" s="36">
        <f t="shared" si="726"/>
        <v>2.927907384413635E-2</v>
      </c>
      <c r="O3831" s="36">
        <f t="shared" si="727"/>
        <v>222404.71360259011</v>
      </c>
      <c r="P3831" s="35">
        <f t="shared" si="718"/>
        <v>222404.71360259011</v>
      </c>
    </row>
    <row r="3832" spans="1:16" x14ac:dyDescent="0.4">
      <c r="A3832" s="1">
        <v>3831</v>
      </c>
      <c r="B3832" s="21">
        <v>43644</v>
      </c>
      <c r="C3832" s="43">
        <v>3</v>
      </c>
      <c r="D3832" s="23">
        <v>20573</v>
      </c>
      <c r="E3832" s="25">
        <f t="shared" si="719"/>
        <v>19067.25</v>
      </c>
      <c r="F3832" s="25">
        <f t="shared" si="720"/>
        <v>19143.125</v>
      </c>
      <c r="G3832" s="25">
        <f t="shared" si="721"/>
        <v>1.074693917529139</v>
      </c>
      <c r="H3832" s="25">
        <f t="shared" si="716"/>
        <v>0.99987902821477848</v>
      </c>
      <c r="I3832" s="4">
        <f t="shared" si="722"/>
        <v>20575.489053642625</v>
      </c>
      <c r="J3832" s="25">
        <f t="shared" si="717"/>
        <v>15620.363395304881</v>
      </c>
      <c r="K3832" s="15">
        <f t="shared" si="723"/>
        <v>15618.473772059142</v>
      </c>
      <c r="L3832" s="36">
        <f t="shared" si="724"/>
        <v>4954.526227940858</v>
      </c>
      <c r="M3832" s="36">
        <f t="shared" si="725"/>
        <v>4954.526227940858</v>
      </c>
      <c r="N3832" s="36">
        <f t="shared" si="726"/>
        <v>0.24082662849078199</v>
      </c>
      <c r="O3832" s="36">
        <f t="shared" si="727"/>
        <v>24547330.143353868</v>
      </c>
      <c r="P3832" s="35">
        <f t="shared" si="718"/>
        <v>24547330.143353868</v>
      </c>
    </row>
    <row r="3833" spans="1:16" x14ac:dyDescent="0.4">
      <c r="A3833" s="1">
        <v>3832</v>
      </c>
      <c r="B3833" s="21">
        <v>43645</v>
      </c>
      <c r="C3833" s="43">
        <v>4</v>
      </c>
      <c r="D3833" s="23">
        <v>20573</v>
      </c>
      <c r="E3833" s="25">
        <f t="shared" si="719"/>
        <v>19219</v>
      </c>
      <c r="F3833" s="25">
        <f t="shared" si="720"/>
        <v>19355.5</v>
      </c>
      <c r="G3833" s="25">
        <f t="shared" si="721"/>
        <v>1.0629020175144015</v>
      </c>
      <c r="H3833" s="25">
        <f t="shared" si="716"/>
        <v>0.99887394017609554</v>
      </c>
      <c r="I3833" s="4">
        <f t="shared" si="722"/>
        <v>20596.192544950271</v>
      </c>
      <c r="J3833" s="25">
        <f t="shared" si="717"/>
        <v>15620.732249846074</v>
      </c>
      <c r="K3833" s="15">
        <f t="shared" si="723"/>
        <v>15603.142370839554</v>
      </c>
      <c r="L3833" s="36">
        <f t="shared" si="724"/>
        <v>4969.8576291604459</v>
      </c>
      <c r="M3833" s="36">
        <f t="shared" si="725"/>
        <v>4969.8576291604459</v>
      </c>
      <c r="N3833" s="36">
        <f t="shared" si="726"/>
        <v>0.24157184801246517</v>
      </c>
      <c r="O3833" s="36">
        <f t="shared" si="727"/>
        <v>24699484.854124289</v>
      </c>
      <c r="P3833" s="35">
        <f t="shared" si="718"/>
        <v>24699484.854124289</v>
      </c>
    </row>
    <row r="3834" spans="1:16" x14ac:dyDescent="0.4">
      <c r="A3834" s="1">
        <v>3833</v>
      </c>
      <c r="B3834" s="21">
        <v>43646</v>
      </c>
      <c r="C3834" s="43">
        <v>1</v>
      </c>
      <c r="D3834" s="23">
        <v>19623</v>
      </c>
      <c r="E3834" s="25">
        <f t="shared" si="719"/>
        <v>19492</v>
      </c>
      <c r="F3834" s="25">
        <f t="shared" si="720"/>
        <v>18840.125</v>
      </c>
      <c r="G3834" s="25">
        <f t="shared" si="721"/>
        <v>1.0415535990339766</v>
      </c>
      <c r="H3834" s="25">
        <f t="shared" si="716"/>
        <v>1.0002606409424328</v>
      </c>
      <c r="I3834" s="4">
        <f t="shared" si="722"/>
        <v>19617.886775502291</v>
      </c>
      <c r="J3834" s="25">
        <f t="shared" si="717"/>
        <v>15621.101104387268</v>
      </c>
      <c r="K3834" s="15">
        <f t="shared" si="723"/>
        <v>15625.172602900953</v>
      </c>
      <c r="L3834" s="36">
        <f t="shared" si="724"/>
        <v>3997.8273970990467</v>
      </c>
      <c r="M3834" s="36">
        <f t="shared" si="725"/>
        <v>3997.8273970990467</v>
      </c>
      <c r="N3834" s="36">
        <f t="shared" si="726"/>
        <v>0.20373171263818207</v>
      </c>
      <c r="O3834" s="36">
        <f t="shared" si="727"/>
        <v>15982623.896995738</v>
      </c>
      <c r="P3834" s="35">
        <f t="shared" si="718"/>
        <v>15982623.896995738</v>
      </c>
    </row>
    <row r="3835" spans="1:16" x14ac:dyDescent="0.4">
      <c r="A3835" s="1">
        <v>3834</v>
      </c>
      <c r="B3835" s="21">
        <v>43647</v>
      </c>
      <c r="C3835" s="43">
        <v>2</v>
      </c>
      <c r="D3835" s="23">
        <v>17199</v>
      </c>
      <c r="E3835" s="25">
        <f t="shared" si="719"/>
        <v>18188.25</v>
      </c>
      <c r="F3835" s="25">
        <f t="shared" si="720"/>
        <v>17856.125</v>
      </c>
      <c r="G3835" s="25">
        <f t="shared" si="721"/>
        <v>0.96319890233743322</v>
      </c>
      <c r="H3835" s="25">
        <f t="shared" si="716"/>
        <v>1.0009863906666931</v>
      </c>
      <c r="I3835" s="4">
        <f t="shared" si="722"/>
        <v>17182.051784485146</v>
      </c>
      <c r="J3835" s="25">
        <f t="shared" si="717"/>
        <v>15621.469958928459</v>
      </c>
      <c r="K3835" s="15">
        <f t="shared" si="723"/>
        <v>15636.878831095974</v>
      </c>
      <c r="L3835" s="36">
        <f t="shared" si="724"/>
        <v>1562.1211689040265</v>
      </c>
      <c r="M3835" s="36">
        <f t="shared" si="725"/>
        <v>1562.1211689040265</v>
      </c>
      <c r="N3835" s="36">
        <f t="shared" si="726"/>
        <v>9.0826278789698622E-2</v>
      </c>
      <c r="O3835" s="36">
        <f t="shared" si="727"/>
        <v>2440222.5463380818</v>
      </c>
      <c r="P3835" s="35">
        <f t="shared" si="718"/>
        <v>2440222.5463380818</v>
      </c>
    </row>
    <row r="3836" spans="1:16" x14ac:dyDescent="0.4">
      <c r="A3836" s="1">
        <v>3835</v>
      </c>
      <c r="B3836" s="21">
        <v>43648</v>
      </c>
      <c r="C3836" s="43">
        <v>3</v>
      </c>
      <c r="D3836" s="23">
        <v>15358</v>
      </c>
      <c r="E3836" s="25">
        <f t="shared" si="719"/>
        <v>17524</v>
      </c>
      <c r="F3836" s="25">
        <f t="shared" si="720"/>
        <v>16939.75</v>
      </c>
      <c r="G3836" s="25">
        <f t="shared" si="721"/>
        <v>0.90662495019111855</v>
      </c>
      <c r="H3836" s="25">
        <f t="shared" si="716"/>
        <v>0.99987902821477848</v>
      </c>
      <c r="I3836" s="4">
        <f t="shared" si="722"/>
        <v>15359.858109456251</v>
      </c>
      <c r="J3836" s="25">
        <f t="shared" si="717"/>
        <v>15621.838813469652</v>
      </c>
      <c r="K3836" s="15">
        <f t="shared" si="723"/>
        <v>15619.949011739944</v>
      </c>
      <c r="L3836" s="36">
        <f t="shared" si="724"/>
        <v>-261.94901173994367</v>
      </c>
      <c r="M3836" s="36">
        <f t="shared" si="725"/>
        <v>261.94901173994367</v>
      </c>
      <c r="N3836" s="36">
        <f t="shared" si="726"/>
        <v>1.7056192976946456E-2</v>
      </c>
      <c r="O3836" s="36">
        <f t="shared" si="727"/>
        <v>68617.284751533152</v>
      </c>
      <c r="P3836" s="35">
        <f t="shared" si="718"/>
        <v>68617.284751533152</v>
      </c>
    </row>
    <row r="3837" spans="1:16" x14ac:dyDescent="0.4">
      <c r="A3837" s="1">
        <v>3836</v>
      </c>
      <c r="B3837" s="21">
        <v>43649</v>
      </c>
      <c r="C3837" s="43">
        <v>4</v>
      </c>
      <c r="D3837" s="23">
        <v>17916</v>
      </c>
      <c r="E3837" s="25">
        <f t="shared" si="719"/>
        <v>16355.5</v>
      </c>
      <c r="F3837" s="25">
        <f t="shared" si="720"/>
        <v>16579.5</v>
      </c>
      <c r="G3837" s="25">
        <f t="shared" si="721"/>
        <v>1.080611598660997</v>
      </c>
      <c r="H3837" s="25">
        <f t="shared" si="716"/>
        <v>0.99887394017609554</v>
      </c>
      <c r="I3837" s="4">
        <f t="shared" si="722"/>
        <v>17936.197231095564</v>
      </c>
      <c r="J3837" s="25">
        <f t="shared" si="717"/>
        <v>15622.207668010846</v>
      </c>
      <c r="K3837" s="15">
        <f t="shared" si="723"/>
        <v>15604.616127595207</v>
      </c>
      <c r="L3837" s="36">
        <f t="shared" si="724"/>
        <v>2311.3838724047928</v>
      </c>
      <c r="M3837" s="36">
        <f t="shared" si="725"/>
        <v>2311.3838724047928</v>
      </c>
      <c r="N3837" s="36">
        <f t="shared" si="726"/>
        <v>0.1290122724048221</v>
      </c>
      <c r="O3837" s="36">
        <f t="shared" si="727"/>
        <v>5342495.4056129754</v>
      </c>
      <c r="P3837" s="35">
        <f t="shared" si="718"/>
        <v>5342495.4056129754</v>
      </c>
    </row>
    <row r="3838" spans="1:16" x14ac:dyDescent="0.4">
      <c r="A3838" s="1">
        <v>3837</v>
      </c>
      <c r="B3838" s="21">
        <v>43650</v>
      </c>
      <c r="C3838" s="43">
        <v>1</v>
      </c>
      <c r="D3838" s="23">
        <v>14949</v>
      </c>
      <c r="E3838" s="25">
        <f t="shared" si="719"/>
        <v>16803.5</v>
      </c>
      <c r="F3838" s="25">
        <f t="shared" si="720"/>
        <v>17234.25</v>
      </c>
      <c r="G3838" s="25">
        <f t="shared" si="721"/>
        <v>0.86740067017711819</v>
      </c>
      <c r="H3838" s="25">
        <f t="shared" si="716"/>
        <v>1.0002606409424328</v>
      </c>
      <c r="I3838" s="4">
        <f t="shared" si="722"/>
        <v>14945.104693827843</v>
      </c>
      <c r="J3838" s="25">
        <f t="shared" si="717"/>
        <v>15622.576522552039</v>
      </c>
      <c r="K3838" s="15">
        <f t="shared" si="723"/>
        <v>15626.648405620106</v>
      </c>
      <c r="L3838" s="36">
        <f t="shared" si="724"/>
        <v>-677.64840562010613</v>
      </c>
      <c r="M3838" s="36">
        <f t="shared" si="725"/>
        <v>677.64840562010613</v>
      </c>
      <c r="N3838" s="36">
        <f t="shared" si="726"/>
        <v>4.5330684702662799E-2</v>
      </c>
      <c r="O3838" s="36">
        <f t="shared" si="727"/>
        <v>459207.3616394719</v>
      </c>
      <c r="P3838" s="35">
        <f t="shared" si="718"/>
        <v>459207.3616394719</v>
      </c>
    </row>
    <row r="3839" spans="1:16" x14ac:dyDescent="0.4">
      <c r="A3839" s="1">
        <v>3838</v>
      </c>
      <c r="B3839" s="21">
        <v>43651</v>
      </c>
      <c r="C3839" s="43">
        <v>2</v>
      </c>
      <c r="D3839" s="23">
        <v>18991</v>
      </c>
      <c r="E3839" s="25">
        <f t="shared" si="719"/>
        <v>17665</v>
      </c>
      <c r="F3839" s="25">
        <f t="shared" si="720"/>
        <v>17728.75</v>
      </c>
      <c r="G3839" s="25">
        <f t="shared" si="721"/>
        <v>1.07119791299443</v>
      </c>
      <c r="H3839" s="25">
        <f t="shared" si="716"/>
        <v>1.0009863906666931</v>
      </c>
      <c r="I3839" s="4">
        <f t="shared" si="722"/>
        <v>18972.28591424835</v>
      </c>
      <c r="J3839" s="25">
        <f t="shared" si="717"/>
        <v>15622.94537709323</v>
      </c>
      <c r="K3839" s="15">
        <f t="shared" si="723"/>
        <v>15638.355704599453</v>
      </c>
      <c r="L3839" s="36">
        <f t="shared" si="724"/>
        <v>3352.644295400547</v>
      </c>
      <c r="M3839" s="36">
        <f t="shared" si="725"/>
        <v>3352.644295400547</v>
      </c>
      <c r="N3839" s="36">
        <f t="shared" si="726"/>
        <v>0.17653858645677148</v>
      </c>
      <c r="O3839" s="36">
        <f t="shared" si="727"/>
        <v>11240223.771481831</v>
      </c>
      <c r="P3839" s="35">
        <f t="shared" si="718"/>
        <v>11240223.771481831</v>
      </c>
    </row>
    <row r="3840" spans="1:16" x14ac:dyDescent="0.4">
      <c r="A3840" s="1">
        <v>3839</v>
      </c>
      <c r="B3840" s="21">
        <v>43652</v>
      </c>
      <c r="C3840" s="43">
        <v>3</v>
      </c>
      <c r="D3840" s="23">
        <v>18804</v>
      </c>
      <c r="E3840" s="25">
        <f t="shared" si="719"/>
        <v>17792.5</v>
      </c>
      <c r="F3840" s="25">
        <f t="shared" si="720"/>
        <v>18009.125</v>
      </c>
      <c r="G3840" s="25">
        <f t="shared" si="721"/>
        <v>1.044137347039348</v>
      </c>
      <c r="H3840" s="25">
        <f t="shared" si="716"/>
        <v>0.99987902821477848</v>
      </c>
      <c r="I3840" s="4">
        <f t="shared" si="722"/>
        <v>18806.275028663586</v>
      </c>
      <c r="J3840" s="25">
        <f t="shared" si="717"/>
        <v>15623.314231634424</v>
      </c>
      <c r="K3840" s="15">
        <f t="shared" si="723"/>
        <v>15621.424251420745</v>
      </c>
      <c r="L3840" s="36">
        <f t="shared" si="724"/>
        <v>3182.5757485792547</v>
      </c>
      <c r="M3840" s="36">
        <f t="shared" si="725"/>
        <v>3182.5757485792547</v>
      </c>
      <c r="N3840" s="36">
        <f t="shared" si="726"/>
        <v>0.16924993344922648</v>
      </c>
      <c r="O3840" s="36">
        <f t="shared" si="727"/>
        <v>10128788.395444803</v>
      </c>
      <c r="P3840" s="35">
        <f t="shared" si="718"/>
        <v>10128788.395444803</v>
      </c>
    </row>
    <row r="3841" spans="1:16" x14ac:dyDescent="0.4">
      <c r="A3841" s="1">
        <v>3840</v>
      </c>
      <c r="B3841" s="21">
        <v>43653</v>
      </c>
      <c r="C3841" s="43">
        <v>4</v>
      </c>
      <c r="D3841" s="23">
        <v>18426</v>
      </c>
      <c r="E3841" s="25">
        <f t="shared" si="719"/>
        <v>18225.75</v>
      </c>
      <c r="F3841" s="25">
        <f t="shared" si="720"/>
        <v>17746.625</v>
      </c>
      <c r="G3841" s="25">
        <f t="shared" si="721"/>
        <v>1.0382819268452452</v>
      </c>
      <c r="H3841" s="25">
        <f t="shared" si="716"/>
        <v>0.99887394017609554</v>
      </c>
      <c r="I3841" s="4">
        <f t="shared" si="722"/>
        <v>18446.772169020252</v>
      </c>
      <c r="J3841" s="25">
        <f t="shared" si="717"/>
        <v>15623.683086175617</v>
      </c>
      <c r="K3841" s="15">
        <f t="shared" si="723"/>
        <v>15606.089884350858</v>
      </c>
      <c r="L3841" s="36">
        <f t="shared" si="724"/>
        <v>2819.9101156491415</v>
      </c>
      <c r="M3841" s="36">
        <f t="shared" si="725"/>
        <v>2819.9101156491415</v>
      </c>
      <c r="N3841" s="36">
        <f t="shared" si="726"/>
        <v>0.15303973274987201</v>
      </c>
      <c r="O3841" s="36">
        <f t="shared" si="727"/>
        <v>7951893.0603403542</v>
      </c>
      <c r="P3841" s="35">
        <f t="shared" si="718"/>
        <v>7951893.0603403542</v>
      </c>
    </row>
    <row r="3842" spans="1:16" x14ac:dyDescent="0.4">
      <c r="A3842" s="1">
        <v>3841</v>
      </c>
      <c r="B3842" s="21">
        <v>43654</v>
      </c>
      <c r="C3842" s="43">
        <v>1</v>
      </c>
      <c r="D3842" s="23">
        <v>16682</v>
      </c>
      <c r="E3842" s="25">
        <f t="shared" si="719"/>
        <v>17267.5</v>
      </c>
      <c r="F3842" s="25">
        <f t="shared" si="720"/>
        <v>17058.625</v>
      </c>
      <c r="G3842" s="25">
        <f t="shared" si="721"/>
        <v>0.97792172581318837</v>
      </c>
      <c r="H3842" s="25">
        <f t="shared" ref="H3842:H3896" si="728">VLOOKUP(C3842,$Q$38:$S$42,3,FALSE)</f>
        <v>1.0002606409424328</v>
      </c>
      <c r="I3842" s="4">
        <f t="shared" si="722"/>
        <v>16677.653120773033</v>
      </c>
      <c r="J3842" s="25">
        <f t="shared" si="717"/>
        <v>15624.05194071681</v>
      </c>
      <c r="K3842" s="15">
        <f t="shared" si="723"/>
        <v>15628.124208339259</v>
      </c>
      <c r="L3842" s="36">
        <f t="shared" si="724"/>
        <v>1053.875791660741</v>
      </c>
      <c r="M3842" s="36">
        <f t="shared" si="725"/>
        <v>1053.875791660741</v>
      </c>
      <c r="N3842" s="36">
        <f t="shared" si="726"/>
        <v>6.317442702677982E-2</v>
      </c>
      <c r="O3842" s="36">
        <f t="shared" si="727"/>
        <v>1110654.1842485536</v>
      </c>
      <c r="P3842" s="35">
        <f t="shared" si="718"/>
        <v>1110654.1842485536</v>
      </c>
    </row>
    <row r="3843" spans="1:16" x14ac:dyDescent="0.4">
      <c r="A3843" s="1">
        <v>3842</v>
      </c>
      <c r="B3843" s="21">
        <v>43655</v>
      </c>
      <c r="C3843" s="43">
        <v>2</v>
      </c>
      <c r="D3843" s="23">
        <v>15158</v>
      </c>
      <c r="E3843" s="25">
        <f t="shared" si="719"/>
        <v>16849.75</v>
      </c>
      <c r="F3843" s="25">
        <f t="shared" si="720"/>
        <v>16444.125</v>
      </c>
      <c r="G3843" s="25">
        <f t="shared" si="721"/>
        <v>0.92178817662843116</v>
      </c>
      <c r="H3843" s="25">
        <f t="shared" si="728"/>
        <v>1.0009863906666931</v>
      </c>
      <c r="I3843" s="4">
        <f t="shared" si="722"/>
        <v>15143.063023968012</v>
      </c>
      <c r="J3843" s="25">
        <f t="shared" ref="J3843:J3896" si="729">INTERCEPT($I$2:$I$3896,$A$2:$A$3896)+SLOPE($I$2:$I$3896,$A$2:$A$3896)*A3843</f>
        <v>15624.420795258002</v>
      </c>
      <c r="K3843" s="15">
        <f t="shared" si="723"/>
        <v>15639.832578102931</v>
      </c>
      <c r="L3843" s="36">
        <f t="shared" si="724"/>
        <v>-481.83257810293071</v>
      </c>
      <c r="M3843" s="36">
        <f t="shared" si="725"/>
        <v>481.83257810293071</v>
      </c>
      <c r="N3843" s="36">
        <f t="shared" si="726"/>
        <v>3.1787345171060216E-2</v>
      </c>
      <c r="O3843" s="36">
        <f t="shared" si="727"/>
        <v>232162.63332131683</v>
      </c>
      <c r="P3843" s="35">
        <f t="shared" ref="P3843:P3896" si="730">(D3843-K3843)^2</f>
        <v>232162.63332131683</v>
      </c>
    </row>
    <row r="3844" spans="1:16" x14ac:dyDescent="0.4">
      <c r="A3844" s="1">
        <v>3843</v>
      </c>
      <c r="B3844" s="21">
        <v>43656</v>
      </c>
      <c r="C3844" s="43">
        <v>3</v>
      </c>
      <c r="D3844" s="23">
        <v>17133</v>
      </c>
      <c r="E3844" s="25">
        <f t="shared" si="719"/>
        <v>16038.5</v>
      </c>
      <c r="F3844" s="25">
        <f t="shared" si="720"/>
        <v>16495.375</v>
      </c>
      <c r="G3844" s="25">
        <f t="shared" si="721"/>
        <v>1.0386547744443517</v>
      </c>
      <c r="H3844" s="25">
        <f t="shared" si="728"/>
        <v>0.99987902821477848</v>
      </c>
      <c r="I3844" s="4">
        <f t="shared" si="722"/>
        <v>17135.072860353819</v>
      </c>
      <c r="J3844" s="25">
        <f t="shared" si="729"/>
        <v>15624.789649799195</v>
      </c>
      <c r="K3844" s="15">
        <f t="shared" si="723"/>
        <v>15622.899491101549</v>
      </c>
      <c r="L3844" s="36">
        <f t="shared" si="724"/>
        <v>1510.1005088984512</v>
      </c>
      <c r="M3844" s="36">
        <f t="shared" si="725"/>
        <v>1510.1005088984512</v>
      </c>
      <c r="N3844" s="36">
        <f t="shared" si="726"/>
        <v>8.8139876781559046E-2</v>
      </c>
      <c r="O3844" s="36">
        <f t="shared" si="727"/>
        <v>2280403.5469753612</v>
      </c>
      <c r="P3844" s="35">
        <f t="shared" si="730"/>
        <v>2280403.5469753612</v>
      </c>
    </row>
    <row r="3845" spans="1:16" x14ac:dyDescent="0.4">
      <c r="A3845" s="1">
        <v>3844</v>
      </c>
      <c r="B3845" s="21">
        <v>43657</v>
      </c>
      <c r="C3845" s="43">
        <v>4</v>
      </c>
      <c r="D3845" s="23">
        <v>15181</v>
      </c>
      <c r="E3845" s="25">
        <f t="shared" ref="E3845:E3896" si="731">AVERAGE(D3843:D3846)</f>
        <v>16952.25</v>
      </c>
      <c r="F3845" s="25">
        <f t="shared" ref="F3845:F3896" si="732">AVERAGE(E3845:E3846)</f>
        <v>16926.375</v>
      </c>
      <c r="G3845" s="25">
        <f t="shared" si="721"/>
        <v>0.89688430038918554</v>
      </c>
      <c r="H3845" s="25">
        <f t="shared" si="728"/>
        <v>0.99887394017609554</v>
      </c>
      <c r="I3845" s="4">
        <f t="shared" si="722"/>
        <v>15198.113985558257</v>
      </c>
      <c r="J3845" s="25">
        <f t="shared" si="729"/>
        <v>15625.158504340388</v>
      </c>
      <c r="K3845" s="15">
        <f t="shared" si="723"/>
        <v>15607.563641106512</v>
      </c>
      <c r="L3845" s="36">
        <f t="shared" si="724"/>
        <v>-426.56364110651157</v>
      </c>
      <c r="M3845" s="36">
        <f t="shared" si="725"/>
        <v>426.56364110651157</v>
      </c>
      <c r="N3845" s="36">
        <f t="shared" si="726"/>
        <v>2.8098520591957814E-2</v>
      </c>
      <c r="O3845" s="36">
        <f t="shared" si="727"/>
        <v>181956.53991404481</v>
      </c>
      <c r="P3845" s="35">
        <f t="shared" si="730"/>
        <v>181956.53991404481</v>
      </c>
    </row>
    <row r="3846" spans="1:16" x14ac:dyDescent="0.4">
      <c r="A3846" s="1">
        <v>3845</v>
      </c>
      <c r="B3846" s="21">
        <v>43658</v>
      </c>
      <c r="C3846" s="43">
        <v>1</v>
      </c>
      <c r="D3846" s="23">
        <v>20337</v>
      </c>
      <c r="E3846" s="25">
        <f t="shared" si="731"/>
        <v>16900.5</v>
      </c>
      <c r="F3846" s="25">
        <f t="shared" si="732"/>
        <v>16843.125</v>
      </c>
      <c r="G3846" s="25">
        <f t="shared" si="721"/>
        <v>1.2074362685071802</v>
      </c>
      <c r="H3846" s="25">
        <f t="shared" si="728"/>
        <v>1.0002606409424328</v>
      </c>
      <c r="I3846" s="4">
        <f t="shared" si="722"/>
        <v>20331.700726361418</v>
      </c>
      <c r="J3846" s="25">
        <f t="shared" si="729"/>
        <v>15625.527358881582</v>
      </c>
      <c r="K3846" s="15">
        <f t="shared" si="723"/>
        <v>15629.60001105841</v>
      </c>
      <c r="L3846" s="36">
        <f t="shared" si="724"/>
        <v>4707.39998894159</v>
      </c>
      <c r="M3846" s="36">
        <f t="shared" si="725"/>
        <v>4707.39998894159</v>
      </c>
      <c r="N3846" s="36">
        <f t="shared" si="726"/>
        <v>0.23146973442206767</v>
      </c>
      <c r="O3846" s="36">
        <f t="shared" si="727"/>
        <v>22159614.65588728</v>
      </c>
      <c r="P3846" s="35">
        <f t="shared" si="730"/>
        <v>22159614.65588728</v>
      </c>
    </row>
    <row r="3847" spans="1:16" x14ac:dyDescent="0.4">
      <c r="A3847" s="1">
        <v>3846</v>
      </c>
      <c r="B3847" s="21">
        <v>43659</v>
      </c>
      <c r="C3847" s="43">
        <v>2</v>
      </c>
      <c r="D3847" s="23">
        <v>14951</v>
      </c>
      <c r="E3847" s="25">
        <f t="shared" si="731"/>
        <v>16785.75</v>
      </c>
      <c r="F3847" s="25">
        <f t="shared" si="732"/>
        <v>16918.25</v>
      </c>
      <c r="G3847" s="25">
        <f t="shared" si="721"/>
        <v>0.8837202429329275</v>
      </c>
      <c r="H3847" s="25">
        <f t="shared" si="728"/>
        <v>1.0009863906666931</v>
      </c>
      <c r="I3847" s="4">
        <f t="shared" si="722"/>
        <v>14936.267005630409</v>
      </c>
      <c r="J3847" s="25">
        <f t="shared" si="729"/>
        <v>15625.896213422773</v>
      </c>
      <c r="K3847" s="15">
        <f t="shared" si="723"/>
        <v>15641.309451606408</v>
      </c>
      <c r="L3847" s="36">
        <f t="shared" si="724"/>
        <v>-690.3094516064084</v>
      </c>
      <c r="M3847" s="36">
        <f t="shared" si="725"/>
        <v>690.3094516064084</v>
      </c>
      <c r="N3847" s="36">
        <f t="shared" si="726"/>
        <v>4.6171456866190112E-2</v>
      </c>
      <c r="O3847" s="36">
        <f t="shared" si="727"/>
        <v>476527.1389771403</v>
      </c>
      <c r="P3847" s="35">
        <f t="shared" si="730"/>
        <v>476527.1389771403</v>
      </c>
    </row>
    <row r="3848" spans="1:16" x14ac:dyDescent="0.4">
      <c r="A3848" s="1">
        <v>3847</v>
      </c>
      <c r="B3848" s="21">
        <v>43660</v>
      </c>
      <c r="C3848" s="43">
        <v>3</v>
      </c>
      <c r="D3848" s="23">
        <v>16674</v>
      </c>
      <c r="E3848" s="25">
        <f t="shared" si="731"/>
        <v>17050.75</v>
      </c>
      <c r="F3848" s="25">
        <f t="shared" si="732"/>
        <v>15844.25</v>
      </c>
      <c r="G3848" s="25">
        <f t="shared" si="721"/>
        <v>1.0523691560029664</v>
      </c>
      <c r="H3848" s="25">
        <f t="shared" si="728"/>
        <v>0.99987902821477848</v>
      </c>
      <c r="I3848" s="4">
        <f t="shared" si="722"/>
        <v>16676.017327586502</v>
      </c>
      <c r="J3848" s="25">
        <f t="shared" si="729"/>
        <v>15626.265067963966</v>
      </c>
      <c r="K3848" s="15">
        <f t="shared" si="723"/>
        <v>15624.374730782351</v>
      </c>
      <c r="L3848" s="36">
        <f t="shared" si="724"/>
        <v>1049.6252692176495</v>
      </c>
      <c r="M3848" s="36">
        <f t="shared" si="725"/>
        <v>1049.6252692176495</v>
      </c>
      <c r="N3848" s="36">
        <f t="shared" si="726"/>
        <v>6.2949818233036428E-2</v>
      </c>
      <c r="O3848" s="36">
        <f t="shared" si="727"/>
        <v>1101713.2057802232</v>
      </c>
      <c r="P3848" s="35">
        <f t="shared" si="730"/>
        <v>1101713.2057802232</v>
      </c>
    </row>
    <row r="3849" spans="1:16" x14ac:dyDescent="0.4">
      <c r="A3849" s="1">
        <v>3848</v>
      </c>
      <c r="B3849" s="21">
        <v>43661</v>
      </c>
      <c r="C3849" s="43">
        <v>4</v>
      </c>
      <c r="D3849" s="23">
        <v>16241</v>
      </c>
      <c r="E3849" s="25">
        <f t="shared" si="731"/>
        <v>14637.75</v>
      </c>
      <c r="F3849" s="25">
        <f t="shared" si="732"/>
        <v>14894.125</v>
      </c>
      <c r="G3849" s="25">
        <f t="shared" si="721"/>
        <v>1.0904299514070146</v>
      </c>
      <c r="H3849" s="25">
        <f t="shared" si="728"/>
        <v>0.99887394017609554</v>
      </c>
      <c r="I3849" s="4">
        <f t="shared" si="722"/>
        <v>16259.3089545782</v>
      </c>
      <c r="J3849" s="25">
        <f t="shared" si="729"/>
        <v>15626.63392250516</v>
      </c>
      <c r="K3849" s="15">
        <f t="shared" si="723"/>
        <v>15609.037397862165</v>
      </c>
      <c r="L3849" s="36">
        <f t="shared" si="724"/>
        <v>631.96260213783535</v>
      </c>
      <c r="M3849" s="36">
        <f t="shared" si="725"/>
        <v>631.96260213783535</v>
      </c>
      <c r="N3849" s="36">
        <f t="shared" si="726"/>
        <v>3.8911557301756994E-2</v>
      </c>
      <c r="O3849" s="36">
        <f t="shared" si="727"/>
        <v>399376.73050082399</v>
      </c>
      <c r="P3849" s="35">
        <f t="shared" si="730"/>
        <v>399376.73050082399</v>
      </c>
    </row>
    <row r="3850" spans="1:16" x14ac:dyDescent="0.4">
      <c r="A3850" s="1">
        <v>3849</v>
      </c>
      <c r="B3850" s="21">
        <v>43662</v>
      </c>
      <c r="C3850" s="43">
        <v>1</v>
      </c>
      <c r="D3850" s="23">
        <v>10685</v>
      </c>
      <c r="E3850" s="25">
        <f t="shared" si="731"/>
        <v>15150.5</v>
      </c>
      <c r="F3850" s="25">
        <f t="shared" si="732"/>
        <v>16108.25</v>
      </c>
      <c r="G3850" s="25">
        <f t="shared" si="721"/>
        <v>0.66332469386804893</v>
      </c>
      <c r="H3850" s="25">
        <f t="shared" si="728"/>
        <v>1.0002606409424328</v>
      </c>
      <c r="I3850" s="4">
        <f t="shared" si="722"/>
        <v>10682.215777212556</v>
      </c>
      <c r="J3850" s="25">
        <f t="shared" si="729"/>
        <v>15627.002777046353</v>
      </c>
      <c r="K3850" s="15">
        <f t="shared" si="723"/>
        <v>15631.075813777563</v>
      </c>
      <c r="L3850" s="36">
        <f t="shared" si="724"/>
        <v>-4946.0758137775629</v>
      </c>
      <c r="M3850" s="36">
        <f t="shared" si="725"/>
        <v>4946.0758137775629</v>
      </c>
      <c r="N3850" s="36">
        <f t="shared" si="726"/>
        <v>0.46289899988559313</v>
      </c>
      <c r="O3850" s="36">
        <f t="shared" si="727"/>
        <v>24463665.95563538</v>
      </c>
      <c r="P3850" s="35">
        <f t="shared" si="730"/>
        <v>24463665.95563538</v>
      </c>
    </row>
    <row r="3851" spans="1:16" x14ac:dyDescent="0.4">
      <c r="A3851" s="1">
        <v>3850</v>
      </c>
      <c r="B3851" s="21">
        <v>43663</v>
      </c>
      <c r="C3851" s="43">
        <v>2</v>
      </c>
      <c r="D3851" s="23">
        <v>17002</v>
      </c>
      <c r="E3851" s="25">
        <f t="shared" si="731"/>
        <v>17066</v>
      </c>
      <c r="F3851" s="25">
        <f t="shared" si="732"/>
        <v>17509.625</v>
      </c>
      <c r="G3851" s="25">
        <f t="shared" si="721"/>
        <v>0.97100880230159126</v>
      </c>
      <c r="H3851" s="25">
        <f t="shared" si="728"/>
        <v>1.0009863906666931</v>
      </c>
      <c r="I3851" s="4">
        <f t="shared" si="722"/>
        <v>16985.245911960952</v>
      </c>
      <c r="J3851" s="25">
        <f t="shared" si="729"/>
        <v>15627.371631587546</v>
      </c>
      <c r="K3851" s="15">
        <f t="shared" si="723"/>
        <v>15642.78632510989</v>
      </c>
      <c r="L3851" s="36">
        <f t="shared" si="724"/>
        <v>1359.2136748901103</v>
      </c>
      <c r="M3851" s="36">
        <f t="shared" si="725"/>
        <v>1359.2136748901103</v>
      </c>
      <c r="N3851" s="36">
        <f t="shared" si="726"/>
        <v>7.9944340365257632E-2</v>
      </c>
      <c r="O3851" s="36">
        <f t="shared" si="727"/>
        <v>1847461.8140082783</v>
      </c>
      <c r="P3851" s="35">
        <f t="shared" si="730"/>
        <v>1847461.8140082783</v>
      </c>
    </row>
    <row r="3852" spans="1:16" x14ac:dyDescent="0.4">
      <c r="A3852" s="1">
        <v>3851</v>
      </c>
      <c r="B3852" s="21">
        <v>43664</v>
      </c>
      <c r="C3852" s="43">
        <v>3</v>
      </c>
      <c r="D3852" s="23">
        <v>24336</v>
      </c>
      <c r="E3852" s="25">
        <f t="shared" si="731"/>
        <v>17953.25</v>
      </c>
      <c r="F3852" s="25">
        <f t="shared" si="732"/>
        <v>19106.5</v>
      </c>
      <c r="G3852" s="25">
        <f t="shared" si="721"/>
        <v>1.2737026666317746</v>
      </c>
      <c r="H3852" s="25">
        <f t="shared" si="728"/>
        <v>0.99987902821477848</v>
      </c>
      <c r="I3852" s="4">
        <f t="shared" si="722"/>
        <v>24338.944325545468</v>
      </c>
      <c r="J3852" s="25">
        <f t="shared" si="729"/>
        <v>15627.740486128738</v>
      </c>
      <c r="K3852" s="15">
        <f t="shared" si="723"/>
        <v>15625.849970463152</v>
      </c>
      <c r="L3852" s="36">
        <f t="shared" si="724"/>
        <v>8710.1500295368478</v>
      </c>
      <c r="M3852" s="36">
        <f t="shared" si="725"/>
        <v>8710.1500295368478</v>
      </c>
      <c r="N3852" s="36">
        <f t="shared" si="726"/>
        <v>0.35791214782777975</v>
      </c>
      <c r="O3852" s="36">
        <f t="shared" si="727"/>
        <v>75866713.537040755</v>
      </c>
      <c r="P3852" s="35">
        <f t="shared" si="730"/>
        <v>75866713.537040755</v>
      </c>
    </row>
    <row r="3853" spans="1:16" x14ac:dyDescent="0.4">
      <c r="A3853" s="1">
        <v>3852</v>
      </c>
      <c r="B3853" s="21">
        <v>43665</v>
      </c>
      <c r="C3853" s="43">
        <v>4</v>
      </c>
      <c r="D3853" s="23">
        <v>19790</v>
      </c>
      <c r="E3853" s="25">
        <f t="shared" si="731"/>
        <v>20259.75</v>
      </c>
      <c r="F3853" s="25">
        <f t="shared" si="732"/>
        <v>20592.875</v>
      </c>
      <c r="G3853" s="25">
        <f t="shared" si="721"/>
        <v>0.96101200050988511</v>
      </c>
      <c r="H3853" s="25">
        <f t="shared" si="728"/>
        <v>0.99887394017609554</v>
      </c>
      <c r="I3853" s="4">
        <f t="shared" si="722"/>
        <v>19812.309846136483</v>
      </c>
      <c r="J3853" s="25">
        <f t="shared" si="729"/>
        <v>15628.109340669931</v>
      </c>
      <c r="K3853" s="15">
        <f t="shared" si="723"/>
        <v>15610.511154617816</v>
      </c>
      <c r="L3853" s="36">
        <f t="shared" si="724"/>
        <v>4179.4888453821841</v>
      </c>
      <c r="M3853" s="36">
        <f t="shared" si="725"/>
        <v>4179.4888453821841</v>
      </c>
      <c r="N3853" s="36">
        <f t="shared" si="726"/>
        <v>0.21119195782628519</v>
      </c>
      <c r="O3853" s="36">
        <f t="shared" si="727"/>
        <v>17468127.008674104</v>
      </c>
      <c r="P3853" s="35">
        <f t="shared" si="730"/>
        <v>17468127.008674104</v>
      </c>
    </row>
    <row r="3854" spans="1:16" x14ac:dyDescent="0.4">
      <c r="A3854" s="1">
        <v>3853</v>
      </c>
      <c r="B3854" s="21">
        <v>43666</v>
      </c>
      <c r="C3854" s="43">
        <v>1</v>
      </c>
      <c r="D3854" s="23">
        <v>19911</v>
      </c>
      <c r="E3854" s="25">
        <f t="shared" si="731"/>
        <v>20926</v>
      </c>
      <c r="F3854" s="25">
        <f t="shared" si="732"/>
        <v>20052.25</v>
      </c>
      <c r="G3854" s="25">
        <f t="shared" si="721"/>
        <v>0.99295590270418532</v>
      </c>
      <c r="H3854" s="25">
        <f t="shared" si="728"/>
        <v>1.0002606409424328</v>
      </c>
      <c r="I3854" s="4">
        <f t="shared" si="722"/>
        <v>19905.811730470679</v>
      </c>
      <c r="J3854" s="25">
        <f t="shared" si="729"/>
        <v>15628.478195211124</v>
      </c>
      <c r="K3854" s="15">
        <f t="shared" si="723"/>
        <v>15632.551616496716</v>
      </c>
      <c r="L3854" s="36">
        <f t="shared" si="724"/>
        <v>4278.4483835032843</v>
      </c>
      <c r="M3854" s="36">
        <f t="shared" si="725"/>
        <v>4278.4483835032843</v>
      </c>
      <c r="N3854" s="36">
        <f t="shared" si="726"/>
        <v>0.21487862907454594</v>
      </c>
      <c r="O3854" s="36">
        <f t="shared" si="727"/>
        <v>18305120.570301868</v>
      </c>
      <c r="P3854" s="35">
        <f t="shared" si="730"/>
        <v>18305120.570301868</v>
      </c>
    </row>
    <row r="3855" spans="1:16" x14ac:dyDescent="0.4">
      <c r="A3855" s="1">
        <v>3854</v>
      </c>
      <c r="B3855" s="21">
        <v>43667</v>
      </c>
      <c r="C3855" s="43">
        <v>2</v>
      </c>
      <c r="D3855" s="23">
        <v>19667</v>
      </c>
      <c r="E3855" s="25">
        <f t="shared" si="731"/>
        <v>19178.5</v>
      </c>
      <c r="F3855" s="25">
        <f t="shared" si="732"/>
        <v>18670.875</v>
      </c>
      <c r="G3855" s="25">
        <f t="shared" si="721"/>
        <v>1.0533518113103966</v>
      </c>
      <c r="H3855" s="25">
        <f t="shared" si="728"/>
        <v>1.0009863906666931</v>
      </c>
      <c r="I3855" s="4">
        <f t="shared" si="722"/>
        <v>19647.619771234917</v>
      </c>
      <c r="J3855" s="25">
        <f t="shared" si="729"/>
        <v>15628.847049752316</v>
      </c>
      <c r="K3855" s="15">
        <f t="shared" si="723"/>
        <v>15644.263198613366</v>
      </c>
      <c r="L3855" s="36">
        <f t="shared" si="724"/>
        <v>4022.7368013866344</v>
      </c>
      <c r="M3855" s="36">
        <f t="shared" si="725"/>
        <v>4022.7368013866344</v>
      </c>
      <c r="N3855" s="36">
        <f t="shared" si="726"/>
        <v>0.20454247223199443</v>
      </c>
      <c r="O3855" s="36">
        <f t="shared" si="727"/>
        <v>16182411.37323037</v>
      </c>
      <c r="P3855" s="35">
        <f t="shared" si="730"/>
        <v>16182411.37323037</v>
      </c>
    </row>
    <row r="3856" spans="1:16" x14ac:dyDescent="0.4">
      <c r="A3856" s="1">
        <v>3855</v>
      </c>
      <c r="B3856" s="21">
        <v>43668</v>
      </c>
      <c r="C3856" s="43">
        <v>3</v>
      </c>
      <c r="D3856" s="23">
        <v>17346</v>
      </c>
      <c r="E3856" s="25">
        <f t="shared" si="731"/>
        <v>18163.25</v>
      </c>
      <c r="F3856" s="25">
        <f t="shared" si="732"/>
        <v>18028.125</v>
      </c>
      <c r="G3856" s="25">
        <f t="shared" si="721"/>
        <v>0.96216328653146121</v>
      </c>
      <c r="H3856" s="25">
        <f t="shared" si="728"/>
        <v>0.99987902821477848</v>
      </c>
      <c r="I3856" s="4">
        <f t="shared" si="722"/>
        <v>17348.098630461525</v>
      </c>
      <c r="J3856" s="25">
        <f t="shared" si="729"/>
        <v>15629.215904293509</v>
      </c>
      <c r="K3856" s="15">
        <f t="shared" si="723"/>
        <v>15627.325210143954</v>
      </c>
      <c r="L3856" s="36">
        <f t="shared" si="724"/>
        <v>1718.6747898560461</v>
      </c>
      <c r="M3856" s="36">
        <f t="shared" si="725"/>
        <v>1718.6747898560461</v>
      </c>
      <c r="N3856" s="36">
        <f t="shared" si="726"/>
        <v>9.9081908789118309E-2</v>
      </c>
      <c r="O3856" s="36">
        <f t="shared" si="727"/>
        <v>2953843.0332867242</v>
      </c>
      <c r="P3856" s="35">
        <f t="shared" si="730"/>
        <v>2953843.0332867242</v>
      </c>
    </row>
    <row r="3857" spans="1:16" x14ac:dyDescent="0.4">
      <c r="A3857" s="1">
        <v>3856</v>
      </c>
      <c r="B3857" s="21">
        <v>43669</v>
      </c>
      <c r="C3857" s="43">
        <v>4</v>
      </c>
      <c r="D3857" s="23">
        <v>15729</v>
      </c>
      <c r="E3857" s="25">
        <f t="shared" si="731"/>
        <v>17893</v>
      </c>
      <c r="F3857" s="25">
        <f t="shared" si="732"/>
        <v>17348.5</v>
      </c>
      <c r="G3857" s="25">
        <f t="shared" si="721"/>
        <v>0.90664898982620978</v>
      </c>
      <c r="H3857" s="25">
        <f t="shared" si="728"/>
        <v>0.99887394017609554</v>
      </c>
      <c r="I3857" s="4">
        <f t="shared" si="722"/>
        <v>15746.731761994983</v>
      </c>
      <c r="J3857" s="25">
        <f t="shared" si="729"/>
        <v>15629.584758834702</v>
      </c>
      <c r="K3857" s="15">
        <f t="shared" si="723"/>
        <v>15611.984911373469</v>
      </c>
      <c r="L3857" s="36">
        <f t="shared" si="724"/>
        <v>117.015088626531</v>
      </c>
      <c r="M3857" s="36">
        <f t="shared" si="725"/>
        <v>117.015088626531</v>
      </c>
      <c r="N3857" s="36">
        <f t="shared" si="726"/>
        <v>7.4394487015405301E-3</v>
      </c>
      <c r="O3857" s="36">
        <f t="shared" si="727"/>
        <v>13692.530966274904</v>
      </c>
      <c r="P3857" s="35">
        <f t="shared" si="730"/>
        <v>13692.530966274904</v>
      </c>
    </row>
    <row r="3858" spans="1:16" x14ac:dyDescent="0.4">
      <c r="A3858" s="1">
        <v>3857</v>
      </c>
      <c r="B3858" s="21">
        <v>43670</v>
      </c>
      <c r="C3858" s="43">
        <v>1</v>
      </c>
      <c r="D3858" s="23">
        <v>18830</v>
      </c>
      <c r="E3858" s="25">
        <f t="shared" si="731"/>
        <v>16804</v>
      </c>
      <c r="F3858" s="25">
        <f t="shared" si="732"/>
        <v>17009.25</v>
      </c>
      <c r="G3858" s="25">
        <f t="shared" si="721"/>
        <v>1.107044696268207</v>
      </c>
      <c r="H3858" s="25">
        <f t="shared" si="728"/>
        <v>1.0002606409424328</v>
      </c>
      <c r="I3858" s="4">
        <f t="shared" si="722"/>
        <v>18825.093409912253</v>
      </c>
      <c r="J3858" s="25">
        <f t="shared" si="729"/>
        <v>15629.953613375896</v>
      </c>
      <c r="K3858" s="15">
        <f t="shared" si="723"/>
        <v>15634.027419215867</v>
      </c>
      <c r="L3858" s="36">
        <f t="shared" si="724"/>
        <v>3195.9725807841332</v>
      </c>
      <c r="M3858" s="36">
        <f t="shared" si="725"/>
        <v>3195.9725807841332</v>
      </c>
      <c r="N3858" s="36">
        <f t="shared" si="726"/>
        <v>0.16972769945746857</v>
      </c>
      <c r="O3858" s="36">
        <f t="shared" si="727"/>
        <v>10214240.737123992</v>
      </c>
      <c r="P3858" s="35">
        <f t="shared" si="730"/>
        <v>10214240.737123992</v>
      </c>
    </row>
    <row r="3859" spans="1:16" x14ac:dyDescent="0.4">
      <c r="A3859" s="1">
        <v>3858</v>
      </c>
      <c r="B3859" s="21">
        <v>43671</v>
      </c>
      <c r="C3859" s="43">
        <v>2</v>
      </c>
      <c r="D3859" s="23">
        <v>15311</v>
      </c>
      <c r="E3859" s="25">
        <f t="shared" si="731"/>
        <v>17214.5</v>
      </c>
      <c r="F3859" s="25">
        <f t="shared" si="732"/>
        <v>17659.125</v>
      </c>
      <c r="G3859" s="25">
        <f t="shared" si="721"/>
        <v>0.86703050122811864</v>
      </c>
      <c r="H3859" s="25">
        <f t="shared" si="728"/>
        <v>1.0009863906666931</v>
      </c>
      <c r="I3859" s="4">
        <f t="shared" si="722"/>
        <v>15295.912254913197</v>
      </c>
      <c r="J3859" s="25">
        <f t="shared" si="729"/>
        <v>15630.322467917089</v>
      </c>
      <c r="K3859" s="15">
        <f t="shared" si="723"/>
        <v>15645.740072116847</v>
      </c>
      <c r="L3859" s="36">
        <f t="shared" si="724"/>
        <v>-334.74007211684693</v>
      </c>
      <c r="M3859" s="36">
        <f t="shared" si="725"/>
        <v>334.74007211684693</v>
      </c>
      <c r="N3859" s="36">
        <f t="shared" si="726"/>
        <v>2.1862717792230875E-2</v>
      </c>
      <c r="O3859" s="36">
        <f t="shared" si="727"/>
        <v>112050.91588079189</v>
      </c>
      <c r="P3859" s="35">
        <f t="shared" si="730"/>
        <v>112050.91588079189</v>
      </c>
    </row>
    <row r="3860" spans="1:16" x14ac:dyDescent="0.4">
      <c r="A3860" s="1">
        <v>3859</v>
      </c>
      <c r="B3860" s="21">
        <v>43672</v>
      </c>
      <c r="C3860" s="43">
        <v>3</v>
      </c>
      <c r="D3860" s="23">
        <v>18988</v>
      </c>
      <c r="E3860" s="25">
        <f t="shared" si="731"/>
        <v>18103.75</v>
      </c>
      <c r="F3860" s="25">
        <f t="shared" si="732"/>
        <v>18108.875</v>
      </c>
      <c r="G3860" s="25">
        <f t="shared" si="721"/>
        <v>1.0485466380435007</v>
      </c>
      <c r="H3860" s="25">
        <f t="shared" si="728"/>
        <v>0.99987902821477848</v>
      </c>
      <c r="I3860" s="4">
        <f t="shared" si="722"/>
        <v>18990.297290165079</v>
      </c>
      <c r="J3860" s="25">
        <f t="shared" si="729"/>
        <v>15630.69132245828</v>
      </c>
      <c r="K3860" s="15">
        <f t="shared" si="723"/>
        <v>15628.800449824756</v>
      </c>
      <c r="L3860" s="36">
        <f t="shared" si="724"/>
        <v>3359.1995501752444</v>
      </c>
      <c r="M3860" s="36">
        <f t="shared" si="725"/>
        <v>3359.1995501752444</v>
      </c>
      <c r="N3860" s="36">
        <f t="shared" si="726"/>
        <v>0.17691171003661493</v>
      </c>
      <c r="O3860" s="36">
        <f t="shared" si="727"/>
        <v>11284221.617897565</v>
      </c>
      <c r="P3860" s="35">
        <f t="shared" si="730"/>
        <v>11284221.617897565</v>
      </c>
    </row>
    <row r="3861" spans="1:16" x14ac:dyDescent="0.4">
      <c r="A3861" s="1">
        <v>3860</v>
      </c>
      <c r="B3861" s="21">
        <v>43673</v>
      </c>
      <c r="C3861" s="43">
        <v>4</v>
      </c>
      <c r="D3861" s="23">
        <v>19286</v>
      </c>
      <c r="E3861" s="25">
        <f t="shared" si="731"/>
        <v>18114</v>
      </c>
      <c r="F3861" s="25">
        <f t="shared" si="732"/>
        <v>18139.625</v>
      </c>
      <c r="G3861" s="25">
        <f t="shared" si="721"/>
        <v>1.0631972821929891</v>
      </c>
      <c r="H3861" s="25">
        <f t="shared" si="728"/>
        <v>0.99887394017609554</v>
      </c>
      <c r="I3861" s="4">
        <f t="shared" si="722"/>
        <v>19307.741672187378</v>
      </c>
      <c r="J3861" s="25">
        <f t="shared" si="729"/>
        <v>15631.060176999474</v>
      </c>
      <c r="K3861" s="15">
        <f t="shared" si="723"/>
        <v>15613.458668129122</v>
      </c>
      <c r="L3861" s="36">
        <f t="shared" si="724"/>
        <v>3672.5413318708779</v>
      </c>
      <c r="M3861" s="36">
        <f t="shared" si="725"/>
        <v>3672.5413318708779</v>
      </c>
      <c r="N3861" s="36">
        <f t="shared" si="726"/>
        <v>0.19042524794518709</v>
      </c>
      <c r="O3861" s="36">
        <f t="shared" si="727"/>
        <v>13487559.834299922</v>
      </c>
      <c r="P3861" s="35">
        <f t="shared" si="730"/>
        <v>13487559.834299922</v>
      </c>
    </row>
    <row r="3862" spans="1:16" x14ac:dyDescent="0.4">
      <c r="A3862" s="1">
        <v>3861</v>
      </c>
      <c r="B3862" s="21">
        <v>43674</v>
      </c>
      <c r="C3862" s="43">
        <v>1</v>
      </c>
      <c r="D3862" s="23">
        <v>18871</v>
      </c>
      <c r="E3862" s="25">
        <f t="shared" si="731"/>
        <v>18165.25</v>
      </c>
      <c r="F3862" s="25">
        <f t="shared" si="732"/>
        <v>17685.75</v>
      </c>
      <c r="G3862" s="25">
        <f t="shared" si="721"/>
        <v>1.0670172313868509</v>
      </c>
      <c r="H3862" s="25">
        <f t="shared" si="728"/>
        <v>1.0002606409424328</v>
      </c>
      <c r="I3862" s="4">
        <f t="shared" si="722"/>
        <v>18866.082726418172</v>
      </c>
      <c r="J3862" s="25">
        <f t="shared" si="729"/>
        <v>15631.429031540667</v>
      </c>
      <c r="K3862" s="15">
        <f t="shared" si="723"/>
        <v>15635.50322193502</v>
      </c>
      <c r="L3862" s="36">
        <f t="shared" si="724"/>
        <v>3235.4967780649804</v>
      </c>
      <c r="M3862" s="36">
        <f t="shared" si="725"/>
        <v>3235.4967780649804</v>
      </c>
      <c r="N3862" s="36">
        <f t="shared" si="726"/>
        <v>0.17145338233612317</v>
      </c>
      <c r="O3862" s="36">
        <f t="shared" si="727"/>
        <v>10468439.400868868</v>
      </c>
      <c r="P3862" s="35">
        <f t="shared" si="730"/>
        <v>10468439.400868868</v>
      </c>
    </row>
    <row r="3863" spans="1:16" x14ac:dyDescent="0.4">
      <c r="A3863" s="1">
        <v>3862</v>
      </c>
      <c r="B3863" s="21">
        <v>43675</v>
      </c>
      <c r="C3863" s="43">
        <v>2</v>
      </c>
      <c r="D3863" s="23">
        <v>15516</v>
      </c>
      <c r="E3863" s="25">
        <f t="shared" si="731"/>
        <v>17206.25</v>
      </c>
      <c r="F3863" s="25">
        <f t="shared" si="732"/>
        <v>17246</v>
      </c>
      <c r="G3863" s="25">
        <f t="shared" si="721"/>
        <v>0.89968688391511076</v>
      </c>
      <c r="H3863" s="25">
        <f t="shared" si="728"/>
        <v>1.0009863906666931</v>
      </c>
      <c r="I3863" s="4">
        <f t="shared" si="722"/>
        <v>15500.710244088117</v>
      </c>
      <c r="J3863" s="25">
        <f t="shared" si="729"/>
        <v>15631.79788608186</v>
      </c>
      <c r="K3863" s="15">
        <f t="shared" si="723"/>
        <v>15647.216945620325</v>
      </c>
      <c r="L3863" s="36">
        <f t="shared" si="724"/>
        <v>-131.21694562032462</v>
      </c>
      <c r="M3863" s="36">
        <f t="shared" si="725"/>
        <v>131.21694562032462</v>
      </c>
      <c r="N3863" s="36">
        <f t="shared" si="726"/>
        <v>8.4568797125757038E-3</v>
      </c>
      <c r="O3863" s="36">
        <f t="shared" si="727"/>
        <v>17217.886817927229</v>
      </c>
      <c r="P3863" s="35">
        <f t="shared" si="730"/>
        <v>17217.886817927229</v>
      </c>
    </row>
    <row r="3864" spans="1:16" x14ac:dyDescent="0.4">
      <c r="A3864" s="1">
        <v>3863</v>
      </c>
      <c r="B3864" s="21">
        <v>43676</v>
      </c>
      <c r="C3864" s="43">
        <v>3</v>
      </c>
      <c r="D3864" s="23">
        <v>15152</v>
      </c>
      <c r="E3864" s="25">
        <f t="shared" si="731"/>
        <v>17285.75</v>
      </c>
      <c r="F3864" s="25">
        <f t="shared" si="732"/>
        <v>16403.25</v>
      </c>
      <c r="G3864" s="25">
        <f t="shared" si="721"/>
        <v>0.92371938487799676</v>
      </c>
      <c r="H3864" s="25">
        <f t="shared" si="728"/>
        <v>0.99987902821477848</v>
      </c>
      <c r="I3864" s="4">
        <f t="shared" si="722"/>
        <v>15153.833186253491</v>
      </c>
      <c r="J3864" s="25">
        <f t="shared" si="729"/>
        <v>15632.166740623052</v>
      </c>
      <c r="K3864" s="15">
        <f t="shared" si="723"/>
        <v>15630.275689505557</v>
      </c>
      <c r="L3864" s="36">
        <f t="shared" si="724"/>
        <v>-478.27568950555724</v>
      </c>
      <c r="M3864" s="36">
        <f t="shared" si="725"/>
        <v>478.27568950555724</v>
      </c>
      <c r="N3864" s="36">
        <f t="shared" si="726"/>
        <v>3.1565185421433294E-2</v>
      </c>
      <c r="O3864" s="36">
        <f t="shared" si="727"/>
        <v>228747.63517201619</v>
      </c>
      <c r="P3864" s="35">
        <f t="shared" si="730"/>
        <v>228747.63517201619</v>
      </c>
    </row>
    <row r="3865" spans="1:16" x14ac:dyDescent="0.4">
      <c r="A3865" s="1">
        <v>3864</v>
      </c>
      <c r="B3865" s="21">
        <v>43677</v>
      </c>
      <c r="C3865" s="43">
        <v>4</v>
      </c>
      <c r="D3865" s="23">
        <v>19604</v>
      </c>
      <c r="E3865" s="25">
        <f t="shared" si="731"/>
        <v>15520.75</v>
      </c>
      <c r="F3865" s="25">
        <f t="shared" si="732"/>
        <v>15645.625</v>
      </c>
      <c r="G3865" s="25">
        <f t="shared" si="721"/>
        <v>1.2530020373107498</v>
      </c>
      <c r="H3865" s="25">
        <f t="shared" si="728"/>
        <v>0.99887394017609554</v>
      </c>
      <c r="I3865" s="4">
        <f t="shared" si="722"/>
        <v>19626.100162893359</v>
      </c>
      <c r="J3865" s="25">
        <f t="shared" si="729"/>
        <v>15632.535595164245</v>
      </c>
      <c r="K3865" s="15">
        <f t="shared" si="723"/>
        <v>15614.932424884773</v>
      </c>
      <c r="L3865" s="36">
        <f t="shared" si="724"/>
        <v>3989.0675751152266</v>
      </c>
      <c r="M3865" s="36">
        <f t="shared" si="725"/>
        <v>3989.0675751152266</v>
      </c>
      <c r="N3865" s="36">
        <f t="shared" si="726"/>
        <v>0.20348232886733456</v>
      </c>
      <c r="O3865" s="36">
        <f t="shared" si="727"/>
        <v>15912660.118835675</v>
      </c>
      <c r="P3865" s="35">
        <f t="shared" si="730"/>
        <v>15912660.118835675</v>
      </c>
    </row>
    <row r="3866" spans="1:16" x14ac:dyDescent="0.4">
      <c r="A3866" s="1">
        <v>3865</v>
      </c>
      <c r="B3866" s="21">
        <v>43678</v>
      </c>
      <c r="C3866" s="43">
        <v>1</v>
      </c>
      <c r="D3866" s="23">
        <v>11811</v>
      </c>
      <c r="E3866" s="25">
        <f t="shared" si="731"/>
        <v>15770.5</v>
      </c>
      <c r="F3866" s="25">
        <f t="shared" si="732"/>
        <v>16274.875</v>
      </c>
      <c r="G3866" s="25">
        <f t="shared" si="721"/>
        <v>0.72571985959953611</v>
      </c>
      <c r="H3866" s="25">
        <f t="shared" si="728"/>
        <v>1.0002606409424328</v>
      </c>
      <c r="I3866" s="4">
        <f t="shared" si="722"/>
        <v>11807.922371984792</v>
      </c>
      <c r="J3866" s="25">
        <f t="shared" si="729"/>
        <v>15632.904449705438</v>
      </c>
      <c r="K3866" s="15">
        <f t="shared" si="723"/>
        <v>15636.979024654172</v>
      </c>
      <c r="L3866" s="36">
        <f t="shared" si="724"/>
        <v>-3825.9790246541725</v>
      </c>
      <c r="M3866" s="36">
        <f t="shared" si="725"/>
        <v>3825.9790246541725</v>
      </c>
      <c r="N3866" s="36">
        <f t="shared" si="726"/>
        <v>0.3239335386211305</v>
      </c>
      <c r="O3866" s="36">
        <f t="shared" si="727"/>
        <v>14638115.497093692</v>
      </c>
      <c r="P3866" s="35">
        <f t="shared" si="730"/>
        <v>14638115.497093692</v>
      </c>
    </row>
    <row r="3867" spans="1:16" x14ac:dyDescent="0.4">
      <c r="A3867" s="1">
        <v>3866</v>
      </c>
      <c r="B3867" s="21">
        <v>43679</v>
      </c>
      <c r="C3867" s="43">
        <v>2</v>
      </c>
      <c r="D3867" s="23">
        <v>16515</v>
      </c>
      <c r="E3867" s="25">
        <f t="shared" si="731"/>
        <v>16779.25</v>
      </c>
      <c r="F3867" s="25">
        <f t="shared" si="732"/>
        <v>16676.375</v>
      </c>
      <c r="G3867" s="25">
        <f t="shared" si="721"/>
        <v>0.99032313677282979</v>
      </c>
      <c r="H3867" s="25">
        <f t="shared" si="728"/>
        <v>1.0009863906666931</v>
      </c>
      <c r="I3867" s="4">
        <f t="shared" si="722"/>
        <v>16498.725810847849</v>
      </c>
      <c r="J3867" s="25">
        <f t="shared" si="729"/>
        <v>15633.273304246632</v>
      </c>
      <c r="K3867" s="15">
        <f t="shared" si="723"/>
        <v>15648.693819123804</v>
      </c>
      <c r="L3867" s="36">
        <f t="shared" si="724"/>
        <v>866.30618087619587</v>
      </c>
      <c r="M3867" s="36">
        <f t="shared" si="725"/>
        <v>866.30618087619587</v>
      </c>
      <c r="N3867" s="36">
        <f t="shared" si="726"/>
        <v>5.245571788532824E-2</v>
      </c>
      <c r="O3867" s="36">
        <f t="shared" si="727"/>
        <v>750486.39902430016</v>
      </c>
      <c r="P3867" s="35">
        <f t="shared" si="730"/>
        <v>750486.39902430016</v>
      </c>
    </row>
    <row r="3868" spans="1:16" x14ac:dyDescent="0.4">
      <c r="A3868" s="1">
        <v>3867</v>
      </c>
      <c r="B3868" s="21">
        <v>43680</v>
      </c>
      <c r="C3868" s="43">
        <v>3</v>
      </c>
      <c r="D3868" s="23">
        <v>19187</v>
      </c>
      <c r="E3868" s="25">
        <f t="shared" si="731"/>
        <v>16573.5</v>
      </c>
      <c r="F3868" s="25">
        <f t="shared" si="732"/>
        <v>17176</v>
      </c>
      <c r="G3868" s="25">
        <f t="shared" si="721"/>
        <v>1.117081974848626</v>
      </c>
      <c r="H3868" s="25">
        <f t="shared" si="728"/>
        <v>0.99987902821477848</v>
      </c>
      <c r="I3868" s="4">
        <f t="shared" si="722"/>
        <v>19189.321366462889</v>
      </c>
      <c r="J3868" s="25">
        <f t="shared" si="729"/>
        <v>15633.642158787825</v>
      </c>
      <c r="K3868" s="15">
        <f t="shared" si="723"/>
        <v>15631.750929186363</v>
      </c>
      <c r="L3868" s="36">
        <f t="shared" si="724"/>
        <v>3555.2490708136374</v>
      </c>
      <c r="M3868" s="36">
        <f t="shared" si="725"/>
        <v>3555.2490708136374</v>
      </c>
      <c r="N3868" s="36">
        <f t="shared" si="726"/>
        <v>0.18529468237940466</v>
      </c>
      <c r="O3868" s="36">
        <f t="shared" si="727"/>
        <v>12639795.955521232</v>
      </c>
      <c r="P3868" s="35">
        <f t="shared" si="730"/>
        <v>12639795.955521232</v>
      </c>
    </row>
    <row r="3869" spans="1:16" x14ac:dyDescent="0.4">
      <c r="A3869" s="1">
        <v>3868</v>
      </c>
      <c r="B3869" s="21">
        <v>43681</v>
      </c>
      <c r="C3869" s="43">
        <v>4</v>
      </c>
      <c r="D3869" s="23">
        <v>18781</v>
      </c>
      <c r="E3869" s="25">
        <f t="shared" si="731"/>
        <v>17778.5</v>
      </c>
      <c r="F3869" s="25">
        <f t="shared" si="732"/>
        <v>17576.125</v>
      </c>
      <c r="G3869" s="25">
        <f t="shared" si="721"/>
        <v>1.0685517996714293</v>
      </c>
      <c r="H3869" s="25">
        <f t="shared" si="728"/>
        <v>0.99887394017609554</v>
      </c>
      <c r="I3869" s="4">
        <f t="shared" si="722"/>
        <v>18802.172370909007</v>
      </c>
      <c r="J3869" s="25">
        <f t="shared" si="729"/>
        <v>15634.011013329016</v>
      </c>
      <c r="K3869" s="15">
        <f t="shared" si="723"/>
        <v>15616.406181640426</v>
      </c>
      <c r="L3869" s="36">
        <f t="shared" si="724"/>
        <v>3164.5938183595736</v>
      </c>
      <c r="M3869" s="36">
        <f t="shared" si="725"/>
        <v>3164.5938183595736</v>
      </c>
      <c r="N3869" s="36">
        <f t="shared" si="726"/>
        <v>0.16849975072464585</v>
      </c>
      <c r="O3869" s="36">
        <f t="shared" si="727"/>
        <v>10014654.035199625</v>
      </c>
      <c r="P3869" s="35">
        <f t="shared" si="730"/>
        <v>10014654.035199625</v>
      </c>
    </row>
    <row r="3870" spans="1:16" x14ac:dyDescent="0.4">
      <c r="A3870" s="1">
        <v>3869</v>
      </c>
      <c r="B3870" s="21">
        <v>43682</v>
      </c>
      <c r="C3870" s="43">
        <v>1</v>
      </c>
      <c r="D3870" s="23">
        <v>16631</v>
      </c>
      <c r="E3870" s="25">
        <f t="shared" si="731"/>
        <v>17373.75</v>
      </c>
      <c r="F3870" s="25">
        <f t="shared" si="732"/>
        <v>17128.5</v>
      </c>
      <c r="G3870" s="25">
        <f t="shared" si="721"/>
        <v>0.97095484134629417</v>
      </c>
      <c r="H3870" s="25">
        <f t="shared" si="728"/>
        <v>1.0002606409424328</v>
      </c>
      <c r="I3870" s="4">
        <f t="shared" si="722"/>
        <v>16626.666409997382</v>
      </c>
      <c r="J3870" s="25">
        <f t="shared" si="729"/>
        <v>15634.37986787021</v>
      </c>
      <c r="K3870" s="15">
        <f t="shared" si="723"/>
        <v>15638.454827373323</v>
      </c>
      <c r="L3870" s="36">
        <f t="shared" si="724"/>
        <v>992.5451726266765</v>
      </c>
      <c r="M3870" s="36">
        <f t="shared" si="725"/>
        <v>992.5451726266765</v>
      </c>
      <c r="N3870" s="36">
        <f t="shared" si="726"/>
        <v>5.9680426470246919E-2</v>
      </c>
      <c r="O3870" s="36">
        <f t="shared" si="727"/>
        <v>985145.9197045191</v>
      </c>
      <c r="P3870" s="35">
        <f t="shared" si="730"/>
        <v>985145.9197045191</v>
      </c>
    </row>
    <row r="3871" spans="1:16" x14ac:dyDescent="0.4">
      <c r="A3871" s="1">
        <v>3870</v>
      </c>
      <c r="B3871" s="21">
        <v>43683</v>
      </c>
      <c r="C3871" s="43">
        <v>2</v>
      </c>
      <c r="D3871" s="23">
        <v>14896</v>
      </c>
      <c r="E3871" s="25">
        <f t="shared" si="731"/>
        <v>16883.25</v>
      </c>
      <c r="F3871" s="25">
        <f t="shared" si="732"/>
        <v>16305.875</v>
      </c>
      <c r="G3871" s="25">
        <f t="shared" si="721"/>
        <v>0.91353576548329973</v>
      </c>
      <c r="H3871" s="25">
        <f t="shared" si="728"/>
        <v>1.0009863906666931</v>
      </c>
      <c r="I3871" s="4">
        <f t="shared" si="722"/>
        <v>14881.321203656651</v>
      </c>
      <c r="J3871" s="25">
        <f t="shared" si="729"/>
        <v>15634.748722411403</v>
      </c>
      <c r="K3871" s="15">
        <f t="shared" si="723"/>
        <v>15650.170692627282</v>
      </c>
      <c r="L3871" s="36">
        <f t="shared" si="724"/>
        <v>-754.17069262728182</v>
      </c>
      <c r="M3871" s="36">
        <f t="shared" si="725"/>
        <v>754.17069262728182</v>
      </c>
      <c r="N3871" s="36">
        <f t="shared" si="726"/>
        <v>5.0629074424495289E-2</v>
      </c>
      <c r="O3871" s="36">
        <f t="shared" si="727"/>
        <v>568773.43361791398</v>
      </c>
      <c r="P3871" s="35">
        <f t="shared" si="730"/>
        <v>568773.43361791398</v>
      </c>
    </row>
    <row r="3872" spans="1:16" x14ac:dyDescent="0.4">
      <c r="A3872" s="1">
        <v>3871</v>
      </c>
      <c r="B3872" s="21">
        <v>43684</v>
      </c>
      <c r="C3872" s="43">
        <v>3</v>
      </c>
      <c r="D3872" s="23">
        <v>17225</v>
      </c>
      <c r="E3872" s="25">
        <f t="shared" si="731"/>
        <v>15728.5</v>
      </c>
      <c r="F3872" s="25">
        <f t="shared" si="732"/>
        <v>15934.375</v>
      </c>
      <c r="G3872" s="25">
        <f t="shared" si="721"/>
        <v>1.0809962737791723</v>
      </c>
      <c r="H3872" s="25">
        <f t="shared" si="728"/>
        <v>0.99987902821477848</v>
      </c>
      <c r="I3872" s="4">
        <f t="shared" si="722"/>
        <v>17227.083991104566</v>
      </c>
      <c r="J3872" s="25">
        <f t="shared" si="729"/>
        <v>15635.117576952594</v>
      </c>
      <c r="K3872" s="15">
        <f t="shared" si="723"/>
        <v>15633.226168867162</v>
      </c>
      <c r="L3872" s="36">
        <f t="shared" si="724"/>
        <v>1591.7738311328376</v>
      </c>
      <c r="M3872" s="36">
        <f t="shared" si="725"/>
        <v>1591.7738311328376</v>
      </c>
      <c r="N3872" s="36">
        <f t="shared" si="726"/>
        <v>9.2410672344431788E-2</v>
      </c>
      <c r="O3872" s="36">
        <f t="shared" si="727"/>
        <v>2533743.9294793112</v>
      </c>
      <c r="P3872" s="35">
        <f t="shared" si="730"/>
        <v>2533743.9294793112</v>
      </c>
    </row>
    <row r="3873" spans="1:16" x14ac:dyDescent="0.4">
      <c r="A3873" s="1">
        <v>3872</v>
      </c>
      <c r="B3873" s="21">
        <v>43685</v>
      </c>
      <c r="C3873" s="43">
        <v>4</v>
      </c>
      <c r="D3873" s="23">
        <v>14162</v>
      </c>
      <c r="E3873" s="25">
        <f t="shared" si="731"/>
        <v>16140.25</v>
      </c>
      <c r="F3873" s="25">
        <f t="shared" si="732"/>
        <v>16658.125</v>
      </c>
      <c r="G3873" s="25">
        <f t="shared" si="721"/>
        <v>0.85015570479870939</v>
      </c>
      <c r="H3873" s="25">
        <f t="shared" si="728"/>
        <v>0.99887394017609554</v>
      </c>
      <c r="I3873" s="4">
        <f t="shared" si="722"/>
        <v>14177.965237038143</v>
      </c>
      <c r="J3873" s="25">
        <f t="shared" si="729"/>
        <v>15635.486431493788</v>
      </c>
      <c r="K3873" s="15">
        <f t="shared" si="723"/>
        <v>15617.87993839608</v>
      </c>
      <c r="L3873" s="36">
        <f t="shared" si="724"/>
        <v>-1455.8799383960795</v>
      </c>
      <c r="M3873" s="36">
        <f t="shared" si="725"/>
        <v>1455.8799383960795</v>
      </c>
      <c r="N3873" s="36">
        <f t="shared" si="726"/>
        <v>0.10280185979353761</v>
      </c>
      <c r="O3873" s="36">
        <f t="shared" si="727"/>
        <v>2119586.3950241725</v>
      </c>
      <c r="P3873" s="35">
        <f t="shared" si="730"/>
        <v>2119586.3950241725</v>
      </c>
    </row>
    <row r="3874" spans="1:16" x14ac:dyDescent="0.4">
      <c r="A3874" s="1">
        <v>3873</v>
      </c>
      <c r="B3874" s="21">
        <v>43686</v>
      </c>
      <c r="C3874" s="43">
        <v>1</v>
      </c>
      <c r="D3874" s="23">
        <v>18278</v>
      </c>
      <c r="E3874" s="25">
        <f t="shared" si="731"/>
        <v>17176</v>
      </c>
      <c r="F3874" s="25">
        <f t="shared" si="732"/>
        <v>17439.375</v>
      </c>
      <c r="G3874" s="25">
        <f t="shared" si="721"/>
        <v>1.048088019209404</v>
      </c>
      <c r="H3874" s="25">
        <f t="shared" si="728"/>
        <v>1.0002606409424328</v>
      </c>
      <c r="I3874" s="4">
        <f t="shared" si="722"/>
        <v>18273.237246222845</v>
      </c>
      <c r="J3874" s="25">
        <f t="shared" si="729"/>
        <v>15635.855286034981</v>
      </c>
      <c r="K3874" s="15">
        <f t="shared" si="723"/>
        <v>15639.930630092476</v>
      </c>
      <c r="L3874" s="36">
        <f t="shared" si="724"/>
        <v>2638.0693699075237</v>
      </c>
      <c r="M3874" s="36">
        <f t="shared" si="725"/>
        <v>2638.0693699075237</v>
      </c>
      <c r="N3874" s="36">
        <f t="shared" si="726"/>
        <v>0.14433030801551175</v>
      </c>
      <c r="O3874" s="36">
        <f t="shared" si="727"/>
        <v>6959410.0004442791</v>
      </c>
      <c r="P3874" s="35">
        <f t="shared" si="730"/>
        <v>6959410.0004442791</v>
      </c>
    </row>
    <row r="3875" spans="1:16" x14ac:dyDescent="0.4">
      <c r="A3875" s="1">
        <v>3874</v>
      </c>
      <c r="B3875" s="21">
        <v>43687</v>
      </c>
      <c r="C3875" s="43">
        <v>2</v>
      </c>
      <c r="D3875" s="23">
        <v>19039</v>
      </c>
      <c r="E3875" s="25">
        <f t="shared" si="731"/>
        <v>17702.75</v>
      </c>
      <c r="F3875" s="25">
        <f t="shared" si="732"/>
        <v>18116.25</v>
      </c>
      <c r="G3875" s="25">
        <f t="shared" si="721"/>
        <v>1.0509349341061203</v>
      </c>
      <c r="H3875" s="25">
        <f t="shared" si="728"/>
        <v>1.0009863906666931</v>
      </c>
      <c r="I3875" s="4">
        <f t="shared" si="722"/>
        <v>19020.238614152724</v>
      </c>
      <c r="J3875" s="25">
        <f t="shared" si="729"/>
        <v>15636.224140576174</v>
      </c>
      <c r="K3875" s="15">
        <f t="shared" si="723"/>
        <v>15651.647566130761</v>
      </c>
      <c r="L3875" s="36">
        <f t="shared" si="724"/>
        <v>3387.3524338692387</v>
      </c>
      <c r="M3875" s="36">
        <f t="shared" si="725"/>
        <v>3387.3524338692387</v>
      </c>
      <c r="N3875" s="36">
        <f t="shared" si="726"/>
        <v>0.17791650999890954</v>
      </c>
      <c r="O3875" s="36">
        <f t="shared" si="727"/>
        <v>11474156.511239855</v>
      </c>
      <c r="P3875" s="35">
        <f t="shared" si="730"/>
        <v>11474156.511239855</v>
      </c>
    </row>
    <row r="3876" spans="1:16" x14ac:dyDescent="0.4">
      <c r="A3876" s="1">
        <v>3875</v>
      </c>
      <c r="B3876" s="21">
        <v>43688</v>
      </c>
      <c r="C3876" s="43">
        <v>3</v>
      </c>
      <c r="D3876" s="23">
        <v>19332</v>
      </c>
      <c r="E3876" s="25">
        <f t="shared" si="731"/>
        <v>18529.75</v>
      </c>
      <c r="F3876" s="25">
        <f t="shared" si="732"/>
        <v>18028.875</v>
      </c>
      <c r="G3876" s="25">
        <f t="shared" si="721"/>
        <v>1.072279884352185</v>
      </c>
      <c r="H3876" s="25">
        <f t="shared" si="728"/>
        <v>0.99987902821477848</v>
      </c>
      <c r="I3876" s="4">
        <f t="shared" si="722"/>
        <v>19334.338909493959</v>
      </c>
      <c r="J3876" s="25">
        <f t="shared" si="729"/>
        <v>15636.592995117368</v>
      </c>
      <c r="K3876" s="15">
        <f t="shared" si="723"/>
        <v>15634.701408547966</v>
      </c>
      <c r="L3876" s="36">
        <f t="shared" si="724"/>
        <v>3697.2985914520341</v>
      </c>
      <c r="M3876" s="36">
        <f t="shared" si="725"/>
        <v>3697.2985914520341</v>
      </c>
      <c r="N3876" s="36">
        <f t="shared" si="726"/>
        <v>0.19125277216284059</v>
      </c>
      <c r="O3876" s="36">
        <f t="shared" si="727"/>
        <v>13670016.874353195</v>
      </c>
      <c r="P3876" s="35">
        <f t="shared" si="730"/>
        <v>13670016.874353195</v>
      </c>
    </row>
    <row r="3877" spans="1:16" x14ac:dyDescent="0.4">
      <c r="A3877" s="1">
        <v>3876</v>
      </c>
      <c r="B3877" s="21">
        <v>43689</v>
      </c>
      <c r="C3877" s="43">
        <v>4</v>
      </c>
      <c r="D3877" s="23">
        <v>17470</v>
      </c>
      <c r="E3877" s="25">
        <f t="shared" si="731"/>
        <v>17528</v>
      </c>
      <c r="F3877" s="25">
        <f t="shared" si="732"/>
        <v>17352.25</v>
      </c>
      <c r="G3877" s="25">
        <f t="shared" si="721"/>
        <v>1.0067858635047329</v>
      </c>
      <c r="H3877" s="25">
        <f t="shared" si="728"/>
        <v>0.99887394017609554</v>
      </c>
      <c r="I3877" s="4">
        <f t="shared" si="722"/>
        <v>17489.694442243777</v>
      </c>
      <c r="J3877" s="25">
        <f t="shared" si="729"/>
        <v>15636.961849658559</v>
      </c>
      <c r="K3877" s="15">
        <f t="shared" si="723"/>
        <v>15619.353695151733</v>
      </c>
      <c r="L3877" s="36">
        <f t="shared" si="724"/>
        <v>1850.6463048482674</v>
      </c>
      <c r="M3877" s="36">
        <f t="shared" si="725"/>
        <v>1850.6463048482674</v>
      </c>
      <c r="N3877" s="36">
        <f t="shared" si="726"/>
        <v>0.10593281653395921</v>
      </c>
      <c r="O3877" s="36">
        <f t="shared" si="727"/>
        <v>3424891.7456485461</v>
      </c>
      <c r="P3877" s="35">
        <f t="shared" si="730"/>
        <v>3424891.7456485461</v>
      </c>
    </row>
    <row r="3878" spans="1:16" x14ac:dyDescent="0.4">
      <c r="A3878" s="1">
        <v>3877</v>
      </c>
      <c r="B3878" s="21">
        <v>43690</v>
      </c>
      <c r="C3878" s="43">
        <v>1</v>
      </c>
      <c r="D3878" s="23">
        <v>14271</v>
      </c>
      <c r="E3878" s="25">
        <f t="shared" si="731"/>
        <v>17176.5</v>
      </c>
      <c r="F3878" s="25">
        <f t="shared" si="732"/>
        <v>16674.625</v>
      </c>
      <c r="G3878" s="25">
        <f t="shared" si="721"/>
        <v>0.85585133098945254</v>
      </c>
      <c r="H3878" s="25">
        <f t="shared" si="728"/>
        <v>1.0002606409424328</v>
      </c>
      <c r="I3878" s="4">
        <f t="shared" si="722"/>
        <v>14267.281362339765</v>
      </c>
      <c r="J3878" s="25">
        <f t="shared" si="729"/>
        <v>15637.330704199752</v>
      </c>
      <c r="K3878" s="15">
        <f t="shared" si="723"/>
        <v>15641.406432811629</v>
      </c>
      <c r="L3878" s="36">
        <f t="shared" si="724"/>
        <v>-1370.4064328116292</v>
      </c>
      <c r="M3878" s="36">
        <f t="shared" si="725"/>
        <v>1370.4064328116292</v>
      </c>
      <c r="N3878" s="36">
        <f t="shared" si="726"/>
        <v>9.6027358476044364E-2</v>
      </c>
      <c r="O3878" s="36">
        <f t="shared" si="727"/>
        <v>1878013.7910914945</v>
      </c>
      <c r="P3878" s="35">
        <f t="shared" si="730"/>
        <v>1878013.7910914945</v>
      </c>
    </row>
    <row r="3879" spans="1:16" x14ac:dyDescent="0.4">
      <c r="A3879" s="1">
        <v>3878</v>
      </c>
      <c r="B3879" s="21">
        <v>43691</v>
      </c>
      <c r="C3879" s="43">
        <v>2</v>
      </c>
      <c r="D3879" s="23">
        <v>17633</v>
      </c>
      <c r="E3879" s="25">
        <f t="shared" si="731"/>
        <v>16172.75</v>
      </c>
      <c r="F3879" s="25">
        <f t="shared" si="732"/>
        <v>15514</v>
      </c>
      <c r="G3879" s="25">
        <f t="shared" si="721"/>
        <v>1.1365863091401316</v>
      </c>
      <c r="H3879" s="25">
        <f t="shared" si="728"/>
        <v>1.0009863906666931</v>
      </c>
      <c r="I3879" s="4">
        <f t="shared" si="722"/>
        <v>17615.624112787173</v>
      </c>
      <c r="J3879" s="25">
        <f t="shared" si="729"/>
        <v>15637.699558740946</v>
      </c>
      <c r="K3879" s="15">
        <f t="shared" si="723"/>
        <v>15653.124439634239</v>
      </c>
      <c r="L3879" s="36">
        <f t="shared" si="724"/>
        <v>1979.875560365761</v>
      </c>
      <c r="M3879" s="36">
        <f t="shared" si="725"/>
        <v>1979.875560365761</v>
      </c>
      <c r="N3879" s="36">
        <f t="shared" si="726"/>
        <v>0.11228240006611245</v>
      </c>
      <c r="O3879" s="36">
        <f t="shared" si="727"/>
        <v>3919907.2345336359</v>
      </c>
      <c r="P3879" s="35">
        <f t="shared" si="730"/>
        <v>3919907.2345336359</v>
      </c>
    </row>
    <row r="3880" spans="1:16" x14ac:dyDescent="0.4">
      <c r="A3880" s="1">
        <v>3879</v>
      </c>
      <c r="B3880" s="21">
        <v>43692</v>
      </c>
      <c r="C3880" s="43">
        <v>3</v>
      </c>
      <c r="D3880" s="23">
        <v>15317</v>
      </c>
      <c r="E3880" s="25">
        <f t="shared" si="731"/>
        <v>14855.25</v>
      </c>
      <c r="F3880" s="25">
        <f t="shared" si="732"/>
        <v>14961</v>
      </c>
      <c r="G3880" s="25">
        <f t="shared" si="721"/>
        <v>1.0237952008555578</v>
      </c>
      <c r="H3880" s="25">
        <f t="shared" si="728"/>
        <v>0.99987902821477848</v>
      </c>
      <c r="I3880" s="4">
        <f t="shared" si="722"/>
        <v>15318.853149012983</v>
      </c>
      <c r="J3880" s="25">
        <f t="shared" si="729"/>
        <v>15638.068413282139</v>
      </c>
      <c r="K3880" s="15">
        <f t="shared" si="723"/>
        <v>15636.176648228768</v>
      </c>
      <c r="L3880" s="36">
        <f t="shared" si="724"/>
        <v>-319.17664822876759</v>
      </c>
      <c r="M3880" s="36">
        <f t="shared" si="725"/>
        <v>319.17664822876759</v>
      </c>
      <c r="N3880" s="36">
        <f t="shared" si="726"/>
        <v>2.0838065432445492E-2</v>
      </c>
      <c r="O3880" s="36">
        <f t="shared" si="727"/>
        <v>101873.73277455044</v>
      </c>
      <c r="P3880" s="35">
        <f t="shared" si="730"/>
        <v>101873.73277455044</v>
      </c>
    </row>
    <row r="3881" spans="1:16" x14ac:dyDescent="0.4">
      <c r="A3881" s="1">
        <v>3880</v>
      </c>
      <c r="B3881" s="21">
        <v>43693</v>
      </c>
      <c r="C3881" s="43">
        <v>4</v>
      </c>
      <c r="D3881" s="23">
        <v>12200</v>
      </c>
      <c r="E3881" s="25">
        <f t="shared" si="731"/>
        <v>15066.75</v>
      </c>
      <c r="F3881" s="25">
        <f t="shared" si="732"/>
        <v>15145.375</v>
      </c>
      <c r="G3881" s="25">
        <f t="shared" si="721"/>
        <v>0.80552643958964365</v>
      </c>
      <c r="H3881" s="25">
        <f t="shared" si="728"/>
        <v>0.99887394017609554</v>
      </c>
      <c r="I3881" s="4">
        <f t="shared" si="722"/>
        <v>12213.753417021984</v>
      </c>
      <c r="J3881" s="25">
        <f t="shared" si="729"/>
        <v>15638.43726782333</v>
      </c>
      <c r="K3881" s="15">
        <f t="shared" si="723"/>
        <v>15620.827451907384</v>
      </c>
      <c r="L3881" s="36">
        <f t="shared" si="724"/>
        <v>-3420.8274519073839</v>
      </c>
      <c r="M3881" s="36">
        <f t="shared" si="725"/>
        <v>3420.8274519073839</v>
      </c>
      <c r="N3881" s="36">
        <f t="shared" si="726"/>
        <v>0.28039569277929377</v>
      </c>
      <c r="O3881" s="36">
        <f t="shared" si="727"/>
        <v>11702060.455723165</v>
      </c>
      <c r="P3881" s="35">
        <f t="shared" si="730"/>
        <v>11702060.455723165</v>
      </c>
    </row>
    <row r="3882" spans="1:16" x14ac:dyDescent="0.4">
      <c r="A3882" s="1">
        <v>3881</v>
      </c>
      <c r="B3882" s="21">
        <v>43694</v>
      </c>
      <c r="C3882" s="43">
        <v>1</v>
      </c>
      <c r="D3882" s="23">
        <v>15117</v>
      </c>
      <c r="E3882" s="25">
        <f t="shared" si="731"/>
        <v>15224</v>
      </c>
      <c r="F3882" s="25">
        <f t="shared" si="732"/>
        <v>15430.75</v>
      </c>
      <c r="G3882" s="25">
        <f t="shared" si="721"/>
        <v>0.97966722291528274</v>
      </c>
      <c r="H3882" s="25">
        <f t="shared" si="728"/>
        <v>1.0002606409424328</v>
      </c>
      <c r="I3882" s="4">
        <f t="shared" si="722"/>
        <v>15113.060917559402</v>
      </c>
      <c r="J3882" s="25">
        <f t="shared" si="729"/>
        <v>15638.806122364524</v>
      </c>
      <c r="K3882" s="15">
        <f t="shared" si="723"/>
        <v>15642.88223553078</v>
      </c>
      <c r="L3882" s="36">
        <f t="shared" si="724"/>
        <v>-525.88223553078024</v>
      </c>
      <c r="M3882" s="36">
        <f t="shared" si="725"/>
        <v>525.88223553078024</v>
      </c>
      <c r="N3882" s="36">
        <f t="shared" si="726"/>
        <v>3.4787473409458244E-2</v>
      </c>
      <c r="O3882" s="36">
        <f t="shared" si="727"/>
        <v>276552.12564685103</v>
      </c>
      <c r="P3882" s="35">
        <f t="shared" si="730"/>
        <v>276552.12564685103</v>
      </c>
    </row>
    <row r="3883" spans="1:16" x14ac:dyDescent="0.4">
      <c r="A3883" s="1">
        <v>3882</v>
      </c>
      <c r="B3883" s="21">
        <v>43695</v>
      </c>
      <c r="C3883" s="43">
        <v>2</v>
      </c>
      <c r="D3883" s="23">
        <v>18262</v>
      </c>
      <c r="E3883" s="25">
        <f t="shared" si="731"/>
        <v>15637.5</v>
      </c>
      <c r="F3883" s="25">
        <f t="shared" si="732"/>
        <v>16120.875</v>
      </c>
      <c r="G3883" s="25">
        <f t="shared" si="721"/>
        <v>1.1328169221583817</v>
      </c>
      <c r="H3883" s="25">
        <f t="shared" si="728"/>
        <v>1.0009863906666931</v>
      </c>
      <c r="I3883" s="4">
        <f t="shared" si="722"/>
        <v>18244.004284450708</v>
      </c>
      <c r="J3883" s="25">
        <f t="shared" si="729"/>
        <v>15639.174976905717</v>
      </c>
      <c r="K3883" s="15">
        <f t="shared" si="723"/>
        <v>15654.601313137719</v>
      </c>
      <c r="L3883" s="36">
        <f t="shared" si="724"/>
        <v>2607.3986868622815</v>
      </c>
      <c r="M3883" s="36">
        <f t="shared" si="725"/>
        <v>2607.3986868622815</v>
      </c>
      <c r="N3883" s="36">
        <f t="shared" si="726"/>
        <v>0.14277727997274567</v>
      </c>
      <c r="O3883" s="36">
        <f t="shared" si="727"/>
        <v>6798527.9122511493</v>
      </c>
      <c r="P3883" s="35">
        <f t="shared" si="730"/>
        <v>6798527.9122511493</v>
      </c>
    </row>
    <row r="3884" spans="1:16" x14ac:dyDescent="0.4">
      <c r="A3884" s="1">
        <v>3883</v>
      </c>
      <c r="B3884" s="21">
        <v>43696</v>
      </c>
      <c r="C3884" s="43">
        <v>3</v>
      </c>
      <c r="D3884" s="23">
        <v>16971</v>
      </c>
      <c r="E3884" s="25">
        <f t="shared" si="731"/>
        <v>16604.25</v>
      </c>
      <c r="F3884" s="25">
        <f t="shared" si="732"/>
        <v>17124.5</v>
      </c>
      <c r="G3884" s="25">
        <f t="shared" si="721"/>
        <v>0.9910362346345879</v>
      </c>
      <c r="H3884" s="25">
        <f t="shared" si="728"/>
        <v>0.99987902821477848</v>
      </c>
      <c r="I3884" s="4">
        <f t="shared" si="722"/>
        <v>16973.053260553588</v>
      </c>
      <c r="J3884" s="25">
        <f t="shared" si="729"/>
        <v>15639.54383144691</v>
      </c>
      <c r="K3884" s="15">
        <f t="shared" si="723"/>
        <v>15637.651887909569</v>
      </c>
      <c r="L3884" s="36">
        <f t="shared" si="724"/>
        <v>1333.3481120904307</v>
      </c>
      <c r="M3884" s="36">
        <f t="shared" si="725"/>
        <v>1333.3481120904307</v>
      </c>
      <c r="N3884" s="36">
        <f t="shared" si="726"/>
        <v>7.8566266695564824E-2</v>
      </c>
      <c r="O3884" s="36">
        <f t="shared" si="727"/>
        <v>1777817.1880151159</v>
      </c>
      <c r="P3884" s="35">
        <f t="shared" si="730"/>
        <v>1777817.1880151159</v>
      </c>
    </row>
    <row r="3885" spans="1:16" x14ac:dyDescent="0.4">
      <c r="A3885" s="1">
        <v>3884</v>
      </c>
      <c r="B3885" s="21">
        <v>43697</v>
      </c>
      <c r="C3885" s="43">
        <v>4</v>
      </c>
      <c r="D3885" s="23">
        <v>16067</v>
      </c>
      <c r="E3885" s="25">
        <f t="shared" si="731"/>
        <v>17644.75</v>
      </c>
      <c r="F3885" s="25">
        <f t="shared" si="732"/>
        <v>17353.75</v>
      </c>
      <c r="G3885" s="25">
        <f t="shared" ref="G3885:G3896" si="733">D3885/F3885</f>
        <v>0.92585176114672618</v>
      </c>
      <c r="H3885" s="25">
        <f t="shared" si="728"/>
        <v>0.99887394017609554</v>
      </c>
      <c r="I3885" s="4">
        <f t="shared" ref="I3885:I3896" si="734">D3885/H3885</f>
        <v>16085.112799286248</v>
      </c>
      <c r="J3885" s="25">
        <f t="shared" si="729"/>
        <v>15639.912685988102</v>
      </c>
      <c r="K3885" s="15">
        <f t="shared" ref="K3885:K3896" si="735">H3885*J3885</f>
        <v>15622.301208663037</v>
      </c>
      <c r="L3885" s="36">
        <f t="shared" ref="L3885:L3896" si="736">D3885-K3885</f>
        <v>444.69879133696304</v>
      </c>
      <c r="M3885" s="36">
        <f t="shared" ref="M3885:M3896" si="737">ABS(L3885)</f>
        <v>444.69879133696304</v>
      </c>
      <c r="N3885" s="36">
        <f t="shared" ref="N3885:N3896" si="738">M3885/D3885</f>
        <v>2.7677773780852868E-2</v>
      </c>
      <c r="O3885" s="36">
        <f t="shared" ref="O3885:O3896" si="739">L3885^2</f>
        <v>197757.01501655579</v>
      </c>
      <c r="P3885" s="35">
        <f t="shared" si="730"/>
        <v>197757.01501655579</v>
      </c>
    </row>
    <row r="3886" spans="1:16" x14ac:dyDescent="0.4">
      <c r="A3886" s="1">
        <v>3885</v>
      </c>
      <c r="B3886" s="21">
        <v>43698</v>
      </c>
      <c r="C3886" s="43">
        <v>1</v>
      </c>
      <c r="D3886" s="23">
        <v>19279</v>
      </c>
      <c r="E3886" s="25">
        <f t="shared" si="731"/>
        <v>17062.75</v>
      </c>
      <c r="F3886" s="25">
        <f t="shared" si="732"/>
        <v>17438.75</v>
      </c>
      <c r="G3886" s="25">
        <f t="shared" si="733"/>
        <v>1.1055264855565909</v>
      </c>
      <c r="H3886" s="25">
        <f t="shared" si="728"/>
        <v>1.0002606409424328</v>
      </c>
      <c r="I3886" s="4">
        <f t="shared" si="734"/>
        <v>19273.976412623386</v>
      </c>
      <c r="J3886" s="25">
        <f t="shared" si="729"/>
        <v>15640.281540529295</v>
      </c>
      <c r="K3886" s="15">
        <f t="shared" si="735"/>
        <v>15644.358038249933</v>
      </c>
      <c r="L3886" s="36">
        <f t="shared" si="736"/>
        <v>3634.6419617500669</v>
      </c>
      <c r="M3886" s="36">
        <f t="shared" si="737"/>
        <v>3634.6419617500669</v>
      </c>
      <c r="N3886" s="36">
        <f t="shared" si="738"/>
        <v>0.18852855240158031</v>
      </c>
      <c r="O3886" s="36">
        <f t="shared" si="739"/>
        <v>13210622.190114375</v>
      </c>
      <c r="P3886" s="35">
        <f t="shared" si="730"/>
        <v>13210622.190114375</v>
      </c>
    </row>
    <row r="3887" spans="1:16" x14ac:dyDescent="0.4">
      <c r="A3887" s="1">
        <v>3886</v>
      </c>
      <c r="B3887" s="21">
        <v>43699</v>
      </c>
      <c r="C3887" s="43">
        <v>2</v>
      </c>
      <c r="D3887" s="23">
        <v>15934</v>
      </c>
      <c r="E3887" s="25">
        <f t="shared" si="731"/>
        <v>17814.75</v>
      </c>
      <c r="F3887" s="25">
        <f t="shared" si="732"/>
        <v>18248</v>
      </c>
      <c r="G3887" s="25">
        <f t="shared" si="733"/>
        <v>0.87319158263919339</v>
      </c>
      <c r="H3887" s="25">
        <f t="shared" si="728"/>
        <v>1.0009863906666931</v>
      </c>
      <c r="I3887" s="4">
        <f t="shared" si="734"/>
        <v>15918.298339088686</v>
      </c>
      <c r="J3887" s="25">
        <f t="shared" si="729"/>
        <v>15640.650395070488</v>
      </c>
      <c r="K3887" s="15">
        <f t="shared" si="735"/>
        <v>15656.078186641196</v>
      </c>
      <c r="L3887" s="36">
        <f t="shared" si="736"/>
        <v>277.92181335880377</v>
      </c>
      <c r="M3887" s="36">
        <f t="shared" si="737"/>
        <v>277.92181335880377</v>
      </c>
      <c r="N3887" s="36">
        <f t="shared" si="738"/>
        <v>1.7442061840015299E-2</v>
      </c>
      <c r="O3887" s="36">
        <f t="shared" si="739"/>
        <v>77240.534340645754</v>
      </c>
      <c r="P3887" s="35">
        <f t="shared" si="730"/>
        <v>77240.534340645754</v>
      </c>
    </row>
    <row r="3888" spans="1:16" x14ac:dyDescent="0.4">
      <c r="A3888" s="1">
        <v>3887</v>
      </c>
      <c r="B3888" s="21">
        <v>43700</v>
      </c>
      <c r="C3888" s="43">
        <v>3</v>
      </c>
      <c r="D3888" s="23">
        <v>19979</v>
      </c>
      <c r="E3888" s="25">
        <f t="shared" si="731"/>
        <v>18681.25</v>
      </c>
      <c r="F3888" s="25">
        <f t="shared" si="732"/>
        <v>18648.25</v>
      </c>
      <c r="G3888" s="25">
        <f t="shared" si="733"/>
        <v>1.0713605834327617</v>
      </c>
      <c r="H3888" s="25">
        <f t="shared" si="728"/>
        <v>0.99987902821477848</v>
      </c>
      <c r="I3888" s="4">
        <f t="shared" si="734"/>
        <v>19981.417187708452</v>
      </c>
      <c r="J3888" s="25">
        <f t="shared" si="729"/>
        <v>15641.019249611682</v>
      </c>
      <c r="K3888" s="15">
        <f t="shared" si="735"/>
        <v>15639.127127590371</v>
      </c>
      <c r="L3888" s="36">
        <f t="shared" si="736"/>
        <v>4339.8728724096291</v>
      </c>
      <c r="M3888" s="36">
        <f t="shared" si="737"/>
        <v>4339.8728724096291</v>
      </c>
      <c r="N3888" s="36">
        <f t="shared" si="738"/>
        <v>0.21722172643323634</v>
      </c>
      <c r="O3888" s="36">
        <f t="shared" si="739"/>
        <v>18834496.548677005</v>
      </c>
      <c r="P3888" s="35">
        <f t="shared" si="730"/>
        <v>18834496.548677005</v>
      </c>
    </row>
    <row r="3889" spans="1:16" x14ac:dyDescent="0.4">
      <c r="A3889" s="1">
        <v>3888</v>
      </c>
      <c r="B3889" s="21">
        <v>43701</v>
      </c>
      <c r="C3889" s="43">
        <v>4</v>
      </c>
      <c r="D3889" s="23">
        <v>19533</v>
      </c>
      <c r="E3889" s="25">
        <f t="shared" si="731"/>
        <v>18615.25</v>
      </c>
      <c r="F3889" s="25">
        <f t="shared" si="732"/>
        <v>18746.375</v>
      </c>
      <c r="G3889" s="25">
        <f t="shared" si="733"/>
        <v>1.0419614458795368</v>
      </c>
      <c r="H3889" s="25">
        <f t="shared" si="728"/>
        <v>0.99887394017609554</v>
      </c>
      <c r="I3889" s="4">
        <f t="shared" si="734"/>
        <v>19555.020122515609</v>
      </c>
      <c r="J3889" s="25">
        <f t="shared" si="729"/>
        <v>15641.388104152873</v>
      </c>
      <c r="K3889" s="15">
        <f t="shared" si="735"/>
        <v>15623.77496541869</v>
      </c>
      <c r="L3889" s="36">
        <f t="shared" si="736"/>
        <v>3909.22503458131</v>
      </c>
      <c r="M3889" s="36">
        <f t="shared" si="737"/>
        <v>3909.22503458131</v>
      </c>
      <c r="N3889" s="36">
        <f t="shared" si="738"/>
        <v>0.20013438972924333</v>
      </c>
      <c r="O3889" s="36">
        <f t="shared" si="739"/>
        <v>15282040.370997244</v>
      </c>
      <c r="P3889" s="35">
        <f t="shared" si="730"/>
        <v>15282040.370997244</v>
      </c>
    </row>
    <row r="3890" spans="1:16" x14ac:dyDescent="0.4">
      <c r="A3890" s="1">
        <v>3889</v>
      </c>
      <c r="B3890" s="21">
        <v>43702</v>
      </c>
      <c r="C3890" s="43">
        <v>1</v>
      </c>
      <c r="D3890" s="23">
        <v>19015</v>
      </c>
      <c r="E3890" s="25">
        <f t="shared" si="731"/>
        <v>18877.5</v>
      </c>
      <c r="F3890" s="25">
        <f t="shared" si="732"/>
        <v>18309.25</v>
      </c>
      <c r="G3890" s="25">
        <f t="shared" si="733"/>
        <v>1.0385460900910741</v>
      </c>
      <c r="H3890" s="25">
        <f t="shared" si="728"/>
        <v>1.0002606409424328</v>
      </c>
      <c r="I3890" s="4">
        <f t="shared" si="734"/>
        <v>19010.045203902366</v>
      </c>
      <c r="J3890" s="25">
        <f t="shared" si="729"/>
        <v>15641.756958694066</v>
      </c>
      <c r="K3890" s="15">
        <f t="shared" si="735"/>
        <v>15645.833840969086</v>
      </c>
      <c r="L3890" s="36">
        <f t="shared" si="736"/>
        <v>3369.1661590309141</v>
      </c>
      <c r="M3890" s="36">
        <f t="shared" si="737"/>
        <v>3369.1661590309141</v>
      </c>
      <c r="N3890" s="36">
        <f t="shared" si="738"/>
        <v>0.17718465206578565</v>
      </c>
      <c r="O3890" s="36">
        <f t="shared" si="739"/>
        <v>11351280.607159123</v>
      </c>
      <c r="P3890" s="35">
        <f t="shared" si="730"/>
        <v>11351280.607159123</v>
      </c>
    </row>
    <row r="3891" spans="1:16" x14ac:dyDescent="0.4">
      <c r="A3891" s="1">
        <v>3890</v>
      </c>
      <c r="B3891" s="21">
        <v>43703</v>
      </c>
      <c r="C3891" s="43">
        <v>2</v>
      </c>
      <c r="D3891" s="23">
        <v>16983</v>
      </c>
      <c r="E3891" s="25">
        <f t="shared" si="731"/>
        <v>17741</v>
      </c>
      <c r="F3891" s="25">
        <f t="shared" si="732"/>
        <v>17479.125</v>
      </c>
      <c r="G3891" s="25">
        <f t="shared" si="733"/>
        <v>0.9716161421123769</v>
      </c>
      <c r="H3891" s="25">
        <f t="shared" si="728"/>
        <v>1.0009863906666931</v>
      </c>
      <c r="I3891" s="4">
        <f t="shared" si="734"/>
        <v>16966.264634915475</v>
      </c>
      <c r="J3891" s="25">
        <f t="shared" si="729"/>
        <v>15642.12581323526</v>
      </c>
      <c r="K3891" s="15">
        <f t="shared" si="735"/>
        <v>15657.555060144674</v>
      </c>
      <c r="L3891" s="36">
        <f t="shared" si="736"/>
        <v>1325.4449398553261</v>
      </c>
      <c r="M3891" s="36">
        <f t="shared" si="737"/>
        <v>1325.4449398553261</v>
      </c>
      <c r="N3891" s="36">
        <f t="shared" si="738"/>
        <v>7.8045394798052531E-2</v>
      </c>
      <c r="O3891" s="36">
        <f t="shared" si="739"/>
        <v>1756804.2885880889</v>
      </c>
      <c r="P3891" s="35">
        <f t="shared" si="730"/>
        <v>1756804.2885880889</v>
      </c>
    </row>
    <row r="3892" spans="1:16" x14ac:dyDescent="0.4">
      <c r="A3892" s="1">
        <v>3891</v>
      </c>
      <c r="B3892" s="21">
        <v>43704</v>
      </c>
      <c r="C3892" s="43">
        <v>3</v>
      </c>
      <c r="D3892" s="23">
        <v>15433</v>
      </c>
      <c r="E3892" s="25">
        <f t="shared" si="731"/>
        <v>17217.25</v>
      </c>
      <c r="F3892" s="25">
        <f t="shared" si="732"/>
        <v>16772.375</v>
      </c>
      <c r="G3892" s="25">
        <f t="shared" si="733"/>
        <v>0.9201439867639496</v>
      </c>
      <c r="H3892" s="25">
        <f t="shared" si="728"/>
        <v>0.99987902821477848</v>
      </c>
      <c r="I3892" s="4">
        <f t="shared" si="734"/>
        <v>15434.867183437838</v>
      </c>
      <c r="J3892" s="25">
        <f t="shared" si="729"/>
        <v>15642.494667776453</v>
      </c>
      <c r="K3892" s="15">
        <f t="shared" si="735"/>
        <v>15640.602367271174</v>
      </c>
      <c r="L3892" s="36">
        <f t="shared" si="736"/>
        <v>-207.60236727117444</v>
      </c>
      <c r="M3892" s="36">
        <f t="shared" si="737"/>
        <v>207.60236727117444</v>
      </c>
      <c r="N3892" s="36">
        <f t="shared" si="738"/>
        <v>1.3451847811259927E-2</v>
      </c>
      <c r="O3892" s="36">
        <f t="shared" si="739"/>
        <v>43098.742896595599</v>
      </c>
      <c r="P3892" s="35">
        <f t="shared" si="730"/>
        <v>43098.742896595599</v>
      </c>
    </row>
    <row r="3893" spans="1:16" x14ac:dyDescent="0.4">
      <c r="A3893" s="1">
        <v>3892</v>
      </c>
      <c r="B3893" s="21">
        <v>43705</v>
      </c>
      <c r="C3893" s="43">
        <v>4</v>
      </c>
      <c r="D3893" s="23">
        <v>17438</v>
      </c>
      <c r="E3893" s="25">
        <f t="shared" si="731"/>
        <v>16327.5</v>
      </c>
      <c r="F3893" s="25">
        <f t="shared" si="732"/>
        <v>16808.125</v>
      </c>
      <c r="G3893" s="25">
        <f t="shared" si="733"/>
        <v>1.0374744357267691</v>
      </c>
      <c r="H3893" s="25">
        <f t="shared" si="728"/>
        <v>0.99887394017609554</v>
      </c>
      <c r="I3893" s="4">
        <f t="shared" si="734"/>
        <v>17457.658367707325</v>
      </c>
      <c r="J3893" s="25">
        <f t="shared" si="729"/>
        <v>15642.863522317646</v>
      </c>
      <c r="K3893" s="15">
        <f t="shared" si="735"/>
        <v>15625.248722174343</v>
      </c>
      <c r="L3893" s="36">
        <f t="shared" si="736"/>
        <v>1812.7512778256569</v>
      </c>
      <c r="M3893" s="36">
        <f t="shared" si="737"/>
        <v>1812.7512778256569</v>
      </c>
      <c r="N3893" s="36">
        <f t="shared" si="738"/>
        <v>0.10395408176543508</v>
      </c>
      <c r="O3893" s="36">
        <f t="shared" si="739"/>
        <v>3286067.1952585517</v>
      </c>
      <c r="P3893" s="35">
        <f t="shared" si="730"/>
        <v>3286067.1952585517</v>
      </c>
    </row>
    <row r="3894" spans="1:16" x14ac:dyDescent="0.4">
      <c r="A3894" s="1">
        <v>3893</v>
      </c>
      <c r="B3894" s="21">
        <v>43706</v>
      </c>
      <c r="C3894" s="43">
        <v>1</v>
      </c>
      <c r="D3894" s="23">
        <v>15456</v>
      </c>
      <c r="E3894" s="25">
        <f t="shared" si="731"/>
        <v>17288.75</v>
      </c>
      <c r="F3894" s="25">
        <f t="shared" si="732"/>
        <v>17224.625</v>
      </c>
      <c r="G3894" s="25">
        <f t="shared" si="733"/>
        <v>0.8973199706815097</v>
      </c>
      <c r="H3894" s="25">
        <f t="shared" si="728"/>
        <v>1.0002606409424328</v>
      </c>
      <c r="I3894" s="4">
        <f t="shared" si="734"/>
        <v>15451.972583303441</v>
      </c>
      <c r="J3894" s="25">
        <f t="shared" si="729"/>
        <v>15643.232376858838</v>
      </c>
      <c r="K3894" s="15">
        <f t="shared" si="735"/>
        <v>15647.309643688239</v>
      </c>
      <c r="L3894" s="36">
        <f t="shared" si="736"/>
        <v>-191.30964368823879</v>
      </c>
      <c r="M3894" s="36">
        <f t="shared" si="737"/>
        <v>191.30964368823879</v>
      </c>
      <c r="N3894" s="36">
        <f t="shared" si="738"/>
        <v>1.2377694338007169E-2</v>
      </c>
      <c r="O3894" s="36">
        <f t="shared" si="739"/>
        <v>36599.379768120882</v>
      </c>
      <c r="P3894" s="35">
        <f t="shared" si="730"/>
        <v>36599.379768120882</v>
      </c>
    </row>
    <row r="3895" spans="1:16" x14ac:dyDescent="0.4">
      <c r="A3895" s="1">
        <v>3894</v>
      </c>
      <c r="B3895" s="21">
        <v>43707</v>
      </c>
      <c r="C3895" s="43">
        <v>2</v>
      </c>
      <c r="D3895" s="23">
        <v>20828</v>
      </c>
      <c r="E3895" s="25">
        <f t="shared" si="731"/>
        <v>17160.5</v>
      </c>
      <c r="F3895" s="25">
        <f t="shared" si="732"/>
        <v>17114.25</v>
      </c>
      <c r="G3895" s="25">
        <f t="shared" si="733"/>
        <v>1.2169975312970185</v>
      </c>
      <c r="H3895" s="25">
        <f t="shared" si="728"/>
        <v>1.0009863906666931</v>
      </c>
      <c r="I3895" s="4">
        <f t="shared" si="734"/>
        <v>20807.475700171904</v>
      </c>
      <c r="J3895" s="25">
        <f t="shared" si="729"/>
        <v>15643.601231400031</v>
      </c>
      <c r="K3895" s="15">
        <f t="shared" si="735"/>
        <v>15659.031933648153</v>
      </c>
      <c r="L3895" s="36">
        <f t="shared" si="736"/>
        <v>5168.9680663518466</v>
      </c>
      <c r="M3895" s="36">
        <f t="shared" si="737"/>
        <v>5168.9680663518466</v>
      </c>
      <c r="N3895" s="36">
        <f t="shared" si="738"/>
        <v>0.24817399972881921</v>
      </c>
      <c r="O3895" s="36">
        <f t="shared" si="739"/>
        <v>26718230.870965149</v>
      </c>
      <c r="P3895" s="35">
        <f t="shared" si="730"/>
        <v>26718230.870965149</v>
      </c>
    </row>
    <row r="3896" spans="1:16" x14ac:dyDescent="0.4">
      <c r="A3896" s="1">
        <v>3895</v>
      </c>
      <c r="B3896" s="21">
        <v>43708</v>
      </c>
      <c r="C3896" s="43">
        <v>3</v>
      </c>
      <c r="D3896" s="23">
        <v>14920</v>
      </c>
      <c r="E3896" s="25">
        <f t="shared" si="731"/>
        <v>17068</v>
      </c>
      <c r="F3896" s="25">
        <f t="shared" si="732"/>
        <v>17068</v>
      </c>
      <c r="G3896" s="25">
        <f t="shared" si="733"/>
        <v>0.87415045699554728</v>
      </c>
      <c r="H3896" s="25">
        <f t="shared" si="728"/>
        <v>0.99987902821477848</v>
      </c>
      <c r="I3896" s="4">
        <f t="shared" si="734"/>
        <v>14921.805117403779</v>
      </c>
      <c r="J3896" s="25">
        <f t="shared" si="729"/>
        <v>15643.970085941224</v>
      </c>
      <c r="K3896" s="15">
        <f t="shared" si="735"/>
        <v>15642.077606951976</v>
      </c>
      <c r="L3896" s="36">
        <f t="shared" si="736"/>
        <v>-722.07760695197612</v>
      </c>
      <c r="M3896" s="36">
        <f t="shared" si="737"/>
        <v>722.07760695197612</v>
      </c>
      <c r="N3896" s="36">
        <f t="shared" si="738"/>
        <v>4.8396622449864354E-2</v>
      </c>
      <c r="O3896" s="36">
        <f t="shared" si="739"/>
        <v>521396.07046149252</v>
      </c>
      <c r="P3896" s="35">
        <f t="shared" si="730"/>
        <v>521396.07046149252</v>
      </c>
    </row>
    <row r="3897" spans="1:16" x14ac:dyDescent="0.4">
      <c r="C3897" s="43"/>
      <c r="K3897" s="26"/>
      <c r="L3897" s="38"/>
      <c r="M3897" s="38"/>
      <c r="N3897" s="33"/>
      <c r="O3897" s="38"/>
    </row>
    <row r="3898" spans="1:16" x14ac:dyDescent="0.4">
      <c r="C3898" s="43"/>
    </row>
    <row r="3899" spans="1:16" x14ac:dyDescent="0.4">
      <c r="C3899" s="43"/>
    </row>
    <row r="3900" spans="1:16" x14ac:dyDescent="0.4">
      <c r="C3900" s="43"/>
    </row>
    <row r="3901" spans="1:16" x14ac:dyDescent="0.4">
      <c r="C3901" s="43"/>
    </row>
    <row r="3902" spans="1:16" x14ac:dyDescent="0.4">
      <c r="C3902" s="43"/>
    </row>
    <row r="3903" spans="1:16" x14ac:dyDescent="0.4">
      <c r="C3903" s="43"/>
    </row>
    <row r="3904" spans="1:16" x14ac:dyDescent="0.4">
      <c r="C3904" s="43"/>
    </row>
    <row r="3905" spans="3:3" x14ac:dyDescent="0.4">
      <c r="C3905" s="43"/>
    </row>
    <row r="3906" spans="3:3" x14ac:dyDescent="0.4">
      <c r="C3906" s="43"/>
    </row>
    <row r="3907" spans="3:3" x14ac:dyDescent="0.4">
      <c r="C3907" s="43"/>
    </row>
    <row r="3908" spans="3:3" x14ac:dyDescent="0.4">
      <c r="C3908" s="43"/>
    </row>
    <row r="3909" spans="3:3" x14ac:dyDescent="0.4">
      <c r="C3909" s="43"/>
    </row>
    <row r="3910" spans="3:3" x14ac:dyDescent="0.4">
      <c r="C3910" s="43"/>
    </row>
    <row r="3911" spans="3:3" x14ac:dyDescent="0.4">
      <c r="C3911" s="43"/>
    </row>
    <row r="3912" spans="3:3" x14ac:dyDescent="0.4">
      <c r="C3912" s="43"/>
    </row>
    <row r="3913" spans="3:3" x14ac:dyDescent="0.4">
      <c r="C3913" s="43"/>
    </row>
    <row r="3914" spans="3:3" x14ac:dyDescent="0.4">
      <c r="C3914" s="43"/>
    </row>
    <row r="3915" spans="3:3" x14ac:dyDescent="0.4">
      <c r="C3915" s="43"/>
    </row>
    <row r="3916" spans="3:3" x14ac:dyDescent="0.4">
      <c r="C3916" s="43"/>
    </row>
    <row r="3917" spans="3:3" x14ac:dyDescent="0.4">
      <c r="C3917" s="43"/>
    </row>
    <row r="3918" spans="3:3" x14ac:dyDescent="0.4">
      <c r="C3918" s="43"/>
    </row>
    <row r="3919" spans="3:3" x14ac:dyDescent="0.4">
      <c r="C3919" s="43"/>
    </row>
    <row r="3920" spans="3:3" x14ac:dyDescent="0.4">
      <c r="C3920" s="43"/>
    </row>
    <row r="3921" spans="3:3" x14ac:dyDescent="0.4">
      <c r="C3921" s="43"/>
    </row>
    <row r="3922" spans="3:3" x14ac:dyDescent="0.4">
      <c r="C3922" s="43"/>
    </row>
    <row r="3923" spans="3:3" x14ac:dyDescent="0.4">
      <c r="C3923" s="43"/>
    </row>
    <row r="3924" spans="3:3" x14ac:dyDescent="0.4">
      <c r="C3924" s="43"/>
    </row>
    <row r="3925" spans="3:3" x14ac:dyDescent="0.4">
      <c r="C3925" s="43"/>
    </row>
    <row r="3926" spans="3:3" x14ac:dyDescent="0.4">
      <c r="C3926" s="43"/>
    </row>
    <row r="3927" spans="3:3" x14ac:dyDescent="0.4">
      <c r="C3927" s="43"/>
    </row>
    <row r="3928" spans="3:3" x14ac:dyDescent="0.4">
      <c r="C3928" s="43"/>
    </row>
    <row r="3929" spans="3:3" x14ac:dyDescent="0.4">
      <c r="C3929" s="43"/>
    </row>
    <row r="3930" spans="3:3" x14ac:dyDescent="0.4">
      <c r="C3930" s="43"/>
    </row>
    <row r="3931" spans="3:3" x14ac:dyDescent="0.4">
      <c r="C3931" s="43"/>
    </row>
    <row r="3932" spans="3:3" x14ac:dyDescent="0.4">
      <c r="C3932" s="43"/>
    </row>
    <row r="3933" spans="3:3" x14ac:dyDescent="0.4">
      <c r="C3933" s="43"/>
    </row>
    <row r="3934" spans="3:3" x14ac:dyDescent="0.4">
      <c r="C3934" s="43"/>
    </row>
    <row r="3935" spans="3:3" x14ac:dyDescent="0.4">
      <c r="C3935" s="43"/>
    </row>
    <row r="3936" spans="3:3" x14ac:dyDescent="0.4">
      <c r="C3936" s="43"/>
    </row>
    <row r="3937" spans="3:3" x14ac:dyDescent="0.4">
      <c r="C3937" s="43"/>
    </row>
    <row r="3938" spans="3:3" x14ac:dyDescent="0.4">
      <c r="C3938" s="43"/>
    </row>
    <row r="3939" spans="3:3" x14ac:dyDescent="0.4">
      <c r="C3939" s="43"/>
    </row>
    <row r="3940" spans="3:3" x14ac:dyDescent="0.4">
      <c r="C3940" s="43"/>
    </row>
    <row r="3941" spans="3:3" x14ac:dyDescent="0.4">
      <c r="C3941" s="43"/>
    </row>
    <row r="3942" spans="3:3" x14ac:dyDescent="0.4">
      <c r="C3942" s="43"/>
    </row>
    <row r="3943" spans="3:3" x14ac:dyDescent="0.4">
      <c r="C3943" s="43"/>
    </row>
    <row r="3944" spans="3:3" x14ac:dyDescent="0.4">
      <c r="C3944" s="43"/>
    </row>
    <row r="3945" spans="3:3" x14ac:dyDescent="0.4">
      <c r="C3945" s="43"/>
    </row>
    <row r="3946" spans="3:3" x14ac:dyDescent="0.4">
      <c r="C3946" s="43"/>
    </row>
    <row r="3947" spans="3:3" x14ac:dyDescent="0.4">
      <c r="C3947" s="43"/>
    </row>
    <row r="3948" spans="3:3" x14ac:dyDescent="0.4">
      <c r="C3948" s="43"/>
    </row>
    <row r="3949" spans="3:3" x14ac:dyDescent="0.4">
      <c r="C3949" s="43"/>
    </row>
    <row r="3950" spans="3:3" x14ac:dyDescent="0.4">
      <c r="C3950" s="43"/>
    </row>
    <row r="3951" spans="3:3" x14ac:dyDescent="0.4">
      <c r="C3951" s="43"/>
    </row>
    <row r="3952" spans="3:3" x14ac:dyDescent="0.4">
      <c r="C3952" s="43"/>
    </row>
    <row r="3953" spans="3:3" x14ac:dyDescent="0.4">
      <c r="C3953" s="43"/>
    </row>
    <row r="3954" spans="3:3" x14ac:dyDescent="0.4">
      <c r="C3954" s="43"/>
    </row>
    <row r="3955" spans="3:3" x14ac:dyDescent="0.4">
      <c r="C3955" s="43"/>
    </row>
    <row r="3956" spans="3:3" x14ac:dyDescent="0.4">
      <c r="C3956" s="43"/>
    </row>
    <row r="3957" spans="3:3" x14ac:dyDescent="0.4">
      <c r="C3957" s="43"/>
    </row>
    <row r="3958" spans="3:3" x14ac:dyDescent="0.4">
      <c r="C3958" s="43"/>
    </row>
    <row r="3959" spans="3:3" x14ac:dyDescent="0.4">
      <c r="C3959" s="43"/>
    </row>
    <row r="3960" spans="3:3" x14ac:dyDescent="0.4">
      <c r="C3960" s="43"/>
    </row>
    <row r="3961" spans="3:3" x14ac:dyDescent="0.4">
      <c r="C3961" s="43"/>
    </row>
    <row r="3962" spans="3:3" x14ac:dyDescent="0.4">
      <c r="C3962" s="43"/>
    </row>
    <row r="3963" spans="3:3" x14ac:dyDescent="0.4">
      <c r="C3963" s="43"/>
    </row>
    <row r="3964" spans="3:3" x14ac:dyDescent="0.4">
      <c r="C3964" s="43"/>
    </row>
    <row r="3965" spans="3:3" x14ac:dyDescent="0.4">
      <c r="C3965" s="43"/>
    </row>
    <row r="3966" spans="3:3" x14ac:dyDescent="0.4">
      <c r="C3966" s="43"/>
    </row>
    <row r="3967" spans="3:3" x14ac:dyDescent="0.4">
      <c r="C3967" s="43"/>
    </row>
    <row r="3968" spans="3:3" x14ac:dyDescent="0.4">
      <c r="C3968" s="43"/>
    </row>
    <row r="3969" spans="3:3" x14ac:dyDescent="0.4">
      <c r="C3969" s="4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FE35-3F0E-4BE5-A6CB-1A21B7BAC355}">
  <dimension ref="A1:D3896"/>
  <sheetViews>
    <sheetView tabSelected="1" workbookViewId="0">
      <selection activeCell="B2" sqref="B2:D2"/>
    </sheetView>
  </sheetViews>
  <sheetFormatPr defaultRowHeight="17" x14ac:dyDescent="0.4"/>
  <cols>
    <col min="1" max="1" width="8.7265625" style="49"/>
  </cols>
  <sheetData>
    <row r="1" spans="1:4" x14ac:dyDescent="0.4">
      <c r="A1" s="23" t="s">
        <v>2</v>
      </c>
    </row>
    <row r="2" spans="1:4" x14ac:dyDescent="0.4">
      <c r="A2" s="23">
        <v>11526</v>
      </c>
      <c r="B2">
        <f>AVERAGE(A2:A3896)</f>
        <v>14925.811039794609</v>
      </c>
      <c r="C2">
        <f>_xlfn.STDEV.S(A2:A3896)</f>
        <v>3551.0477180650009</v>
      </c>
      <c r="D2">
        <f>C2/B2</f>
        <v>0.23791321681597988</v>
      </c>
    </row>
    <row r="3" spans="1:4" x14ac:dyDescent="0.4">
      <c r="A3" s="23">
        <v>13290</v>
      </c>
    </row>
    <row r="4" spans="1:4" x14ac:dyDescent="0.4">
      <c r="A4" s="23">
        <v>19504</v>
      </c>
    </row>
    <row r="5" spans="1:4" x14ac:dyDescent="0.4">
      <c r="A5" s="23">
        <v>11822</v>
      </c>
    </row>
    <row r="6" spans="1:4" x14ac:dyDescent="0.4">
      <c r="A6" s="23">
        <v>21877</v>
      </c>
    </row>
    <row r="7" spans="1:4" x14ac:dyDescent="0.4">
      <c r="A7" s="23">
        <v>21563</v>
      </c>
    </row>
    <row r="8" spans="1:4" x14ac:dyDescent="0.4">
      <c r="A8" s="23">
        <v>20484</v>
      </c>
    </row>
    <row r="9" spans="1:4" x14ac:dyDescent="0.4">
      <c r="A9" s="23">
        <v>11025</v>
      </c>
    </row>
    <row r="10" spans="1:4" x14ac:dyDescent="0.4">
      <c r="A10" s="23">
        <v>15755</v>
      </c>
    </row>
    <row r="11" spans="1:4" x14ac:dyDescent="0.4">
      <c r="A11" s="23">
        <v>12947</v>
      </c>
    </row>
    <row r="12" spans="1:4" x14ac:dyDescent="0.4">
      <c r="A12" s="23">
        <v>12122</v>
      </c>
    </row>
    <row r="13" spans="1:4" x14ac:dyDescent="0.4">
      <c r="A13" s="23">
        <v>23243</v>
      </c>
    </row>
    <row r="14" spans="1:4" x14ac:dyDescent="0.4">
      <c r="A14" s="23">
        <v>11914</v>
      </c>
    </row>
    <row r="15" spans="1:4" x14ac:dyDescent="0.4">
      <c r="A15" s="23">
        <v>21177</v>
      </c>
    </row>
    <row r="16" spans="1:4" x14ac:dyDescent="0.4">
      <c r="A16" s="23">
        <v>11723</v>
      </c>
    </row>
    <row r="17" spans="1:1" x14ac:dyDescent="0.4">
      <c r="A17" s="23">
        <v>23985</v>
      </c>
    </row>
    <row r="18" spans="1:1" x14ac:dyDescent="0.4">
      <c r="A18" s="23">
        <v>25706</v>
      </c>
    </row>
    <row r="19" spans="1:1" x14ac:dyDescent="0.4">
      <c r="A19" s="23">
        <v>19610</v>
      </c>
    </row>
    <row r="20" spans="1:1" x14ac:dyDescent="0.4">
      <c r="A20" s="23">
        <v>12930</v>
      </c>
    </row>
    <row r="21" spans="1:1" x14ac:dyDescent="0.4">
      <c r="A21" s="23">
        <v>25453</v>
      </c>
    </row>
    <row r="22" spans="1:1" x14ac:dyDescent="0.4">
      <c r="A22" s="23">
        <v>14602</v>
      </c>
    </row>
    <row r="23" spans="1:1" x14ac:dyDescent="0.4">
      <c r="A23" s="23">
        <v>12559</v>
      </c>
    </row>
    <row r="24" spans="1:1" x14ac:dyDescent="0.4">
      <c r="A24" s="23">
        <v>17552</v>
      </c>
    </row>
    <row r="25" spans="1:1" x14ac:dyDescent="0.4">
      <c r="A25" s="23">
        <v>13176</v>
      </c>
    </row>
    <row r="26" spans="1:1" x14ac:dyDescent="0.4">
      <c r="A26" s="23">
        <v>16225</v>
      </c>
    </row>
    <row r="27" spans="1:1" x14ac:dyDescent="0.4">
      <c r="A27" s="23">
        <v>13565</v>
      </c>
    </row>
    <row r="28" spans="1:1" x14ac:dyDescent="0.4">
      <c r="A28" s="23">
        <v>12962</v>
      </c>
    </row>
    <row r="29" spans="1:1" x14ac:dyDescent="0.4">
      <c r="A29" s="23">
        <v>12643</v>
      </c>
    </row>
    <row r="30" spans="1:1" x14ac:dyDescent="0.4">
      <c r="A30" s="23">
        <v>8289</v>
      </c>
    </row>
    <row r="31" spans="1:1" x14ac:dyDescent="0.4">
      <c r="A31" s="23">
        <v>12645</v>
      </c>
    </row>
    <row r="32" spans="1:1" x14ac:dyDescent="0.4">
      <c r="A32" s="23">
        <v>16800</v>
      </c>
    </row>
    <row r="33" spans="1:1" x14ac:dyDescent="0.4">
      <c r="A33" s="23">
        <v>14465</v>
      </c>
    </row>
    <row r="34" spans="1:1" x14ac:dyDescent="0.4">
      <c r="A34" s="23">
        <v>13018</v>
      </c>
    </row>
    <row r="35" spans="1:1" x14ac:dyDescent="0.4">
      <c r="A35" s="23">
        <v>13891</v>
      </c>
    </row>
    <row r="36" spans="1:1" x14ac:dyDescent="0.4">
      <c r="A36" s="23">
        <v>12370</v>
      </c>
    </row>
    <row r="37" spans="1:1" x14ac:dyDescent="0.4">
      <c r="A37" s="23">
        <v>11985</v>
      </c>
    </row>
    <row r="38" spans="1:1" x14ac:dyDescent="0.4">
      <c r="A38" s="23">
        <v>14246</v>
      </c>
    </row>
    <row r="39" spans="1:1" x14ac:dyDescent="0.4">
      <c r="A39" s="23">
        <v>14198</v>
      </c>
    </row>
    <row r="40" spans="1:1" x14ac:dyDescent="0.4">
      <c r="A40" s="23">
        <v>15381</v>
      </c>
    </row>
    <row r="41" spans="1:1" x14ac:dyDescent="0.4">
      <c r="A41" s="23">
        <v>12799</v>
      </c>
    </row>
    <row r="42" spans="1:1" x14ac:dyDescent="0.4">
      <c r="A42" s="23">
        <v>11294</v>
      </c>
    </row>
    <row r="43" spans="1:1" x14ac:dyDescent="0.4">
      <c r="A43" s="23">
        <v>14949</v>
      </c>
    </row>
    <row r="44" spans="1:1" x14ac:dyDescent="0.4">
      <c r="A44" s="23">
        <v>11890</v>
      </c>
    </row>
    <row r="45" spans="1:1" x14ac:dyDescent="0.4">
      <c r="A45" s="23">
        <v>13595</v>
      </c>
    </row>
    <row r="46" spans="1:1" x14ac:dyDescent="0.4">
      <c r="A46" s="23">
        <v>12832</v>
      </c>
    </row>
    <row r="47" spans="1:1" x14ac:dyDescent="0.4">
      <c r="A47" s="23">
        <v>15850</v>
      </c>
    </row>
    <row r="48" spans="1:1" x14ac:dyDescent="0.4">
      <c r="A48" s="23">
        <v>10909</v>
      </c>
    </row>
    <row r="49" spans="1:1" x14ac:dyDescent="0.4">
      <c r="A49" s="23">
        <v>11231</v>
      </c>
    </row>
    <row r="50" spans="1:1" x14ac:dyDescent="0.4">
      <c r="A50" s="23">
        <v>14063</v>
      </c>
    </row>
    <row r="51" spans="1:1" x14ac:dyDescent="0.4">
      <c r="A51" s="23">
        <v>11781</v>
      </c>
    </row>
    <row r="52" spans="1:1" x14ac:dyDescent="0.4">
      <c r="A52" s="23">
        <v>13041</v>
      </c>
    </row>
    <row r="53" spans="1:1" x14ac:dyDescent="0.4">
      <c r="A53" s="23">
        <v>13848</v>
      </c>
    </row>
    <row r="54" spans="1:1" x14ac:dyDescent="0.4">
      <c r="A54" s="23">
        <v>12026</v>
      </c>
    </row>
    <row r="55" spans="1:1" x14ac:dyDescent="0.4">
      <c r="A55" s="23">
        <v>15239</v>
      </c>
    </row>
    <row r="56" spans="1:1" x14ac:dyDescent="0.4">
      <c r="A56" s="23">
        <v>12232</v>
      </c>
    </row>
    <row r="57" spans="1:1" x14ac:dyDescent="0.4">
      <c r="A57" s="23">
        <v>13369</v>
      </c>
    </row>
    <row r="58" spans="1:1" x14ac:dyDescent="0.4">
      <c r="A58" s="23">
        <v>11425</v>
      </c>
    </row>
    <row r="59" spans="1:1" x14ac:dyDescent="0.4">
      <c r="A59" s="23">
        <v>12744</v>
      </c>
    </row>
    <row r="60" spans="1:1" x14ac:dyDescent="0.4">
      <c r="A60" s="23">
        <v>12935</v>
      </c>
    </row>
    <row r="61" spans="1:1" x14ac:dyDescent="0.4">
      <c r="A61" s="23">
        <v>10662</v>
      </c>
    </row>
    <row r="62" spans="1:1" x14ac:dyDescent="0.4">
      <c r="A62" s="23">
        <v>12684</v>
      </c>
    </row>
    <row r="63" spans="1:1" x14ac:dyDescent="0.4">
      <c r="A63" s="23">
        <v>15309</v>
      </c>
    </row>
    <row r="64" spans="1:1" x14ac:dyDescent="0.4">
      <c r="A64" s="23">
        <v>13268</v>
      </c>
    </row>
    <row r="65" spans="1:1" x14ac:dyDescent="0.4">
      <c r="A65" s="23">
        <v>9644</v>
      </c>
    </row>
    <row r="66" spans="1:1" x14ac:dyDescent="0.4">
      <c r="A66" s="23">
        <v>14167</v>
      </c>
    </row>
    <row r="67" spans="1:1" x14ac:dyDescent="0.4">
      <c r="A67" s="23">
        <v>11225</v>
      </c>
    </row>
    <row r="68" spans="1:1" x14ac:dyDescent="0.4">
      <c r="A68" s="23">
        <v>13542</v>
      </c>
    </row>
    <row r="69" spans="1:1" x14ac:dyDescent="0.4">
      <c r="A69" s="23">
        <v>11248</v>
      </c>
    </row>
    <row r="70" spans="1:1" x14ac:dyDescent="0.4">
      <c r="A70" s="23">
        <v>16074</v>
      </c>
    </row>
    <row r="71" spans="1:1" x14ac:dyDescent="0.4">
      <c r="A71" s="23">
        <v>13043</v>
      </c>
    </row>
    <row r="72" spans="1:1" x14ac:dyDescent="0.4">
      <c r="A72" s="23">
        <v>10398</v>
      </c>
    </row>
    <row r="73" spans="1:1" x14ac:dyDescent="0.4">
      <c r="A73" s="23">
        <v>14015</v>
      </c>
    </row>
    <row r="74" spans="1:1" x14ac:dyDescent="0.4">
      <c r="A74" s="23">
        <v>14354</v>
      </c>
    </row>
    <row r="75" spans="1:1" x14ac:dyDescent="0.4">
      <c r="A75" s="23">
        <v>12789</v>
      </c>
    </row>
    <row r="76" spans="1:1" x14ac:dyDescent="0.4">
      <c r="A76" s="23">
        <v>14743</v>
      </c>
    </row>
    <row r="77" spans="1:1" x14ac:dyDescent="0.4">
      <c r="A77" s="23">
        <v>15788</v>
      </c>
    </row>
    <row r="78" spans="1:1" x14ac:dyDescent="0.4">
      <c r="A78" s="23">
        <v>14514</v>
      </c>
    </row>
    <row r="79" spans="1:1" x14ac:dyDescent="0.4">
      <c r="A79" s="23">
        <v>9637</v>
      </c>
    </row>
    <row r="80" spans="1:1" x14ac:dyDescent="0.4">
      <c r="A80" s="23">
        <v>14435</v>
      </c>
    </row>
    <row r="81" spans="1:1" x14ac:dyDescent="0.4">
      <c r="A81" s="23">
        <v>13724</v>
      </c>
    </row>
    <row r="82" spans="1:1" x14ac:dyDescent="0.4">
      <c r="A82" s="23">
        <v>16351</v>
      </c>
    </row>
    <row r="83" spans="1:1" x14ac:dyDescent="0.4">
      <c r="A83" s="23">
        <v>16679</v>
      </c>
    </row>
    <row r="84" spans="1:1" x14ac:dyDescent="0.4">
      <c r="A84" s="23">
        <v>15571</v>
      </c>
    </row>
    <row r="85" spans="1:1" x14ac:dyDescent="0.4">
      <c r="A85" s="23">
        <v>14216</v>
      </c>
    </row>
    <row r="86" spans="1:1" x14ac:dyDescent="0.4">
      <c r="A86" s="23">
        <v>10916</v>
      </c>
    </row>
    <row r="87" spans="1:1" x14ac:dyDescent="0.4">
      <c r="A87" s="23">
        <v>13955</v>
      </c>
    </row>
    <row r="88" spans="1:1" x14ac:dyDescent="0.4">
      <c r="A88" s="23">
        <v>14123</v>
      </c>
    </row>
    <row r="89" spans="1:1" x14ac:dyDescent="0.4">
      <c r="A89" s="23">
        <v>15771</v>
      </c>
    </row>
    <row r="90" spans="1:1" x14ac:dyDescent="0.4">
      <c r="A90" s="23">
        <v>14169</v>
      </c>
    </row>
    <row r="91" spans="1:1" x14ac:dyDescent="0.4">
      <c r="A91" s="23">
        <v>14954</v>
      </c>
    </row>
    <row r="92" spans="1:1" x14ac:dyDescent="0.4">
      <c r="A92" s="23">
        <v>14384</v>
      </c>
    </row>
    <row r="93" spans="1:1" x14ac:dyDescent="0.4">
      <c r="A93" s="23">
        <v>11465</v>
      </c>
    </row>
    <row r="94" spans="1:1" x14ac:dyDescent="0.4">
      <c r="A94" s="23">
        <v>14166</v>
      </c>
    </row>
    <row r="95" spans="1:1" x14ac:dyDescent="0.4">
      <c r="A95" s="23">
        <v>13692</v>
      </c>
    </row>
    <row r="96" spans="1:1" x14ac:dyDescent="0.4">
      <c r="A96" s="23">
        <v>13922</v>
      </c>
    </row>
    <row r="97" spans="1:1" x14ac:dyDescent="0.4">
      <c r="A97" s="23">
        <v>14172</v>
      </c>
    </row>
    <row r="98" spans="1:1" x14ac:dyDescent="0.4">
      <c r="A98" s="23">
        <v>14443</v>
      </c>
    </row>
    <row r="99" spans="1:1" x14ac:dyDescent="0.4">
      <c r="A99" s="23">
        <v>15256</v>
      </c>
    </row>
    <row r="100" spans="1:1" x14ac:dyDescent="0.4">
      <c r="A100" s="23">
        <v>12444</v>
      </c>
    </row>
    <row r="101" spans="1:1" x14ac:dyDescent="0.4">
      <c r="A101" s="23">
        <v>16135</v>
      </c>
    </row>
    <row r="102" spans="1:1" x14ac:dyDescent="0.4">
      <c r="A102" s="23">
        <v>16880</v>
      </c>
    </row>
    <row r="103" spans="1:1" x14ac:dyDescent="0.4">
      <c r="A103" s="23">
        <v>13718</v>
      </c>
    </row>
    <row r="104" spans="1:1" x14ac:dyDescent="0.4">
      <c r="A104" s="23">
        <v>17425</v>
      </c>
    </row>
    <row r="105" spans="1:1" x14ac:dyDescent="0.4">
      <c r="A105" s="23">
        <v>16837</v>
      </c>
    </row>
    <row r="106" spans="1:1" x14ac:dyDescent="0.4">
      <c r="A106" s="23">
        <v>15918</v>
      </c>
    </row>
    <row r="107" spans="1:1" x14ac:dyDescent="0.4">
      <c r="A107" s="23">
        <v>12986</v>
      </c>
    </row>
    <row r="108" spans="1:1" x14ac:dyDescent="0.4">
      <c r="A108" s="23">
        <v>17307</v>
      </c>
    </row>
    <row r="109" spans="1:1" x14ac:dyDescent="0.4">
      <c r="A109" s="23">
        <v>16541</v>
      </c>
    </row>
    <row r="110" spans="1:1" x14ac:dyDescent="0.4">
      <c r="A110" s="23">
        <v>17307</v>
      </c>
    </row>
    <row r="111" spans="1:1" x14ac:dyDescent="0.4">
      <c r="A111" s="23">
        <v>16882</v>
      </c>
    </row>
    <row r="112" spans="1:1" x14ac:dyDescent="0.4">
      <c r="A112" s="23">
        <v>16915</v>
      </c>
    </row>
    <row r="113" spans="1:1" x14ac:dyDescent="0.4">
      <c r="A113" s="23">
        <v>16250</v>
      </c>
    </row>
    <row r="114" spans="1:1" x14ac:dyDescent="0.4">
      <c r="A114" s="23">
        <v>13918</v>
      </c>
    </row>
    <row r="115" spans="1:1" x14ac:dyDescent="0.4">
      <c r="A115" s="23">
        <v>17148</v>
      </c>
    </row>
    <row r="116" spans="1:1" x14ac:dyDescent="0.4">
      <c r="A116" s="23">
        <v>15938</v>
      </c>
    </row>
    <row r="117" spans="1:1" x14ac:dyDescent="0.4">
      <c r="A117" s="23">
        <v>15269</v>
      </c>
    </row>
    <row r="118" spans="1:1" x14ac:dyDescent="0.4">
      <c r="A118" s="23">
        <v>15448</v>
      </c>
    </row>
    <row r="119" spans="1:1" x14ac:dyDescent="0.4">
      <c r="A119" s="23">
        <v>14960</v>
      </c>
    </row>
    <row r="120" spans="1:1" x14ac:dyDescent="0.4">
      <c r="A120" s="23">
        <v>14710</v>
      </c>
    </row>
    <row r="121" spans="1:1" x14ac:dyDescent="0.4">
      <c r="A121" s="23">
        <v>9569</v>
      </c>
    </row>
    <row r="122" spans="1:1" x14ac:dyDescent="0.4">
      <c r="A122" s="23">
        <v>14443</v>
      </c>
    </row>
    <row r="123" spans="1:1" x14ac:dyDescent="0.4">
      <c r="A123" s="23">
        <v>14437</v>
      </c>
    </row>
    <row r="124" spans="1:1" x14ac:dyDescent="0.4">
      <c r="A124" s="23">
        <v>14516</v>
      </c>
    </row>
    <row r="125" spans="1:1" x14ac:dyDescent="0.4">
      <c r="A125" s="23">
        <v>14538</v>
      </c>
    </row>
    <row r="126" spans="1:1" x14ac:dyDescent="0.4">
      <c r="A126" s="23">
        <v>15203</v>
      </c>
    </row>
    <row r="127" spans="1:1" x14ac:dyDescent="0.4">
      <c r="A127" s="23">
        <v>14719</v>
      </c>
    </row>
    <row r="128" spans="1:1" x14ac:dyDescent="0.4">
      <c r="A128" s="23">
        <v>12436</v>
      </c>
    </row>
    <row r="129" spans="1:1" x14ac:dyDescent="0.4">
      <c r="A129" s="23">
        <v>16019</v>
      </c>
    </row>
    <row r="130" spans="1:1" x14ac:dyDescent="0.4">
      <c r="A130" s="23">
        <v>15391</v>
      </c>
    </row>
    <row r="131" spans="1:1" x14ac:dyDescent="0.4">
      <c r="A131" s="23">
        <v>16523</v>
      </c>
    </row>
    <row r="132" spans="1:1" x14ac:dyDescent="0.4">
      <c r="A132" s="23">
        <v>16200</v>
      </c>
    </row>
    <row r="133" spans="1:1" x14ac:dyDescent="0.4">
      <c r="A133" s="23">
        <v>16246</v>
      </c>
    </row>
    <row r="134" spans="1:1" x14ac:dyDescent="0.4">
      <c r="A134" s="23">
        <v>17072</v>
      </c>
    </row>
    <row r="135" spans="1:1" x14ac:dyDescent="0.4">
      <c r="A135" s="23">
        <v>12341</v>
      </c>
    </row>
    <row r="136" spans="1:1" x14ac:dyDescent="0.4">
      <c r="A136" s="23">
        <v>16918</v>
      </c>
    </row>
    <row r="137" spans="1:1" x14ac:dyDescent="0.4">
      <c r="A137" s="23">
        <v>15919</v>
      </c>
    </row>
    <row r="138" spans="1:1" x14ac:dyDescent="0.4">
      <c r="A138" s="23">
        <v>13403</v>
      </c>
    </row>
    <row r="139" spans="1:1" x14ac:dyDescent="0.4">
      <c r="A139" s="23">
        <v>13080</v>
      </c>
    </row>
    <row r="140" spans="1:1" x14ac:dyDescent="0.4">
      <c r="A140" s="23">
        <v>10805</v>
      </c>
    </row>
    <row r="141" spans="1:1" x14ac:dyDescent="0.4">
      <c r="A141" s="23">
        <v>13132</v>
      </c>
    </row>
    <row r="142" spans="1:1" x14ac:dyDescent="0.4">
      <c r="A142" s="23">
        <v>14178</v>
      </c>
    </row>
    <row r="143" spans="1:1" x14ac:dyDescent="0.4">
      <c r="A143" s="23">
        <v>14668</v>
      </c>
    </row>
    <row r="144" spans="1:1" x14ac:dyDescent="0.4">
      <c r="A144" s="23">
        <v>13730</v>
      </c>
    </row>
    <row r="145" spans="1:1" x14ac:dyDescent="0.4">
      <c r="A145" s="23">
        <v>14940</v>
      </c>
    </row>
    <row r="146" spans="1:1" x14ac:dyDescent="0.4">
      <c r="A146" s="23">
        <v>13224</v>
      </c>
    </row>
    <row r="147" spans="1:1" x14ac:dyDescent="0.4">
      <c r="A147" s="23">
        <v>9333</v>
      </c>
    </row>
    <row r="148" spans="1:1" x14ac:dyDescent="0.4">
      <c r="A148" s="23">
        <v>10888</v>
      </c>
    </row>
    <row r="149" spans="1:1" x14ac:dyDescent="0.4">
      <c r="A149" s="23">
        <v>9335</v>
      </c>
    </row>
    <row r="150" spans="1:1" x14ac:dyDescent="0.4">
      <c r="A150" s="23">
        <v>10667</v>
      </c>
    </row>
    <row r="151" spans="1:1" x14ac:dyDescent="0.4">
      <c r="A151" s="23">
        <v>10780</v>
      </c>
    </row>
    <row r="152" spans="1:1" x14ac:dyDescent="0.4">
      <c r="A152" s="23">
        <v>11435</v>
      </c>
    </row>
    <row r="153" spans="1:1" x14ac:dyDescent="0.4">
      <c r="A153" s="23">
        <v>11397</v>
      </c>
    </row>
    <row r="154" spans="1:1" x14ac:dyDescent="0.4">
      <c r="A154" s="23">
        <v>11880</v>
      </c>
    </row>
    <row r="155" spans="1:1" x14ac:dyDescent="0.4">
      <c r="A155" s="23">
        <v>10866</v>
      </c>
    </row>
    <row r="156" spans="1:1" x14ac:dyDescent="0.4">
      <c r="A156" s="23">
        <v>10297</v>
      </c>
    </row>
    <row r="157" spans="1:1" x14ac:dyDescent="0.4">
      <c r="A157" s="23">
        <v>13300</v>
      </c>
    </row>
    <row r="158" spans="1:1" x14ac:dyDescent="0.4">
      <c r="A158" s="23">
        <v>11858</v>
      </c>
    </row>
    <row r="159" spans="1:1" x14ac:dyDescent="0.4">
      <c r="A159" s="23">
        <v>12458</v>
      </c>
    </row>
    <row r="160" spans="1:1" x14ac:dyDescent="0.4">
      <c r="A160" s="23">
        <v>12865</v>
      </c>
    </row>
    <row r="161" spans="1:1" x14ac:dyDescent="0.4">
      <c r="A161" s="23">
        <v>12839</v>
      </c>
    </row>
    <row r="162" spans="1:1" x14ac:dyDescent="0.4">
      <c r="A162" s="23">
        <v>13765</v>
      </c>
    </row>
    <row r="163" spans="1:1" x14ac:dyDescent="0.4">
      <c r="A163" s="23">
        <v>10540</v>
      </c>
    </row>
    <row r="164" spans="1:1" x14ac:dyDescent="0.4">
      <c r="A164" s="23">
        <v>12836</v>
      </c>
    </row>
    <row r="165" spans="1:1" x14ac:dyDescent="0.4">
      <c r="A165" s="23">
        <v>12025</v>
      </c>
    </row>
    <row r="166" spans="1:1" x14ac:dyDescent="0.4">
      <c r="A166" s="23">
        <v>12327</v>
      </c>
    </row>
    <row r="167" spans="1:1" x14ac:dyDescent="0.4">
      <c r="A167" s="23">
        <v>11572</v>
      </c>
    </row>
    <row r="168" spans="1:1" x14ac:dyDescent="0.4">
      <c r="A168" s="23">
        <v>11685</v>
      </c>
    </row>
    <row r="169" spans="1:1" x14ac:dyDescent="0.4">
      <c r="A169" s="23">
        <v>11609</v>
      </c>
    </row>
    <row r="170" spans="1:1" x14ac:dyDescent="0.4">
      <c r="A170" s="23">
        <v>10055</v>
      </c>
    </row>
    <row r="171" spans="1:1" x14ac:dyDescent="0.4">
      <c r="A171" s="23">
        <v>12334</v>
      </c>
    </row>
    <row r="172" spans="1:1" x14ac:dyDescent="0.4">
      <c r="A172" s="23">
        <v>14205</v>
      </c>
    </row>
    <row r="173" spans="1:1" x14ac:dyDescent="0.4">
      <c r="A173" s="23">
        <v>11722</v>
      </c>
    </row>
    <row r="174" spans="1:1" x14ac:dyDescent="0.4">
      <c r="A174" s="23">
        <v>12405</v>
      </c>
    </row>
    <row r="175" spans="1:1" x14ac:dyDescent="0.4">
      <c r="A175" s="23">
        <v>16007</v>
      </c>
    </row>
    <row r="176" spans="1:1" x14ac:dyDescent="0.4">
      <c r="A176" s="23">
        <v>14760</v>
      </c>
    </row>
    <row r="177" spans="1:1" x14ac:dyDescent="0.4">
      <c r="A177" s="23">
        <v>10962</v>
      </c>
    </row>
    <row r="178" spans="1:1" x14ac:dyDescent="0.4">
      <c r="A178" s="23">
        <v>14934</v>
      </c>
    </row>
    <row r="179" spans="1:1" x14ac:dyDescent="0.4">
      <c r="A179" s="23">
        <v>11296</v>
      </c>
    </row>
    <row r="180" spans="1:1" x14ac:dyDescent="0.4">
      <c r="A180" s="23">
        <v>11266</v>
      </c>
    </row>
    <row r="181" spans="1:1" x14ac:dyDescent="0.4">
      <c r="A181" s="23">
        <v>11505</v>
      </c>
    </row>
    <row r="182" spans="1:1" x14ac:dyDescent="0.4">
      <c r="A182" s="23">
        <v>11525</v>
      </c>
    </row>
    <row r="183" spans="1:1" x14ac:dyDescent="0.4">
      <c r="A183" s="23">
        <v>11626</v>
      </c>
    </row>
    <row r="184" spans="1:1" x14ac:dyDescent="0.4">
      <c r="A184" s="23">
        <v>9506</v>
      </c>
    </row>
    <row r="185" spans="1:1" x14ac:dyDescent="0.4">
      <c r="A185" s="23">
        <v>11989</v>
      </c>
    </row>
    <row r="186" spans="1:1" x14ac:dyDescent="0.4">
      <c r="A186" s="23">
        <v>12241</v>
      </c>
    </row>
    <row r="187" spans="1:1" x14ac:dyDescent="0.4">
      <c r="A187" s="23">
        <v>12283</v>
      </c>
    </row>
    <row r="188" spans="1:1" x14ac:dyDescent="0.4">
      <c r="A188" s="23">
        <v>12388</v>
      </c>
    </row>
    <row r="189" spans="1:1" x14ac:dyDescent="0.4">
      <c r="A189" s="23">
        <v>12107</v>
      </c>
    </row>
    <row r="190" spans="1:1" x14ac:dyDescent="0.4">
      <c r="A190" s="23">
        <v>10796</v>
      </c>
    </row>
    <row r="191" spans="1:1" x14ac:dyDescent="0.4">
      <c r="A191" s="23">
        <v>8303</v>
      </c>
    </row>
    <row r="192" spans="1:1" x14ac:dyDescent="0.4">
      <c r="A192" s="23">
        <v>10256</v>
      </c>
    </row>
    <row r="193" spans="1:1" x14ac:dyDescent="0.4">
      <c r="A193" s="23">
        <v>11526</v>
      </c>
    </row>
    <row r="194" spans="1:1" x14ac:dyDescent="0.4">
      <c r="A194" s="23">
        <v>11897</v>
      </c>
    </row>
    <row r="195" spans="1:1" x14ac:dyDescent="0.4">
      <c r="A195" s="23">
        <v>11725</v>
      </c>
    </row>
    <row r="196" spans="1:1" x14ac:dyDescent="0.4">
      <c r="A196" s="23">
        <v>15374</v>
      </c>
    </row>
    <row r="197" spans="1:1" x14ac:dyDescent="0.4">
      <c r="A197" s="23">
        <v>11154</v>
      </c>
    </row>
    <row r="198" spans="1:1" x14ac:dyDescent="0.4">
      <c r="A198" s="23">
        <v>10233</v>
      </c>
    </row>
    <row r="199" spans="1:1" x14ac:dyDescent="0.4">
      <c r="A199" s="23">
        <v>15909</v>
      </c>
    </row>
    <row r="200" spans="1:1" x14ac:dyDescent="0.4">
      <c r="A200" s="23">
        <v>15107</v>
      </c>
    </row>
    <row r="201" spans="1:1" x14ac:dyDescent="0.4">
      <c r="A201" s="23">
        <v>13965</v>
      </c>
    </row>
    <row r="202" spans="1:1" x14ac:dyDescent="0.4">
      <c r="A202" s="23">
        <v>12747</v>
      </c>
    </row>
    <row r="203" spans="1:1" x14ac:dyDescent="0.4">
      <c r="A203" s="23">
        <v>11905</v>
      </c>
    </row>
    <row r="204" spans="1:1" x14ac:dyDescent="0.4">
      <c r="A204" s="23">
        <v>12648</v>
      </c>
    </row>
    <row r="205" spans="1:1" x14ac:dyDescent="0.4">
      <c r="A205" s="23">
        <v>10116</v>
      </c>
    </row>
    <row r="206" spans="1:1" x14ac:dyDescent="0.4">
      <c r="A206" s="23">
        <v>13283</v>
      </c>
    </row>
    <row r="207" spans="1:1" x14ac:dyDescent="0.4">
      <c r="A207" s="23">
        <v>10875</v>
      </c>
    </row>
    <row r="208" spans="1:1" x14ac:dyDescent="0.4">
      <c r="A208" s="23">
        <v>13647</v>
      </c>
    </row>
    <row r="209" spans="1:1" x14ac:dyDescent="0.4">
      <c r="A209" s="23">
        <v>13481</v>
      </c>
    </row>
    <row r="210" spans="1:1" x14ac:dyDescent="0.4">
      <c r="A210" s="23">
        <v>11801</v>
      </c>
    </row>
    <row r="211" spans="1:1" x14ac:dyDescent="0.4">
      <c r="A211" s="23">
        <v>13044</v>
      </c>
    </row>
    <row r="212" spans="1:1" x14ac:dyDescent="0.4">
      <c r="A212" s="23">
        <v>14092</v>
      </c>
    </row>
    <row r="213" spans="1:1" x14ac:dyDescent="0.4">
      <c r="A213" s="23">
        <v>13159</v>
      </c>
    </row>
    <row r="214" spans="1:1" x14ac:dyDescent="0.4">
      <c r="A214" s="23">
        <v>15905</v>
      </c>
    </row>
    <row r="215" spans="1:1" x14ac:dyDescent="0.4">
      <c r="A215" s="23">
        <v>20956</v>
      </c>
    </row>
    <row r="216" spans="1:1" x14ac:dyDescent="0.4">
      <c r="A216" s="23">
        <v>18783</v>
      </c>
    </row>
    <row r="217" spans="1:1" x14ac:dyDescent="0.4">
      <c r="A217" s="23">
        <v>17493</v>
      </c>
    </row>
    <row r="218" spans="1:1" x14ac:dyDescent="0.4">
      <c r="A218" s="23">
        <v>18312</v>
      </c>
    </row>
    <row r="219" spans="1:1" x14ac:dyDescent="0.4">
      <c r="A219" s="23">
        <v>10608</v>
      </c>
    </row>
    <row r="220" spans="1:1" x14ac:dyDescent="0.4">
      <c r="A220" s="23">
        <v>14279</v>
      </c>
    </row>
    <row r="221" spans="1:1" x14ac:dyDescent="0.4">
      <c r="A221" s="23">
        <v>13331</v>
      </c>
    </row>
    <row r="222" spans="1:1" x14ac:dyDescent="0.4">
      <c r="A222" s="23">
        <v>11095</v>
      </c>
    </row>
    <row r="223" spans="1:1" x14ac:dyDescent="0.4">
      <c r="A223" s="23">
        <v>13797</v>
      </c>
    </row>
    <row r="224" spans="1:1" x14ac:dyDescent="0.4">
      <c r="A224" s="23">
        <v>13046</v>
      </c>
    </row>
    <row r="225" spans="1:1" x14ac:dyDescent="0.4">
      <c r="A225" s="23">
        <v>12939</v>
      </c>
    </row>
    <row r="226" spans="1:1" x14ac:dyDescent="0.4">
      <c r="A226" s="23">
        <v>12728</v>
      </c>
    </row>
    <row r="227" spans="1:1" x14ac:dyDescent="0.4">
      <c r="A227" s="23">
        <v>12635</v>
      </c>
    </row>
    <row r="228" spans="1:1" x14ac:dyDescent="0.4">
      <c r="A228" s="23">
        <v>9761</v>
      </c>
    </row>
    <row r="229" spans="1:1" x14ac:dyDescent="0.4">
      <c r="A229" s="23">
        <v>12710</v>
      </c>
    </row>
    <row r="230" spans="1:1" x14ac:dyDescent="0.4">
      <c r="A230" s="23">
        <v>12171</v>
      </c>
    </row>
    <row r="231" spans="1:1" x14ac:dyDescent="0.4">
      <c r="A231" s="23">
        <v>12371</v>
      </c>
    </row>
    <row r="232" spans="1:1" x14ac:dyDescent="0.4">
      <c r="A232" s="23">
        <v>12397</v>
      </c>
    </row>
    <row r="233" spans="1:1" x14ac:dyDescent="0.4">
      <c r="A233" s="23">
        <v>10035</v>
      </c>
    </row>
    <row r="234" spans="1:1" x14ac:dyDescent="0.4">
      <c r="A234" s="23">
        <v>11999</v>
      </c>
    </row>
    <row r="235" spans="1:1" x14ac:dyDescent="0.4">
      <c r="A235" s="23">
        <v>13030</v>
      </c>
    </row>
    <row r="236" spans="1:1" x14ac:dyDescent="0.4">
      <c r="A236" s="23">
        <v>13944</v>
      </c>
    </row>
    <row r="237" spans="1:1" x14ac:dyDescent="0.4">
      <c r="A237" s="23">
        <v>13534</v>
      </c>
    </row>
    <row r="238" spans="1:1" x14ac:dyDescent="0.4">
      <c r="A238" s="23">
        <v>13866</v>
      </c>
    </row>
    <row r="239" spans="1:1" x14ac:dyDescent="0.4">
      <c r="A239" s="23">
        <v>13255</v>
      </c>
    </row>
    <row r="240" spans="1:1" x14ac:dyDescent="0.4">
      <c r="A240" s="23">
        <v>10886</v>
      </c>
    </row>
    <row r="241" spans="1:1" x14ac:dyDescent="0.4">
      <c r="A241" s="23">
        <v>13466</v>
      </c>
    </row>
    <row r="242" spans="1:1" x14ac:dyDescent="0.4">
      <c r="A242" s="23">
        <v>13146</v>
      </c>
    </row>
    <row r="243" spans="1:1" x14ac:dyDescent="0.4">
      <c r="A243" s="23">
        <v>12061</v>
      </c>
    </row>
    <row r="244" spans="1:1" x14ac:dyDescent="0.4">
      <c r="A244" s="23">
        <v>11262</v>
      </c>
    </row>
    <row r="245" spans="1:1" x14ac:dyDescent="0.4">
      <c r="A245" s="23">
        <v>11842</v>
      </c>
    </row>
    <row r="246" spans="1:1" x14ac:dyDescent="0.4">
      <c r="A246" s="23">
        <v>12272</v>
      </c>
    </row>
    <row r="247" spans="1:1" x14ac:dyDescent="0.4">
      <c r="A247" s="23">
        <v>9284</v>
      </c>
    </row>
    <row r="248" spans="1:1" x14ac:dyDescent="0.4">
      <c r="A248" s="23">
        <v>11743</v>
      </c>
    </row>
    <row r="249" spans="1:1" x14ac:dyDescent="0.4">
      <c r="A249" s="23">
        <v>11238</v>
      </c>
    </row>
    <row r="250" spans="1:1" x14ac:dyDescent="0.4">
      <c r="A250" s="23">
        <v>11054</v>
      </c>
    </row>
    <row r="251" spans="1:1" x14ac:dyDescent="0.4">
      <c r="A251" s="23">
        <v>10636</v>
      </c>
    </row>
    <row r="252" spans="1:1" x14ac:dyDescent="0.4">
      <c r="A252" s="23">
        <v>11169</v>
      </c>
    </row>
    <row r="253" spans="1:1" x14ac:dyDescent="0.4">
      <c r="A253" s="23">
        <v>11119</v>
      </c>
    </row>
    <row r="254" spans="1:1" x14ac:dyDescent="0.4">
      <c r="A254" s="23">
        <v>9497</v>
      </c>
    </row>
    <row r="255" spans="1:1" x14ac:dyDescent="0.4">
      <c r="A255" s="23">
        <v>11918</v>
      </c>
    </row>
    <row r="256" spans="1:1" x14ac:dyDescent="0.4">
      <c r="A256" s="23">
        <v>11934</v>
      </c>
    </row>
    <row r="257" spans="1:1" x14ac:dyDescent="0.4">
      <c r="A257" s="23">
        <v>12126</v>
      </c>
    </row>
    <row r="258" spans="1:1" x14ac:dyDescent="0.4">
      <c r="A258" s="23">
        <v>13115</v>
      </c>
    </row>
    <row r="259" spans="1:1" x14ac:dyDescent="0.4">
      <c r="A259" s="23">
        <v>13274</v>
      </c>
    </row>
    <row r="260" spans="1:1" x14ac:dyDescent="0.4">
      <c r="A260" s="23">
        <v>13136</v>
      </c>
    </row>
    <row r="261" spans="1:1" x14ac:dyDescent="0.4">
      <c r="A261" s="23">
        <v>10412</v>
      </c>
    </row>
    <row r="262" spans="1:1" x14ac:dyDescent="0.4">
      <c r="A262" s="23">
        <v>9014</v>
      </c>
    </row>
    <row r="263" spans="1:1" x14ac:dyDescent="0.4">
      <c r="A263" s="23">
        <v>8755</v>
      </c>
    </row>
    <row r="264" spans="1:1" x14ac:dyDescent="0.4">
      <c r="A264" s="23">
        <v>13647</v>
      </c>
    </row>
    <row r="265" spans="1:1" x14ac:dyDescent="0.4">
      <c r="A265" s="23">
        <v>13662</v>
      </c>
    </row>
    <row r="266" spans="1:1" x14ac:dyDescent="0.4">
      <c r="A266" s="23">
        <v>17516</v>
      </c>
    </row>
    <row r="267" spans="1:1" x14ac:dyDescent="0.4">
      <c r="A267" s="23">
        <v>27420</v>
      </c>
    </row>
    <row r="268" spans="1:1" x14ac:dyDescent="0.4">
      <c r="A268" s="23">
        <v>13264</v>
      </c>
    </row>
    <row r="269" spans="1:1" x14ac:dyDescent="0.4">
      <c r="A269" s="23">
        <v>17145</v>
      </c>
    </row>
    <row r="270" spans="1:1" x14ac:dyDescent="0.4">
      <c r="A270" s="23">
        <v>18143</v>
      </c>
    </row>
    <row r="271" spans="1:1" x14ac:dyDescent="0.4">
      <c r="A271" s="23">
        <v>12908</v>
      </c>
    </row>
    <row r="272" spans="1:1" x14ac:dyDescent="0.4">
      <c r="A272" s="23">
        <v>17609</v>
      </c>
    </row>
    <row r="273" spans="1:1" x14ac:dyDescent="0.4">
      <c r="A273" s="23">
        <v>14944</v>
      </c>
    </row>
    <row r="274" spans="1:1" x14ac:dyDescent="0.4">
      <c r="A274" s="23">
        <v>11514</v>
      </c>
    </row>
    <row r="275" spans="1:1" x14ac:dyDescent="0.4">
      <c r="A275" s="23">
        <v>11549</v>
      </c>
    </row>
    <row r="276" spans="1:1" x14ac:dyDescent="0.4">
      <c r="A276" s="23">
        <v>11138</v>
      </c>
    </row>
    <row r="277" spans="1:1" x14ac:dyDescent="0.4">
      <c r="A277" s="23">
        <v>11218</v>
      </c>
    </row>
    <row r="278" spans="1:1" x14ac:dyDescent="0.4">
      <c r="A278" s="23">
        <v>23976</v>
      </c>
    </row>
    <row r="279" spans="1:1" x14ac:dyDescent="0.4">
      <c r="A279" s="23">
        <v>13467</v>
      </c>
    </row>
    <row r="280" spans="1:1" x14ac:dyDescent="0.4">
      <c r="A280" s="23">
        <v>14480</v>
      </c>
    </row>
    <row r="281" spans="1:1" x14ac:dyDescent="0.4">
      <c r="A281" s="23">
        <v>16114</v>
      </c>
    </row>
    <row r="282" spans="1:1" x14ac:dyDescent="0.4">
      <c r="A282" s="23">
        <v>9203</v>
      </c>
    </row>
    <row r="283" spans="1:1" x14ac:dyDescent="0.4">
      <c r="A283" s="23">
        <v>15247</v>
      </c>
    </row>
    <row r="284" spans="1:1" x14ac:dyDescent="0.4">
      <c r="A284" s="23">
        <v>14209</v>
      </c>
    </row>
    <row r="285" spans="1:1" x14ac:dyDescent="0.4">
      <c r="A285" s="23">
        <v>13255</v>
      </c>
    </row>
    <row r="286" spans="1:1" x14ac:dyDescent="0.4">
      <c r="A286" s="23">
        <v>14770</v>
      </c>
    </row>
    <row r="287" spans="1:1" x14ac:dyDescent="0.4">
      <c r="A287" s="23">
        <v>12067</v>
      </c>
    </row>
    <row r="288" spans="1:1" x14ac:dyDescent="0.4">
      <c r="A288" s="23">
        <v>16026</v>
      </c>
    </row>
    <row r="289" spans="1:1" x14ac:dyDescent="0.4">
      <c r="A289" s="23">
        <v>12891</v>
      </c>
    </row>
    <row r="290" spans="1:1" x14ac:dyDescent="0.4">
      <c r="A290" s="23">
        <v>25727</v>
      </c>
    </row>
    <row r="291" spans="1:1" x14ac:dyDescent="0.4">
      <c r="A291" s="23">
        <v>15910</v>
      </c>
    </row>
    <row r="292" spans="1:1" x14ac:dyDescent="0.4">
      <c r="A292" s="23">
        <v>17282</v>
      </c>
    </row>
    <row r="293" spans="1:1" x14ac:dyDescent="0.4">
      <c r="A293" s="23">
        <v>18495</v>
      </c>
    </row>
    <row r="294" spans="1:1" x14ac:dyDescent="0.4">
      <c r="A294" s="23">
        <v>13037</v>
      </c>
    </row>
    <row r="295" spans="1:1" x14ac:dyDescent="0.4">
      <c r="A295" s="23">
        <v>15924</v>
      </c>
    </row>
    <row r="296" spans="1:1" x14ac:dyDescent="0.4">
      <c r="A296" s="23">
        <v>12281</v>
      </c>
    </row>
    <row r="297" spans="1:1" x14ac:dyDescent="0.4">
      <c r="A297" s="23">
        <v>14259</v>
      </c>
    </row>
    <row r="298" spans="1:1" x14ac:dyDescent="0.4">
      <c r="A298" s="23">
        <v>16485</v>
      </c>
    </row>
    <row r="299" spans="1:1" x14ac:dyDescent="0.4">
      <c r="A299" s="23">
        <v>11959</v>
      </c>
    </row>
    <row r="300" spans="1:1" x14ac:dyDescent="0.4">
      <c r="A300" s="23">
        <v>10931</v>
      </c>
    </row>
    <row r="301" spans="1:1" x14ac:dyDescent="0.4">
      <c r="A301" s="23">
        <v>10922</v>
      </c>
    </row>
    <row r="302" spans="1:1" x14ac:dyDescent="0.4">
      <c r="A302" s="23">
        <v>14492</v>
      </c>
    </row>
    <row r="303" spans="1:1" x14ac:dyDescent="0.4">
      <c r="A303" s="23">
        <v>20141</v>
      </c>
    </row>
    <row r="304" spans="1:1" x14ac:dyDescent="0.4">
      <c r="A304" s="23">
        <v>14145</v>
      </c>
    </row>
    <row r="305" spans="1:1" x14ac:dyDescent="0.4">
      <c r="A305" s="23">
        <v>15266</v>
      </c>
    </row>
    <row r="306" spans="1:1" x14ac:dyDescent="0.4">
      <c r="A306" s="23">
        <v>16704</v>
      </c>
    </row>
    <row r="307" spans="1:1" x14ac:dyDescent="0.4">
      <c r="A307" s="23">
        <v>12126</v>
      </c>
    </row>
    <row r="308" spans="1:1" x14ac:dyDescent="0.4">
      <c r="A308" s="23">
        <v>16393</v>
      </c>
    </row>
    <row r="309" spans="1:1" x14ac:dyDescent="0.4">
      <c r="A309" s="23">
        <v>15318</v>
      </c>
    </row>
    <row r="310" spans="1:1" x14ac:dyDescent="0.4">
      <c r="A310" s="23">
        <v>11406</v>
      </c>
    </row>
    <row r="311" spans="1:1" x14ac:dyDescent="0.4">
      <c r="A311" s="23">
        <v>16183</v>
      </c>
    </row>
    <row r="312" spans="1:1" x14ac:dyDescent="0.4">
      <c r="A312" s="23">
        <v>12105</v>
      </c>
    </row>
    <row r="313" spans="1:1" x14ac:dyDescent="0.4">
      <c r="A313" s="23">
        <v>13132</v>
      </c>
    </row>
    <row r="314" spans="1:1" x14ac:dyDescent="0.4">
      <c r="A314" s="23">
        <v>10103</v>
      </c>
    </row>
    <row r="315" spans="1:1" x14ac:dyDescent="0.4">
      <c r="A315" s="23">
        <v>11445</v>
      </c>
    </row>
    <row r="316" spans="1:1" x14ac:dyDescent="0.4">
      <c r="A316" s="23">
        <v>17199</v>
      </c>
    </row>
    <row r="317" spans="1:1" x14ac:dyDescent="0.4">
      <c r="A317" s="23">
        <v>10409</v>
      </c>
    </row>
    <row r="318" spans="1:1" x14ac:dyDescent="0.4">
      <c r="A318" s="23">
        <v>16435</v>
      </c>
    </row>
    <row r="319" spans="1:1" x14ac:dyDescent="0.4">
      <c r="A319" s="23">
        <v>29439</v>
      </c>
    </row>
    <row r="320" spans="1:1" x14ac:dyDescent="0.4">
      <c r="A320" s="23">
        <v>17386</v>
      </c>
    </row>
    <row r="321" spans="1:1" x14ac:dyDescent="0.4">
      <c r="A321" s="23">
        <v>18473</v>
      </c>
    </row>
    <row r="322" spans="1:1" x14ac:dyDescent="0.4">
      <c r="A322" s="23">
        <v>19930</v>
      </c>
    </row>
    <row r="323" spans="1:1" x14ac:dyDescent="0.4">
      <c r="A323" s="23">
        <v>13458</v>
      </c>
    </row>
    <row r="324" spans="1:1" x14ac:dyDescent="0.4">
      <c r="A324" s="23">
        <v>11754</v>
      </c>
    </row>
    <row r="325" spans="1:1" x14ac:dyDescent="0.4">
      <c r="A325" s="23">
        <v>17863</v>
      </c>
    </row>
    <row r="326" spans="1:1" x14ac:dyDescent="0.4">
      <c r="A326" s="23">
        <v>11929</v>
      </c>
    </row>
    <row r="327" spans="1:1" x14ac:dyDescent="0.4">
      <c r="A327" s="23">
        <v>15247</v>
      </c>
    </row>
    <row r="328" spans="1:1" x14ac:dyDescent="0.4">
      <c r="A328" s="23">
        <v>21013</v>
      </c>
    </row>
    <row r="329" spans="1:1" x14ac:dyDescent="0.4">
      <c r="A329" s="23">
        <v>14809</v>
      </c>
    </row>
    <row r="330" spans="1:1" x14ac:dyDescent="0.4">
      <c r="A330" s="23">
        <v>16173</v>
      </c>
    </row>
    <row r="331" spans="1:1" x14ac:dyDescent="0.4">
      <c r="A331" s="23">
        <v>13613</v>
      </c>
    </row>
    <row r="332" spans="1:1" x14ac:dyDescent="0.4">
      <c r="A332" s="23">
        <v>12225</v>
      </c>
    </row>
    <row r="333" spans="1:1" x14ac:dyDescent="0.4">
      <c r="A333" s="23">
        <v>16069</v>
      </c>
    </row>
    <row r="334" spans="1:1" x14ac:dyDescent="0.4">
      <c r="A334" s="23">
        <v>14740</v>
      </c>
    </row>
    <row r="335" spans="1:1" x14ac:dyDescent="0.4">
      <c r="A335" s="23">
        <v>14376</v>
      </c>
    </row>
    <row r="336" spans="1:1" x14ac:dyDescent="0.4">
      <c r="A336" s="23">
        <v>14664</v>
      </c>
    </row>
    <row r="337" spans="1:1" x14ac:dyDescent="0.4">
      <c r="A337" s="23">
        <v>25234</v>
      </c>
    </row>
    <row r="338" spans="1:1" x14ac:dyDescent="0.4">
      <c r="A338" s="23">
        <v>11444</v>
      </c>
    </row>
    <row r="339" spans="1:1" x14ac:dyDescent="0.4">
      <c r="A339" s="23">
        <v>23919</v>
      </c>
    </row>
    <row r="340" spans="1:1" x14ac:dyDescent="0.4">
      <c r="A340" s="23">
        <v>24029</v>
      </c>
    </row>
    <row r="341" spans="1:1" x14ac:dyDescent="0.4">
      <c r="A341" s="23">
        <v>27302</v>
      </c>
    </row>
    <row r="342" spans="1:1" x14ac:dyDescent="0.4">
      <c r="A342" s="23">
        <v>16942</v>
      </c>
    </row>
    <row r="343" spans="1:1" x14ac:dyDescent="0.4">
      <c r="A343" s="23">
        <v>16432</v>
      </c>
    </row>
    <row r="344" spans="1:1" x14ac:dyDescent="0.4">
      <c r="A344" s="23">
        <v>16057</v>
      </c>
    </row>
    <row r="345" spans="1:1" x14ac:dyDescent="0.4">
      <c r="A345" s="23">
        <v>12892</v>
      </c>
    </row>
    <row r="346" spans="1:1" x14ac:dyDescent="0.4">
      <c r="A346" s="23">
        <v>25349</v>
      </c>
    </row>
    <row r="347" spans="1:1" x14ac:dyDescent="0.4">
      <c r="A347" s="23">
        <v>15105</v>
      </c>
    </row>
    <row r="348" spans="1:1" x14ac:dyDescent="0.4">
      <c r="A348" s="23">
        <v>23966</v>
      </c>
    </row>
    <row r="349" spans="1:1" x14ac:dyDescent="0.4">
      <c r="A349" s="23">
        <v>16080</v>
      </c>
    </row>
    <row r="350" spans="1:1" x14ac:dyDescent="0.4">
      <c r="A350" s="23">
        <v>26221</v>
      </c>
    </row>
    <row r="351" spans="1:1" x14ac:dyDescent="0.4">
      <c r="A351" s="23">
        <v>25243</v>
      </c>
    </row>
    <row r="352" spans="1:1" x14ac:dyDescent="0.4">
      <c r="A352" s="23">
        <v>21252</v>
      </c>
    </row>
    <row r="353" spans="1:1" x14ac:dyDescent="0.4">
      <c r="A353" s="23">
        <v>14943</v>
      </c>
    </row>
    <row r="354" spans="1:1" x14ac:dyDescent="0.4">
      <c r="A354" s="23">
        <v>24105</v>
      </c>
    </row>
    <row r="355" spans="1:1" x14ac:dyDescent="0.4">
      <c r="A355" s="23">
        <v>14828</v>
      </c>
    </row>
    <row r="356" spans="1:1" x14ac:dyDescent="0.4">
      <c r="A356" s="23">
        <v>15309</v>
      </c>
    </row>
    <row r="357" spans="1:1" x14ac:dyDescent="0.4">
      <c r="A357" s="23">
        <v>17046</v>
      </c>
    </row>
    <row r="358" spans="1:1" x14ac:dyDescent="0.4">
      <c r="A358" s="23">
        <v>12727</v>
      </c>
    </row>
    <row r="359" spans="1:1" x14ac:dyDescent="0.4">
      <c r="A359" s="23">
        <v>13044</v>
      </c>
    </row>
    <row r="360" spans="1:1" x14ac:dyDescent="0.4">
      <c r="A360" s="23">
        <v>15765</v>
      </c>
    </row>
    <row r="361" spans="1:1" x14ac:dyDescent="0.4">
      <c r="A361" s="23">
        <v>14766</v>
      </c>
    </row>
    <row r="362" spans="1:1" x14ac:dyDescent="0.4">
      <c r="A362" s="23">
        <v>17210</v>
      </c>
    </row>
    <row r="363" spans="1:1" x14ac:dyDescent="0.4">
      <c r="A363" s="23">
        <v>13345</v>
      </c>
    </row>
    <row r="364" spans="1:1" x14ac:dyDescent="0.4">
      <c r="A364" s="23">
        <v>13183</v>
      </c>
    </row>
    <row r="365" spans="1:1" x14ac:dyDescent="0.4">
      <c r="A365" s="23">
        <v>19250</v>
      </c>
    </row>
    <row r="366" spans="1:1" x14ac:dyDescent="0.4">
      <c r="A366" s="23">
        <v>12828</v>
      </c>
    </row>
    <row r="367" spans="1:1" x14ac:dyDescent="0.4">
      <c r="A367" s="23">
        <v>14135</v>
      </c>
    </row>
    <row r="368" spans="1:1" x14ac:dyDescent="0.4">
      <c r="A368" s="23">
        <v>13214</v>
      </c>
    </row>
    <row r="369" spans="1:1" x14ac:dyDescent="0.4">
      <c r="A369" s="23">
        <v>13800</v>
      </c>
    </row>
    <row r="370" spans="1:1" x14ac:dyDescent="0.4">
      <c r="A370" s="23">
        <v>18162</v>
      </c>
    </row>
    <row r="371" spans="1:1" x14ac:dyDescent="0.4">
      <c r="A371" s="23">
        <v>18203</v>
      </c>
    </row>
    <row r="372" spans="1:1" x14ac:dyDescent="0.4">
      <c r="A372" s="23">
        <v>15957</v>
      </c>
    </row>
    <row r="373" spans="1:1" x14ac:dyDescent="0.4">
      <c r="A373" s="23">
        <v>13751</v>
      </c>
    </row>
    <row r="374" spans="1:1" x14ac:dyDescent="0.4">
      <c r="A374" s="23">
        <v>17130</v>
      </c>
    </row>
    <row r="375" spans="1:1" x14ac:dyDescent="0.4">
      <c r="A375" s="23">
        <v>14167</v>
      </c>
    </row>
    <row r="376" spans="1:1" x14ac:dyDescent="0.4">
      <c r="A376" s="23">
        <v>17666</v>
      </c>
    </row>
    <row r="377" spans="1:1" x14ac:dyDescent="0.4">
      <c r="A377" s="23">
        <v>17627</v>
      </c>
    </row>
    <row r="378" spans="1:1" x14ac:dyDescent="0.4">
      <c r="A378" s="23">
        <v>15742</v>
      </c>
    </row>
    <row r="379" spans="1:1" x14ac:dyDescent="0.4">
      <c r="A379" s="23">
        <v>14314</v>
      </c>
    </row>
    <row r="380" spans="1:1" x14ac:dyDescent="0.4">
      <c r="A380" s="23">
        <v>12142</v>
      </c>
    </row>
    <row r="381" spans="1:1" x14ac:dyDescent="0.4">
      <c r="A381" s="23">
        <v>10974</v>
      </c>
    </row>
    <row r="382" spans="1:1" x14ac:dyDescent="0.4">
      <c r="A382" s="23">
        <v>12171</v>
      </c>
    </row>
    <row r="383" spans="1:1" x14ac:dyDescent="0.4">
      <c r="A383" s="23">
        <v>12932</v>
      </c>
    </row>
    <row r="384" spans="1:1" x14ac:dyDescent="0.4">
      <c r="A384" s="23">
        <v>14281</v>
      </c>
    </row>
    <row r="385" spans="1:1" x14ac:dyDescent="0.4">
      <c r="A385" s="23">
        <v>12821</v>
      </c>
    </row>
    <row r="386" spans="1:1" x14ac:dyDescent="0.4">
      <c r="A386" s="23">
        <v>14881</v>
      </c>
    </row>
    <row r="387" spans="1:1" x14ac:dyDescent="0.4">
      <c r="A387" s="23">
        <v>9755</v>
      </c>
    </row>
    <row r="388" spans="1:1" x14ac:dyDescent="0.4">
      <c r="A388" s="23">
        <v>15403</v>
      </c>
    </row>
    <row r="389" spans="1:1" x14ac:dyDescent="0.4">
      <c r="A389" s="23">
        <v>13260</v>
      </c>
    </row>
    <row r="390" spans="1:1" x14ac:dyDescent="0.4">
      <c r="A390" s="23">
        <v>14535</v>
      </c>
    </row>
    <row r="391" spans="1:1" x14ac:dyDescent="0.4">
      <c r="A391" s="23">
        <v>15551</v>
      </c>
    </row>
    <row r="392" spans="1:1" x14ac:dyDescent="0.4">
      <c r="A392" s="23">
        <v>13559</v>
      </c>
    </row>
    <row r="393" spans="1:1" x14ac:dyDescent="0.4">
      <c r="A393" s="23">
        <v>16481</v>
      </c>
    </row>
    <row r="394" spans="1:1" x14ac:dyDescent="0.4">
      <c r="A394" s="23">
        <v>9521</v>
      </c>
    </row>
    <row r="395" spans="1:1" x14ac:dyDescent="0.4">
      <c r="A395" s="23">
        <v>12969</v>
      </c>
    </row>
    <row r="396" spans="1:1" x14ac:dyDescent="0.4">
      <c r="A396" s="23">
        <v>16881</v>
      </c>
    </row>
    <row r="397" spans="1:1" x14ac:dyDescent="0.4">
      <c r="A397" s="23">
        <v>15635</v>
      </c>
    </row>
    <row r="398" spans="1:1" x14ac:dyDescent="0.4">
      <c r="A398" s="23">
        <v>13854</v>
      </c>
    </row>
    <row r="399" spans="1:1" x14ac:dyDescent="0.4">
      <c r="A399" s="23">
        <v>15365</v>
      </c>
    </row>
    <row r="400" spans="1:1" x14ac:dyDescent="0.4">
      <c r="A400" s="23">
        <v>12828</v>
      </c>
    </row>
    <row r="401" spans="1:1" x14ac:dyDescent="0.4">
      <c r="A401" s="23">
        <v>12461</v>
      </c>
    </row>
    <row r="402" spans="1:1" x14ac:dyDescent="0.4">
      <c r="A402" s="23">
        <v>14286</v>
      </c>
    </row>
    <row r="403" spans="1:1" x14ac:dyDescent="0.4">
      <c r="A403" s="23">
        <v>15787</v>
      </c>
    </row>
    <row r="404" spans="1:1" x14ac:dyDescent="0.4">
      <c r="A404" s="23">
        <v>16386</v>
      </c>
    </row>
    <row r="405" spans="1:1" x14ac:dyDescent="0.4">
      <c r="A405" s="23">
        <v>15495</v>
      </c>
    </row>
    <row r="406" spans="1:1" x14ac:dyDescent="0.4">
      <c r="A406" s="23">
        <v>15259</v>
      </c>
    </row>
    <row r="407" spans="1:1" x14ac:dyDescent="0.4">
      <c r="A407" s="23">
        <v>15298</v>
      </c>
    </row>
    <row r="408" spans="1:1" x14ac:dyDescent="0.4">
      <c r="A408" s="23">
        <v>11498</v>
      </c>
    </row>
    <row r="409" spans="1:1" x14ac:dyDescent="0.4">
      <c r="A409" s="23">
        <v>14660</v>
      </c>
    </row>
    <row r="410" spans="1:1" x14ac:dyDescent="0.4">
      <c r="A410" s="23">
        <v>15036</v>
      </c>
    </row>
    <row r="411" spans="1:1" x14ac:dyDescent="0.4">
      <c r="A411" s="23">
        <v>14799</v>
      </c>
    </row>
    <row r="412" spans="1:1" x14ac:dyDescent="0.4">
      <c r="A412" s="23">
        <v>15220</v>
      </c>
    </row>
    <row r="413" spans="1:1" x14ac:dyDescent="0.4">
      <c r="A413" s="23">
        <v>15326</v>
      </c>
    </row>
    <row r="414" spans="1:1" x14ac:dyDescent="0.4">
      <c r="A414" s="23">
        <v>15432</v>
      </c>
    </row>
    <row r="415" spans="1:1" x14ac:dyDescent="0.4">
      <c r="A415" s="23">
        <v>12828</v>
      </c>
    </row>
    <row r="416" spans="1:1" x14ac:dyDescent="0.4">
      <c r="A416" s="23">
        <v>13548</v>
      </c>
    </row>
    <row r="417" spans="1:1" x14ac:dyDescent="0.4">
      <c r="A417" s="23">
        <v>16133</v>
      </c>
    </row>
    <row r="418" spans="1:1" x14ac:dyDescent="0.4">
      <c r="A418" s="23">
        <v>15884</v>
      </c>
    </row>
    <row r="419" spans="1:1" x14ac:dyDescent="0.4">
      <c r="A419" s="23">
        <v>14992</v>
      </c>
    </row>
    <row r="420" spans="1:1" x14ac:dyDescent="0.4">
      <c r="A420" s="23">
        <v>15350</v>
      </c>
    </row>
    <row r="421" spans="1:1" x14ac:dyDescent="0.4">
      <c r="A421" s="23">
        <v>17386</v>
      </c>
    </row>
    <row r="422" spans="1:1" x14ac:dyDescent="0.4">
      <c r="A422" s="23">
        <v>13734</v>
      </c>
    </row>
    <row r="423" spans="1:1" x14ac:dyDescent="0.4">
      <c r="A423" s="23">
        <v>17025</v>
      </c>
    </row>
    <row r="424" spans="1:1" x14ac:dyDescent="0.4">
      <c r="A424" s="23">
        <v>17941</v>
      </c>
    </row>
    <row r="425" spans="1:1" x14ac:dyDescent="0.4">
      <c r="A425" s="23">
        <v>18358</v>
      </c>
    </row>
    <row r="426" spans="1:1" x14ac:dyDescent="0.4">
      <c r="A426" s="23">
        <v>17646</v>
      </c>
    </row>
    <row r="427" spans="1:1" x14ac:dyDescent="0.4">
      <c r="A427" s="23">
        <v>16886</v>
      </c>
    </row>
    <row r="428" spans="1:1" x14ac:dyDescent="0.4">
      <c r="A428" s="23">
        <v>15774</v>
      </c>
    </row>
    <row r="429" spans="1:1" x14ac:dyDescent="0.4">
      <c r="A429" s="23">
        <v>12841</v>
      </c>
    </row>
    <row r="430" spans="1:1" x14ac:dyDescent="0.4">
      <c r="A430" s="23">
        <v>15196</v>
      </c>
    </row>
    <row r="431" spans="1:1" x14ac:dyDescent="0.4">
      <c r="A431" s="23">
        <v>15822</v>
      </c>
    </row>
    <row r="432" spans="1:1" x14ac:dyDescent="0.4">
      <c r="A432" s="23">
        <v>12558</v>
      </c>
    </row>
    <row r="433" spans="1:1" x14ac:dyDescent="0.4">
      <c r="A433" s="23">
        <v>12698</v>
      </c>
    </row>
    <row r="434" spans="1:1" x14ac:dyDescent="0.4">
      <c r="A434" s="23">
        <v>14963</v>
      </c>
    </row>
    <row r="435" spans="1:1" x14ac:dyDescent="0.4">
      <c r="A435" s="23">
        <v>15489</v>
      </c>
    </row>
    <row r="436" spans="1:1" x14ac:dyDescent="0.4">
      <c r="A436" s="23">
        <v>11972</v>
      </c>
    </row>
    <row r="437" spans="1:1" x14ac:dyDescent="0.4">
      <c r="A437" s="23">
        <v>14674</v>
      </c>
    </row>
    <row r="438" spans="1:1" x14ac:dyDescent="0.4">
      <c r="A438" s="23">
        <v>14538</v>
      </c>
    </row>
    <row r="439" spans="1:1" x14ac:dyDescent="0.4">
      <c r="A439" s="23">
        <v>14535</v>
      </c>
    </row>
    <row r="440" spans="1:1" x14ac:dyDescent="0.4">
      <c r="A440" s="23">
        <v>14536</v>
      </c>
    </row>
    <row r="441" spans="1:1" x14ac:dyDescent="0.4">
      <c r="A441" s="23">
        <v>15049</v>
      </c>
    </row>
    <row r="442" spans="1:1" x14ac:dyDescent="0.4">
      <c r="A442" s="23">
        <v>15377</v>
      </c>
    </row>
    <row r="443" spans="1:1" x14ac:dyDescent="0.4">
      <c r="A443" s="23">
        <v>11965</v>
      </c>
    </row>
    <row r="444" spans="1:1" x14ac:dyDescent="0.4">
      <c r="A444" s="23">
        <v>15362</v>
      </c>
    </row>
    <row r="445" spans="1:1" x14ac:dyDescent="0.4">
      <c r="A445" s="23">
        <v>16879</v>
      </c>
    </row>
    <row r="446" spans="1:1" x14ac:dyDescent="0.4">
      <c r="A446" s="23">
        <v>15427</v>
      </c>
    </row>
    <row r="447" spans="1:1" x14ac:dyDescent="0.4">
      <c r="A447" s="23">
        <v>15611</v>
      </c>
    </row>
    <row r="448" spans="1:1" x14ac:dyDescent="0.4">
      <c r="A448" s="23">
        <v>16335</v>
      </c>
    </row>
    <row r="449" spans="1:1" x14ac:dyDescent="0.4">
      <c r="A449" s="23">
        <v>15822</v>
      </c>
    </row>
    <row r="450" spans="1:1" x14ac:dyDescent="0.4">
      <c r="A450" s="23">
        <v>12593</v>
      </c>
    </row>
    <row r="451" spans="1:1" x14ac:dyDescent="0.4">
      <c r="A451" s="23">
        <v>15620</v>
      </c>
    </row>
    <row r="452" spans="1:1" x14ac:dyDescent="0.4">
      <c r="A452" s="23">
        <v>14469</v>
      </c>
    </row>
    <row r="453" spans="1:1" x14ac:dyDescent="0.4">
      <c r="A453" s="23">
        <v>16025</v>
      </c>
    </row>
    <row r="454" spans="1:1" x14ac:dyDescent="0.4">
      <c r="A454" s="23">
        <v>15579</v>
      </c>
    </row>
    <row r="455" spans="1:1" x14ac:dyDescent="0.4">
      <c r="A455" s="23">
        <v>15396</v>
      </c>
    </row>
    <row r="456" spans="1:1" x14ac:dyDescent="0.4">
      <c r="A456" s="23">
        <v>15123</v>
      </c>
    </row>
    <row r="457" spans="1:1" x14ac:dyDescent="0.4">
      <c r="A457" s="23">
        <v>12155</v>
      </c>
    </row>
    <row r="458" spans="1:1" x14ac:dyDescent="0.4">
      <c r="A458" s="23">
        <v>14012</v>
      </c>
    </row>
    <row r="459" spans="1:1" x14ac:dyDescent="0.4">
      <c r="A459" s="23">
        <v>14445</v>
      </c>
    </row>
    <row r="460" spans="1:1" x14ac:dyDescent="0.4">
      <c r="A460" s="23">
        <v>14390</v>
      </c>
    </row>
    <row r="461" spans="1:1" x14ac:dyDescent="0.4">
      <c r="A461" s="23">
        <v>14452</v>
      </c>
    </row>
    <row r="462" spans="1:1" x14ac:dyDescent="0.4">
      <c r="A462" s="23">
        <v>14048</v>
      </c>
    </row>
    <row r="463" spans="1:1" x14ac:dyDescent="0.4">
      <c r="A463" s="23">
        <v>12439</v>
      </c>
    </row>
    <row r="464" spans="1:1" x14ac:dyDescent="0.4">
      <c r="A464" s="23">
        <v>12219</v>
      </c>
    </row>
    <row r="465" spans="1:1" x14ac:dyDescent="0.4">
      <c r="A465" s="23">
        <v>14709</v>
      </c>
    </row>
    <row r="466" spans="1:1" x14ac:dyDescent="0.4">
      <c r="A466" s="23">
        <v>15217</v>
      </c>
    </row>
    <row r="467" spans="1:1" x14ac:dyDescent="0.4">
      <c r="A467" s="23">
        <v>15925</v>
      </c>
    </row>
    <row r="468" spans="1:1" x14ac:dyDescent="0.4">
      <c r="A468" s="23">
        <v>12948</v>
      </c>
    </row>
    <row r="469" spans="1:1" x14ac:dyDescent="0.4">
      <c r="A469" s="23">
        <v>16865</v>
      </c>
    </row>
    <row r="470" spans="1:1" x14ac:dyDescent="0.4">
      <c r="A470" s="23">
        <v>15211</v>
      </c>
    </row>
    <row r="471" spans="1:1" x14ac:dyDescent="0.4">
      <c r="A471" s="23">
        <v>9999</v>
      </c>
    </row>
    <row r="472" spans="1:1" x14ac:dyDescent="0.4">
      <c r="A472" s="23">
        <v>15895</v>
      </c>
    </row>
    <row r="473" spans="1:1" x14ac:dyDescent="0.4">
      <c r="A473" s="23">
        <v>12768</v>
      </c>
    </row>
    <row r="474" spans="1:1" x14ac:dyDescent="0.4">
      <c r="A474" s="23">
        <v>14212</v>
      </c>
    </row>
    <row r="475" spans="1:1" x14ac:dyDescent="0.4">
      <c r="A475" s="23">
        <v>17927</v>
      </c>
    </row>
    <row r="476" spans="1:1" x14ac:dyDescent="0.4">
      <c r="A476" s="23">
        <v>17200</v>
      </c>
    </row>
    <row r="477" spans="1:1" x14ac:dyDescent="0.4">
      <c r="A477" s="23">
        <v>16329</v>
      </c>
    </row>
    <row r="478" spans="1:1" x14ac:dyDescent="0.4">
      <c r="A478" s="23">
        <v>14075</v>
      </c>
    </row>
    <row r="479" spans="1:1" x14ac:dyDescent="0.4">
      <c r="A479" s="23">
        <v>15341</v>
      </c>
    </row>
    <row r="480" spans="1:1" x14ac:dyDescent="0.4">
      <c r="A480" s="23">
        <v>11604</v>
      </c>
    </row>
    <row r="481" spans="1:1" x14ac:dyDescent="0.4">
      <c r="A481" s="23">
        <v>11892</v>
      </c>
    </row>
    <row r="482" spans="1:1" x14ac:dyDescent="0.4">
      <c r="A482" s="23">
        <v>11170</v>
      </c>
    </row>
    <row r="483" spans="1:1" x14ac:dyDescent="0.4">
      <c r="A483" s="23">
        <v>12019</v>
      </c>
    </row>
    <row r="484" spans="1:1" x14ac:dyDescent="0.4">
      <c r="A484" s="23">
        <v>10786</v>
      </c>
    </row>
    <row r="485" spans="1:1" x14ac:dyDescent="0.4">
      <c r="A485" s="23">
        <v>8566</v>
      </c>
    </row>
    <row r="486" spans="1:1" x14ac:dyDescent="0.4">
      <c r="A486" s="23">
        <v>10939</v>
      </c>
    </row>
    <row r="487" spans="1:1" x14ac:dyDescent="0.4">
      <c r="A487" s="23">
        <v>11402</v>
      </c>
    </row>
    <row r="488" spans="1:1" x14ac:dyDescent="0.4">
      <c r="A488" s="23">
        <v>10953</v>
      </c>
    </row>
    <row r="489" spans="1:1" x14ac:dyDescent="0.4">
      <c r="A489" s="23">
        <v>10202</v>
      </c>
    </row>
    <row r="490" spans="1:1" x14ac:dyDescent="0.4">
      <c r="A490" s="23">
        <v>10646</v>
      </c>
    </row>
    <row r="491" spans="1:1" x14ac:dyDescent="0.4">
      <c r="A491" s="23">
        <v>10804</v>
      </c>
    </row>
    <row r="492" spans="1:1" x14ac:dyDescent="0.4">
      <c r="A492" s="23">
        <v>9233</v>
      </c>
    </row>
    <row r="493" spans="1:1" x14ac:dyDescent="0.4">
      <c r="A493" s="23">
        <v>10934</v>
      </c>
    </row>
    <row r="494" spans="1:1" x14ac:dyDescent="0.4">
      <c r="A494" s="23">
        <v>11554</v>
      </c>
    </row>
    <row r="495" spans="1:1" x14ac:dyDescent="0.4">
      <c r="A495" s="23">
        <v>10995</v>
      </c>
    </row>
    <row r="496" spans="1:1" x14ac:dyDescent="0.4">
      <c r="A496" s="23">
        <v>11252</v>
      </c>
    </row>
    <row r="497" spans="1:1" x14ac:dyDescent="0.4">
      <c r="A497" s="23">
        <v>12470</v>
      </c>
    </row>
    <row r="498" spans="1:1" x14ac:dyDescent="0.4">
      <c r="A498" s="23">
        <v>11511</v>
      </c>
    </row>
    <row r="499" spans="1:1" x14ac:dyDescent="0.4">
      <c r="A499" s="23">
        <v>9422</v>
      </c>
    </row>
    <row r="500" spans="1:1" x14ac:dyDescent="0.4">
      <c r="A500" s="23">
        <v>11995</v>
      </c>
    </row>
    <row r="501" spans="1:1" x14ac:dyDescent="0.4">
      <c r="A501" s="23">
        <v>11509</v>
      </c>
    </row>
    <row r="502" spans="1:1" x14ac:dyDescent="0.4">
      <c r="A502" s="23">
        <v>11678</v>
      </c>
    </row>
    <row r="503" spans="1:1" x14ac:dyDescent="0.4">
      <c r="A503" s="23">
        <v>11079</v>
      </c>
    </row>
    <row r="504" spans="1:1" x14ac:dyDescent="0.4">
      <c r="A504" s="23">
        <v>9412</v>
      </c>
    </row>
    <row r="505" spans="1:1" x14ac:dyDescent="0.4">
      <c r="A505" s="23">
        <v>16391</v>
      </c>
    </row>
    <row r="506" spans="1:1" x14ac:dyDescent="0.4">
      <c r="A506" s="23">
        <v>9426</v>
      </c>
    </row>
    <row r="507" spans="1:1" x14ac:dyDescent="0.4">
      <c r="A507" s="23">
        <v>12527</v>
      </c>
    </row>
    <row r="508" spans="1:1" x14ac:dyDescent="0.4">
      <c r="A508" s="23">
        <v>16290</v>
      </c>
    </row>
    <row r="509" spans="1:1" x14ac:dyDescent="0.4">
      <c r="A509" s="23">
        <v>15051</v>
      </c>
    </row>
    <row r="510" spans="1:1" x14ac:dyDescent="0.4">
      <c r="A510" s="23">
        <v>12620</v>
      </c>
    </row>
    <row r="511" spans="1:1" x14ac:dyDescent="0.4">
      <c r="A511" s="23">
        <v>14103</v>
      </c>
    </row>
    <row r="512" spans="1:1" x14ac:dyDescent="0.4">
      <c r="A512" s="23">
        <v>10861</v>
      </c>
    </row>
    <row r="513" spans="1:1" x14ac:dyDescent="0.4">
      <c r="A513" s="23">
        <v>9270</v>
      </c>
    </row>
    <row r="514" spans="1:1" x14ac:dyDescent="0.4">
      <c r="A514" s="23">
        <v>10523</v>
      </c>
    </row>
    <row r="515" spans="1:1" x14ac:dyDescent="0.4">
      <c r="A515" s="23">
        <v>10939</v>
      </c>
    </row>
    <row r="516" spans="1:1" x14ac:dyDescent="0.4">
      <c r="A516" s="23">
        <v>11335</v>
      </c>
    </row>
    <row r="517" spans="1:1" x14ac:dyDescent="0.4">
      <c r="A517" s="23">
        <v>10051</v>
      </c>
    </row>
    <row r="518" spans="1:1" x14ac:dyDescent="0.4">
      <c r="A518" s="23">
        <v>11221</v>
      </c>
    </row>
    <row r="519" spans="1:1" x14ac:dyDescent="0.4">
      <c r="A519" s="23">
        <v>11906</v>
      </c>
    </row>
    <row r="520" spans="1:1" x14ac:dyDescent="0.4">
      <c r="A520" s="23">
        <v>9682</v>
      </c>
    </row>
    <row r="521" spans="1:1" x14ac:dyDescent="0.4">
      <c r="A521" s="23">
        <v>12544</v>
      </c>
    </row>
    <row r="522" spans="1:1" x14ac:dyDescent="0.4">
      <c r="A522" s="23">
        <v>11652</v>
      </c>
    </row>
    <row r="523" spans="1:1" x14ac:dyDescent="0.4">
      <c r="A523" s="23">
        <v>9526</v>
      </c>
    </row>
    <row r="524" spans="1:1" x14ac:dyDescent="0.4">
      <c r="A524" s="23">
        <v>12106</v>
      </c>
    </row>
    <row r="525" spans="1:1" x14ac:dyDescent="0.4">
      <c r="A525" s="23">
        <v>13247</v>
      </c>
    </row>
    <row r="526" spans="1:1" x14ac:dyDescent="0.4">
      <c r="A526" s="23">
        <v>13463</v>
      </c>
    </row>
    <row r="527" spans="1:1" x14ac:dyDescent="0.4">
      <c r="A527" s="23">
        <v>10368</v>
      </c>
    </row>
    <row r="528" spans="1:1" x14ac:dyDescent="0.4">
      <c r="A528" s="23">
        <v>13502</v>
      </c>
    </row>
    <row r="529" spans="1:1" x14ac:dyDescent="0.4">
      <c r="A529" s="23">
        <v>18556</v>
      </c>
    </row>
    <row r="530" spans="1:1" x14ac:dyDescent="0.4">
      <c r="A530" s="23">
        <v>14166</v>
      </c>
    </row>
    <row r="531" spans="1:1" x14ac:dyDescent="0.4">
      <c r="A531" s="23">
        <v>14691</v>
      </c>
    </row>
    <row r="532" spans="1:1" x14ac:dyDescent="0.4">
      <c r="A532" s="23">
        <v>17334</v>
      </c>
    </row>
    <row r="533" spans="1:1" x14ac:dyDescent="0.4">
      <c r="A533" s="23">
        <v>16532</v>
      </c>
    </row>
    <row r="534" spans="1:1" x14ac:dyDescent="0.4">
      <c r="A534" s="23">
        <v>11553</v>
      </c>
    </row>
    <row r="535" spans="1:1" x14ac:dyDescent="0.4">
      <c r="A535" s="23">
        <v>16423</v>
      </c>
    </row>
    <row r="536" spans="1:1" x14ac:dyDescent="0.4">
      <c r="A536" s="23">
        <v>11599</v>
      </c>
    </row>
    <row r="537" spans="1:1" x14ac:dyDescent="0.4">
      <c r="A537" s="23">
        <v>11263</v>
      </c>
    </row>
    <row r="538" spans="1:1" x14ac:dyDescent="0.4">
      <c r="A538" s="23">
        <v>11193</v>
      </c>
    </row>
    <row r="539" spans="1:1" x14ac:dyDescent="0.4">
      <c r="A539" s="23">
        <v>11868</v>
      </c>
    </row>
    <row r="540" spans="1:1" x14ac:dyDescent="0.4">
      <c r="A540" s="23">
        <v>11462</v>
      </c>
    </row>
    <row r="541" spans="1:1" x14ac:dyDescent="0.4">
      <c r="A541" s="23">
        <v>7185</v>
      </c>
    </row>
    <row r="542" spans="1:1" x14ac:dyDescent="0.4">
      <c r="A542" s="23">
        <v>11338</v>
      </c>
    </row>
    <row r="543" spans="1:1" x14ac:dyDescent="0.4">
      <c r="A543" s="23">
        <v>11209</v>
      </c>
    </row>
    <row r="544" spans="1:1" x14ac:dyDescent="0.4">
      <c r="A544" s="23">
        <v>11251</v>
      </c>
    </row>
    <row r="545" spans="1:1" x14ac:dyDescent="0.4">
      <c r="A545" s="23">
        <v>15350</v>
      </c>
    </row>
    <row r="546" spans="1:1" x14ac:dyDescent="0.4">
      <c r="A546" s="23">
        <v>11888</v>
      </c>
    </row>
    <row r="547" spans="1:1" x14ac:dyDescent="0.4">
      <c r="A547" s="23">
        <v>12803</v>
      </c>
    </row>
    <row r="548" spans="1:1" x14ac:dyDescent="0.4">
      <c r="A548" s="23">
        <v>13597</v>
      </c>
    </row>
    <row r="549" spans="1:1" x14ac:dyDescent="0.4">
      <c r="A549" s="23">
        <v>17084</v>
      </c>
    </row>
    <row r="550" spans="1:1" x14ac:dyDescent="0.4">
      <c r="A550" s="23">
        <v>14414</v>
      </c>
    </row>
    <row r="551" spans="1:1" x14ac:dyDescent="0.4">
      <c r="A551" s="23">
        <v>16102</v>
      </c>
    </row>
    <row r="552" spans="1:1" x14ac:dyDescent="0.4">
      <c r="A552" s="23">
        <v>12320</v>
      </c>
    </row>
    <row r="553" spans="1:1" x14ac:dyDescent="0.4">
      <c r="A553" s="23">
        <v>12180</v>
      </c>
    </row>
    <row r="554" spans="1:1" x14ac:dyDescent="0.4">
      <c r="A554" s="23">
        <v>11958</v>
      </c>
    </row>
    <row r="555" spans="1:1" x14ac:dyDescent="0.4">
      <c r="A555" s="23">
        <v>9013</v>
      </c>
    </row>
    <row r="556" spans="1:1" x14ac:dyDescent="0.4">
      <c r="A556" s="23">
        <v>11372</v>
      </c>
    </row>
    <row r="557" spans="1:1" x14ac:dyDescent="0.4">
      <c r="A557" s="23">
        <v>12676</v>
      </c>
    </row>
    <row r="558" spans="1:1" x14ac:dyDescent="0.4">
      <c r="A558" s="23">
        <v>12296</v>
      </c>
    </row>
    <row r="559" spans="1:1" x14ac:dyDescent="0.4">
      <c r="A559" s="23">
        <v>15436</v>
      </c>
    </row>
    <row r="560" spans="1:1" x14ac:dyDescent="0.4">
      <c r="A560" s="23">
        <v>13175</v>
      </c>
    </row>
    <row r="561" spans="1:1" x14ac:dyDescent="0.4">
      <c r="A561" s="23">
        <v>13363</v>
      </c>
    </row>
    <row r="562" spans="1:1" x14ac:dyDescent="0.4">
      <c r="A562" s="23">
        <v>10738</v>
      </c>
    </row>
    <row r="563" spans="1:1" x14ac:dyDescent="0.4">
      <c r="A563" s="23">
        <v>13568</v>
      </c>
    </row>
    <row r="564" spans="1:1" x14ac:dyDescent="0.4">
      <c r="A564" s="23">
        <v>11669</v>
      </c>
    </row>
    <row r="565" spans="1:1" x14ac:dyDescent="0.4">
      <c r="A565" s="23">
        <v>10135</v>
      </c>
    </row>
    <row r="566" spans="1:1" x14ac:dyDescent="0.4">
      <c r="A566" s="23">
        <v>13034</v>
      </c>
    </row>
    <row r="567" spans="1:1" x14ac:dyDescent="0.4">
      <c r="A567" s="23">
        <v>13359</v>
      </c>
    </row>
    <row r="568" spans="1:1" x14ac:dyDescent="0.4">
      <c r="A568" s="23">
        <v>13498</v>
      </c>
    </row>
    <row r="569" spans="1:1" x14ac:dyDescent="0.4">
      <c r="A569" s="23">
        <v>10953</v>
      </c>
    </row>
    <row r="570" spans="1:1" x14ac:dyDescent="0.4">
      <c r="A570" s="23">
        <v>13322</v>
      </c>
    </row>
    <row r="571" spans="1:1" x14ac:dyDescent="0.4">
      <c r="A571" s="23">
        <v>11242</v>
      </c>
    </row>
    <row r="572" spans="1:1" x14ac:dyDescent="0.4">
      <c r="A572" s="23">
        <v>9792</v>
      </c>
    </row>
    <row r="573" spans="1:1" x14ac:dyDescent="0.4">
      <c r="A573" s="23">
        <v>11582</v>
      </c>
    </row>
    <row r="574" spans="1:1" x14ac:dyDescent="0.4">
      <c r="A574" s="23">
        <v>12730</v>
      </c>
    </row>
    <row r="575" spans="1:1" x14ac:dyDescent="0.4">
      <c r="A575" s="23">
        <v>12756</v>
      </c>
    </row>
    <row r="576" spans="1:1" x14ac:dyDescent="0.4">
      <c r="A576" s="23">
        <v>10226</v>
      </c>
    </row>
    <row r="577" spans="1:1" x14ac:dyDescent="0.4">
      <c r="A577" s="23">
        <v>12705</v>
      </c>
    </row>
    <row r="578" spans="1:1" x14ac:dyDescent="0.4">
      <c r="A578" s="23">
        <v>10677</v>
      </c>
    </row>
    <row r="579" spans="1:1" x14ac:dyDescent="0.4">
      <c r="A579" s="23">
        <v>10281</v>
      </c>
    </row>
    <row r="580" spans="1:1" x14ac:dyDescent="0.4">
      <c r="A580" s="23">
        <v>12496</v>
      </c>
    </row>
    <row r="581" spans="1:1" x14ac:dyDescent="0.4">
      <c r="A581" s="23">
        <v>12672</v>
      </c>
    </row>
    <row r="582" spans="1:1" x14ac:dyDescent="0.4">
      <c r="A582" s="23">
        <v>12774</v>
      </c>
    </row>
    <row r="583" spans="1:1" x14ac:dyDescent="0.4">
      <c r="A583" s="23">
        <v>10270</v>
      </c>
    </row>
    <row r="584" spans="1:1" x14ac:dyDescent="0.4">
      <c r="A584" s="23">
        <v>13069</v>
      </c>
    </row>
    <row r="585" spans="1:1" x14ac:dyDescent="0.4">
      <c r="A585" s="23">
        <v>11794</v>
      </c>
    </row>
    <row r="586" spans="1:1" x14ac:dyDescent="0.4">
      <c r="A586" s="23">
        <v>10906</v>
      </c>
    </row>
    <row r="587" spans="1:1" x14ac:dyDescent="0.4">
      <c r="A587" s="23">
        <v>12700</v>
      </c>
    </row>
    <row r="588" spans="1:1" x14ac:dyDescent="0.4">
      <c r="A588" s="23">
        <v>12805</v>
      </c>
    </row>
    <row r="589" spans="1:1" x14ac:dyDescent="0.4">
      <c r="A589" s="23">
        <v>12499</v>
      </c>
    </row>
    <row r="590" spans="1:1" x14ac:dyDescent="0.4">
      <c r="A590" s="23">
        <v>9857</v>
      </c>
    </row>
    <row r="591" spans="1:1" x14ac:dyDescent="0.4">
      <c r="A591" s="23">
        <v>12368</v>
      </c>
    </row>
    <row r="592" spans="1:1" x14ac:dyDescent="0.4">
      <c r="A592" s="23">
        <v>11284</v>
      </c>
    </row>
    <row r="593" spans="1:1" x14ac:dyDescent="0.4">
      <c r="A593" s="23">
        <v>10158</v>
      </c>
    </row>
    <row r="594" spans="1:1" x14ac:dyDescent="0.4">
      <c r="A594" s="23">
        <v>10382</v>
      </c>
    </row>
    <row r="595" spans="1:1" x14ac:dyDescent="0.4">
      <c r="A595" s="23">
        <v>12350</v>
      </c>
    </row>
    <row r="596" spans="1:1" x14ac:dyDescent="0.4">
      <c r="A596" s="23">
        <v>12657</v>
      </c>
    </row>
    <row r="597" spans="1:1" x14ac:dyDescent="0.4">
      <c r="A597" s="23">
        <v>10081</v>
      </c>
    </row>
    <row r="598" spans="1:1" x14ac:dyDescent="0.4">
      <c r="A598" s="23">
        <v>12155</v>
      </c>
    </row>
    <row r="599" spans="1:1" x14ac:dyDescent="0.4">
      <c r="A599" s="23">
        <v>14485</v>
      </c>
    </row>
    <row r="600" spans="1:1" x14ac:dyDescent="0.4">
      <c r="A600" s="23">
        <v>21541</v>
      </c>
    </row>
    <row r="601" spans="1:1" x14ac:dyDescent="0.4">
      <c r="A601" s="23">
        <v>15415</v>
      </c>
    </row>
    <row r="602" spans="1:1" x14ac:dyDescent="0.4">
      <c r="A602" s="23">
        <v>17383</v>
      </c>
    </row>
    <row r="603" spans="1:1" x14ac:dyDescent="0.4">
      <c r="A603" s="23">
        <v>18924</v>
      </c>
    </row>
    <row r="604" spans="1:1" x14ac:dyDescent="0.4">
      <c r="A604" s="23">
        <v>11336</v>
      </c>
    </row>
    <row r="605" spans="1:1" x14ac:dyDescent="0.4">
      <c r="A605" s="23">
        <v>18502</v>
      </c>
    </row>
    <row r="606" spans="1:1" x14ac:dyDescent="0.4">
      <c r="A606" s="23">
        <v>15349</v>
      </c>
    </row>
    <row r="607" spans="1:1" x14ac:dyDescent="0.4">
      <c r="A607" s="23">
        <v>12672</v>
      </c>
    </row>
    <row r="608" spans="1:1" x14ac:dyDescent="0.4">
      <c r="A608" s="23">
        <v>17828</v>
      </c>
    </row>
    <row r="609" spans="1:1" x14ac:dyDescent="0.4">
      <c r="A609" s="23">
        <v>13816</v>
      </c>
    </row>
    <row r="610" spans="1:1" x14ac:dyDescent="0.4">
      <c r="A610" s="23">
        <v>16627</v>
      </c>
    </row>
    <row r="611" spans="1:1" x14ac:dyDescent="0.4">
      <c r="A611" s="23">
        <v>23015</v>
      </c>
    </row>
    <row r="612" spans="1:1" x14ac:dyDescent="0.4">
      <c r="A612" s="23">
        <v>16907</v>
      </c>
    </row>
    <row r="613" spans="1:1" x14ac:dyDescent="0.4">
      <c r="A613" s="23">
        <v>15679</v>
      </c>
    </row>
    <row r="614" spans="1:1" x14ac:dyDescent="0.4">
      <c r="A614" s="23">
        <v>15067</v>
      </c>
    </row>
    <row r="615" spans="1:1" x14ac:dyDescent="0.4">
      <c r="A615" s="23">
        <v>13808</v>
      </c>
    </row>
    <row r="616" spans="1:1" x14ac:dyDescent="0.4">
      <c r="A616" s="23">
        <v>17578</v>
      </c>
    </row>
    <row r="617" spans="1:1" x14ac:dyDescent="0.4">
      <c r="A617" s="23">
        <v>15909</v>
      </c>
    </row>
    <row r="618" spans="1:1" x14ac:dyDescent="0.4">
      <c r="A618" s="23">
        <v>11279</v>
      </c>
    </row>
    <row r="619" spans="1:1" x14ac:dyDescent="0.4">
      <c r="A619" s="23">
        <v>15384</v>
      </c>
    </row>
    <row r="620" spans="1:1" x14ac:dyDescent="0.4">
      <c r="A620" s="23">
        <v>9997</v>
      </c>
    </row>
    <row r="621" spans="1:1" x14ac:dyDescent="0.4">
      <c r="A621" s="23">
        <v>12706</v>
      </c>
    </row>
    <row r="622" spans="1:1" x14ac:dyDescent="0.4">
      <c r="A622" s="23">
        <v>14915</v>
      </c>
    </row>
    <row r="623" spans="1:1" x14ac:dyDescent="0.4">
      <c r="A623" s="23">
        <v>26274</v>
      </c>
    </row>
    <row r="624" spans="1:1" x14ac:dyDescent="0.4">
      <c r="A624" s="23">
        <v>15776</v>
      </c>
    </row>
    <row r="625" spans="1:1" x14ac:dyDescent="0.4">
      <c r="A625" s="23">
        <v>13888</v>
      </c>
    </row>
    <row r="626" spans="1:1" x14ac:dyDescent="0.4">
      <c r="A626" s="23">
        <v>18301</v>
      </c>
    </row>
    <row r="627" spans="1:1" x14ac:dyDescent="0.4">
      <c r="A627" s="23">
        <v>11302</v>
      </c>
    </row>
    <row r="628" spans="1:1" x14ac:dyDescent="0.4">
      <c r="A628" s="23">
        <v>12448</v>
      </c>
    </row>
    <row r="629" spans="1:1" x14ac:dyDescent="0.4">
      <c r="A629" s="23">
        <v>14817</v>
      </c>
    </row>
    <row r="630" spans="1:1" x14ac:dyDescent="0.4">
      <c r="A630" s="23">
        <v>13858</v>
      </c>
    </row>
    <row r="631" spans="1:1" x14ac:dyDescent="0.4">
      <c r="A631" s="23">
        <v>15881</v>
      </c>
    </row>
    <row r="632" spans="1:1" x14ac:dyDescent="0.4">
      <c r="A632" s="23">
        <v>9446</v>
      </c>
    </row>
    <row r="633" spans="1:1" x14ac:dyDescent="0.4">
      <c r="A633" s="23">
        <v>11606</v>
      </c>
    </row>
    <row r="634" spans="1:1" x14ac:dyDescent="0.4">
      <c r="A634" s="23">
        <v>10087</v>
      </c>
    </row>
    <row r="635" spans="1:1" x14ac:dyDescent="0.4">
      <c r="A635" s="23">
        <v>11528</v>
      </c>
    </row>
    <row r="636" spans="1:1" x14ac:dyDescent="0.4">
      <c r="A636" s="23">
        <v>24887</v>
      </c>
    </row>
    <row r="637" spans="1:1" x14ac:dyDescent="0.4">
      <c r="A637" s="23">
        <v>15445</v>
      </c>
    </row>
    <row r="638" spans="1:1" x14ac:dyDescent="0.4">
      <c r="A638" s="23">
        <v>16903</v>
      </c>
    </row>
    <row r="639" spans="1:1" x14ac:dyDescent="0.4">
      <c r="A639" s="23">
        <v>14260</v>
      </c>
    </row>
    <row r="640" spans="1:1" x14ac:dyDescent="0.4">
      <c r="A640" s="23">
        <v>13095</v>
      </c>
    </row>
    <row r="641" spans="1:1" x14ac:dyDescent="0.4">
      <c r="A641" s="23">
        <v>14677</v>
      </c>
    </row>
    <row r="642" spans="1:1" x14ac:dyDescent="0.4">
      <c r="A642" s="23">
        <v>12133</v>
      </c>
    </row>
    <row r="643" spans="1:1" x14ac:dyDescent="0.4">
      <c r="A643" s="23">
        <v>13663</v>
      </c>
    </row>
    <row r="644" spans="1:1" x14ac:dyDescent="0.4">
      <c r="A644" s="23">
        <v>15777</v>
      </c>
    </row>
    <row r="645" spans="1:1" x14ac:dyDescent="0.4">
      <c r="A645" s="23">
        <v>11586</v>
      </c>
    </row>
    <row r="646" spans="1:1" x14ac:dyDescent="0.4">
      <c r="A646" s="23">
        <v>9303</v>
      </c>
    </row>
    <row r="647" spans="1:1" x14ac:dyDescent="0.4">
      <c r="A647" s="23">
        <v>11658</v>
      </c>
    </row>
    <row r="648" spans="1:1" x14ac:dyDescent="0.4">
      <c r="A648" s="23">
        <v>12365</v>
      </c>
    </row>
    <row r="649" spans="1:1" x14ac:dyDescent="0.4">
      <c r="A649" s="23">
        <v>12242</v>
      </c>
    </row>
    <row r="650" spans="1:1" x14ac:dyDescent="0.4">
      <c r="A650" s="23">
        <v>11266</v>
      </c>
    </row>
    <row r="651" spans="1:1" x14ac:dyDescent="0.4">
      <c r="A651" s="23">
        <v>15021</v>
      </c>
    </row>
    <row r="652" spans="1:1" x14ac:dyDescent="0.4">
      <c r="A652" s="23">
        <v>20293</v>
      </c>
    </row>
    <row r="653" spans="1:1" x14ac:dyDescent="0.4">
      <c r="A653" s="23">
        <v>11808</v>
      </c>
    </row>
    <row r="654" spans="1:1" x14ac:dyDescent="0.4">
      <c r="A654" s="23">
        <v>16370</v>
      </c>
    </row>
    <row r="655" spans="1:1" x14ac:dyDescent="0.4">
      <c r="A655" s="23">
        <v>15217</v>
      </c>
    </row>
    <row r="656" spans="1:1" x14ac:dyDescent="0.4">
      <c r="A656" s="23">
        <v>9758</v>
      </c>
    </row>
    <row r="657" spans="1:1" x14ac:dyDescent="0.4">
      <c r="A657" s="23">
        <v>13456</v>
      </c>
    </row>
    <row r="658" spans="1:1" x14ac:dyDescent="0.4">
      <c r="A658" s="23">
        <v>15799</v>
      </c>
    </row>
    <row r="659" spans="1:1" x14ac:dyDescent="0.4">
      <c r="A659" s="23">
        <v>11344</v>
      </c>
    </row>
    <row r="660" spans="1:1" x14ac:dyDescent="0.4">
      <c r="A660" s="23">
        <v>12006</v>
      </c>
    </row>
    <row r="661" spans="1:1" x14ac:dyDescent="0.4">
      <c r="A661" s="23">
        <v>25314</v>
      </c>
    </row>
    <row r="662" spans="1:1" x14ac:dyDescent="0.4">
      <c r="A662" s="23">
        <v>13264</v>
      </c>
    </row>
    <row r="663" spans="1:1" x14ac:dyDescent="0.4">
      <c r="A663" s="23">
        <v>12626</v>
      </c>
    </row>
    <row r="664" spans="1:1" x14ac:dyDescent="0.4">
      <c r="A664" s="23">
        <v>16786</v>
      </c>
    </row>
    <row r="665" spans="1:1" x14ac:dyDescent="0.4">
      <c r="A665" s="23">
        <v>12852</v>
      </c>
    </row>
    <row r="666" spans="1:1" x14ac:dyDescent="0.4">
      <c r="A666" s="23">
        <v>16383</v>
      </c>
    </row>
    <row r="667" spans="1:1" x14ac:dyDescent="0.4">
      <c r="A667" s="23">
        <v>12410</v>
      </c>
    </row>
    <row r="668" spans="1:1" x14ac:dyDescent="0.4">
      <c r="A668" s="23">
        <v>15288</v>
      </c>
    </row>
    <row r="669" spans="1:1" x14ac:dyDescent="0.4">
      <c r="A669" s="23">
        <v>13294</v>
      </c>
    </row>
    <row r="670" spans="1:1" x14ac:dyDescent="0.4">
      <c r="A670" s="23">
        <v>20000</v>
      </c>
    </row>
    <row r="671" spans="1:1" x14ac:dyDescent="0.4">
      <c r="A671" s="23">
        <v>13222</v>
      </c>
    </row>
    <row r="672" spans="1:1" x14ac:dyDescent="0.4">
      <c r="A672" s="23">
        <v>20192</v>
      </c>
    </row>
    <row r="673" spans="1:1" x14ac:dyDescent="0.4">
      <c r="A673" s="23">
        <v>25425</v>
      </c>
    </row>
    <row r="674" spans="1:1" x14ac:dyDescent="0.4">
      <c r="A674" s="23">
        <v>21077</v>
      </c>
    </row>
    <row r="675" spans="1:1" x14ac:dyDescent="0.4">
      <c r="A675" s="23">
        <v>15446</v>
      </c>
    </row>
    <row r="676" spans="1:1" x14ac:dyDescent="0.4">
      <c r="A676" s="23">
        <v>13469</v>
      </c>
    </row>
    <row r="677" spans="1:1" x14ac:dyDescent="0.4">
      <c r="A677" s="23">
        <v>12243</v>
      </c>
    </row>
    <row r="678" spans="1:1" x14ac:dyDescent="0.4">
      <c r="A678" s="23">
        <v>15562</v>
      </c>
    </row>
    <row r="679" spans="1:1" x14ac:dyDescent="0.4">
      <c r="A679" s="23">
        <v>27000</v>
      </c>
    </row>
    <row r="680" spans="1:1" x14ac:dyDescent="0.4">
      <c r="A680" s="23">
        <v>15758</v>
      </c>
    </row>
    <row r="681" spans="1:1" x14ac:dyDescent="0.4">
      <c r="A681" s="23">
        <v>22264</v>
      </c>
    </row>
    <row r="682" spans="1:1" x14ac:dyDescent="0.4">
      <c r="A682" s="23">
        <v>16669</v>
      </c>
    </row>
    <row r="683" spans="1:1" x14ac:dyDescent="0.4">
      <c r="A683" s="23">
        <v>24715</v>
      </c>
    </row>
    <row r="684" spans="1:1" x14ac:dyDescent="0.4">
      <c r="A684" s="23">
        <v>22948</v>
      </c>
    </row>
    <row r="685" spans="1:1" x14ac:dyDescent="0.4">
      <c r="A685" s="23">
        <v>28193</v>
      </c>
    </row>
    <row r="686" spans="1:1" x14ac:dyDescent="0.4">
      <c r="A686" s="23">
        <v>17081</v>
      </c>
    </row>
    <row r="687" spans="1:1" x14ac:dyDescent="0.4">
      <c r="A687" s="23">
        <v>28809</v>
      </c>
    </row>
    <row r="688" spans="1:1" x14ac:dyDescent="0.4">
      <c r="A688" s="23">
        <v>13414</v>
      </c>
    </row>
    <row r="689" spans="1:1" x14ac:dyDescent="0.4">
      <c r="A689" s="23">
        <v>18063</v>
      </c>
    </row>
    <row r="690" spans="1:1" x14ac:dyDescent="0.4">
      <c r="A690" s="23">
        <v>16928</v>
      </c>
    </row>
    <row r="691" spans="1:1" x14ac:dyDescent="0.4">
      <c r="A691" s="23">
        <v>11186</v>
      </c>
    </row>
    <row r="692" spans="1:1" x14ac:dyDescent="0.4">
      <c r="A692" s="23">
        <v>17970</v>
      </c>
    </row>
    <row r="693" spans="1:1" x14ac:dyDescent="0.4">
      <c r="A693" s="23">
        <v>17127</v>
      </c>
    </row>
    <row r="694" spans="1:1" x14ac:dyDescent="0.4">
      <c r="A694" s="23">
        <v>15623</v>
      </c>
    </row>
    <row r="695" spans="1:1" x14ac:dyDescent="0.4">
      <c r="A695" s="23">
        <v>14342</v>
      </c>
    </row>
    <row r="696" spans="1:1" x14ac:dyDescent="0.4">
      <c r="A696" s="23">
        <v>13347</v>
      </c>
    </row>
    <row r="697" spans="1:1" x14ac:dyDescent="0.4">
      <c r="A697" s="23">
        <v>13445</v>
      </c>
    </row>
    <row r="698" spans="1:1" x14ac:dyDescent="0.4">
      <c r="A698" s="23">
        <v>15876</v>
      </c>
    </row>
    <row r="699" spans="1:1" x14ac:dyDescent="0.4">
      <c r="A699" s="23">
        <v>18325</v>
      </c>
    </row>
    <row r="700" spans="1:1" x14ac:dyDescent="0.4">
      <c r="A700" s="23">
        <v>17193</v>
      </c>
    </row>
    <row r="701" spans="1:1" x14ac:dyDescent="0.4">
      <c r="A701" s="23">
        <v>19056</v>
      </c>
    </row>
    <row r="702" spans="1:1" x14ac:dyDescent="0.4">
      <c r="A702" s="23">
        <v>12317</v>
      </c>
    </row>
    <row r="703" spans="1:1" x14ac:dyDescent="0.4">
      <c r="A703" s="23">
        <v>19715</v>
      </c>
    </row>
    <row r="704" spans="1:1" x14ac:dyDescent="0.4">
      <c r="A704" s="23">
        <v>15545</v>
      </c>
    </row>
    <row r="705" spans="1:1" x14ac:dyDescent="0.4">
      <c r="A705" s="23">
        <v>12765</v>
      </c>
    </row>
    <row r="706" spans="1:1" x14ac:dyDescent="0.4">
      <c r="A706" s="23">
        <v>16829</v>
      </c>
    </row>
    <row r="707" spans="1:1" x14ac:dyDescent="0.4">
      <c r="A707" s="23">
        <v>15568</v>
      </c>
    </row>
    <row r="708" spans="1:1" x14ac:dyDescent="0.4">
      <c r="A708" s="23">
        <v>15880</v>
      </c>
    </row>
    <row r="709" spans="1:1" x14ac:dyDescent="0.4">
      <c r="A709" s="23">
        <v>12194</v>
      </c>
    </row>
    <row r="710" spans="1:1" x14ac:dyDescent="0.4">
      <c r="A710" s="23">
        <v>16643</v>
      </c>
    </row>
    <row r="711" spans="1:1" x14ac:dyDescent="0.4">
      <c r="A711" s="23">
        <v>15075</v>
      </c>
    </row>
    <row r="712" spans="1:1" x14ac:dyDescent="0.4">
      <c r="A712" s="23">
        <v>13179</v>
      </c>
    </row>
    <row r="713" spans="1:1" x14ac:dyDescent="0.4">
      <c r="A713" s="23">
        <v>18754</v>
      </c>
    </row>
    <row r="714" spans="1:1" x14ac:dyDescent="0.4">
      <c r="A714" s="23">
        <v>14376</v>
      </c>
    </row>
    <row r="715" spans="1:1" x14ac:dyDescent="0.4">
      <c r="A715" s="23">
        <v>16238</v>
      </c>
    </row>
    <row r="716" spans="1:1" x14ac:dyDescent="0.4">
      <c r="A716" s="23">
        <v>16413</v>
      </c>
    </row>
    <row r="717" spans="1:1" x14ac:dyDescent="0.4">
      <c r="A717" s="23">
        <v>18568</v>
      </c>
    </row>
    <row r="718" spans="1:1" x14ac:dyDescent="0.4">
      <c r="A718" s="23">
        <v>14786</v>
      </c>
    </row>
    <row r="719" spans="1:1" x14ac:dyDescent="0.4">
      <c r="A719" s="23">
        <v>15396</v>
      </c>
    </row>
    <row r="720" spans="1:1" x14ac:dyDescent="0.4">
      <c r="A720" s="23">
        <v>15563</v>
      </c>
    </row>
    <row r="721" spans="1:1" x14ac:dyDescent="0.4">
      <c r="A721" s="23">
        <v>19145</v>
      </c>
    </row>
    <row r="722" spans="1:1" x14ac:dyDescent="0.4">
      <c r="A722" s="23">
        <v>17151</v>
      </c>
    </row>
    <row r="723" spans="1:1" x14ac:dyDescent="0.4">
      <c r="A723" s="23">
        <v>14966</v>
      </c>
    </row>
    <row r="724" spans="1:1" x14ac:dyDescent="0.4">
      <c r="A724" s="23">
        <v>17828</v>
      </c>
    </row>
    <row r="725" spans="1:1" x14ac:dyDescent="0.4">
      <c r="A725" s="23">
        <v>14010</v>
      </c>
    </row>
    <row r="726" spans="1:1" x14ac:dyDescent="0.4">
      <c r="A726" s="23">
        <v>13607</v>
      </c>
    </row>
    <row r="727" spans="1:1" x14ac:dyDescent="0.4">
      <c r="A727" s="23">
        <v>11707</v>
      </c>
    </row>
    <row r="728" spans="1:1" x14ac:dyDescent="0.4">
      <c r="A728" s="23">
        <v>14147</v>
      </c>
    </row>
    <row r="729" spans="1:1" x14ac:dyDescent="0.4">
      <c r="A729" s="23">
        <v>18800</v>
      </c>
    </row>
    <row r="730" spans="1:1" x14ac:dyDescent="0.4">
      <c r="A730" s="23">
        <v>13939</v>
      </c>
    </row>
    <row r="731" spans="1:1" x14ac:dyDescent="0.4">
      <c r="A731" s="23">
        <v>14892</v>
      </c>
    </row>
    <row r="732" spans="1:1" x14ac:dyDescent="0.4">
      <c r="A732" s="23">
        <v>12185</v>
      </c>
    </row>
    <row r="733" spans="1:1" x14ac:dyDescent="0.4">
      <c r="A733" s="23">
        <v>9031</v>
      </c>
    </row>
    <row r="734" spans="1:1" x14ac:dyDescent="0.4">
      <c r="A734" s="23">
        <v>13773</v>
      </c>
    </row>
    <row r="735" spans="1:1" x14ac:dyDescent="0.4">
      <c r="A735" s="23">
        <v>13570</v>
      </c>
    </row>
    <row r="736" spans="1:1" x14ac:dyDescent="0.4">
      <c r="A736" s="23">
        <v>15555</v>
      </c>
    </row>
    <row r="737" spans="1:1" x14ac:dyDescent="0.4">
      <c r="A737" s="23">
        <v>12264</v>
      </c>
    </row>
    <row r="738" spans="1:1" x14ac:dyDescent="0.4">
      <c r="A738" s="23">
        <v>12828</v>
      </c>
    </row>
    <row r="739" spans="1:1" x14ac:dyDescent="0.4">
      <c r="A739" s="23">
        <v>13388</v>
      </c>
    </row>
    <row r="740" spans="1:1" x14ac:dyDescent="0.4">
      <c r="A740" s="23">
        <v>12780</v>
      </c>
    </row>
    <row r="741" spans="1:1" x14ac:dyDescent="0.4">
      <c r="A741" s="23">
        <v>15760</v>
      </c>
    </row>
    <row r="742" spans="1:1" x14ac:dyDescent="0.4">
      <c r="A742" s="23">
        <v>16511</v>
      </c>
    </row>
    <row r="743" spans="1:1" x14ac:dyDescent="0.4">
      <c r="A743" s="23">
        <v>16259</v>
      </c>
    </row>
    <row r="744" spans="1:1" x14ac:dyDescent="0.4">
      <c r="A744" s="23">
        <v>13076</v>
      </c>
    </row>
    <row r="745" spans="1:1" x14ac:dyDescent="0.4">
      <c r="A745" s="23">
        <v>16275</v>
      </c>
    </row>
    <row r="746" spans="1:1" x14ac:dyDescent="0.4">
      <c r="A746" s="23">
        <v>14484</v>
      </c>
    </row>
    <row r="747" spans="1:1" x14ac:dyDescent="0.4">
      <c r="A747" s="23">
        <v>13257</v>
      </c>
    </row>
    <row r="748" spans="1:1" x14ac:dyDescent="0.4">
      <c r="A748" s="23">
        <v>16421</v>
      </c>
    </row>
    <row r="749" spans="1:1" x14ac:dyDescent="0.4">
      <c r="A749" s="23">
        <v>16133</v>
      </c>
    </row>
    <row r="750" spans="1:1" x14ac:dyDescent="0.4">
      <c r="A750" s="23">
        <v>15838</v>
      </c>
    </row>
    <row r="751" spans="1:1" x14ac:dyDescent="0.4">
      <c r="A751" s="23">
        <v>12498</v>
      </c>
    </row>
    <row r="752" spans="1:1" x14ac:dyDescent="0.4">
      <c r="A752" s="23">
        <v>15689</v>
      </c>
    </row>
    <row r="753" spans="1:1" x14ac:dyDescent="0.4">
      <c r="A753" s="23">
        <v>13844</v>
      </c>
    </row>
    <row r="754" spans="1:1" x14ac:dyDescent="0.4">
      <c r="A754" s="23">
        <v>12356</v>
      </c>
    </row>
    <row r="755" spans="1:1" x14ac:dyDescent="0.4">
      <c r="A755" s="23">
        <v>15603</v>
      </c>
    </row>
    <row r="756" spans="1:1" x14ac:dyDescent="0.4">
      <c r="A756" s="23">
        <v>16218</v>
      </c>
    </row>
    <row r="757" spans="1:1" x14ac:dyDescent="0.4">
      <c r="A757" s="23">
        <v>16330</v>
      </c>
    </row>
    <row r="758" spans="1:1" x14ac:dyDescent="0.4">
      <c r="A758" s="23">
        <v>13077</v>
      </c>
    </row>
    <row r="759" spans="1:1" x14ac:dyDescent="0.4">
      <c r="A759" s="23">
        <v>16938</v>
      </c>
    </row>
    <row r="760" spans="1:1" x14ac:dyDescent="0.4">
      <c r="A760" s="23">
        <v>15375</v>
      </c>
    </row>
    <row r="761" spans="1:1" x14ac:dyDescent="0.4">
      <c r="A761" s="23">
        <v>13915</v>
      </c>
    </row>
    <row r="762" spans="1:1" x14ac:dyDescent="0.4">
      <c r="A762" s="23">
        <v>16839</v>
      </c>
    </row>
    <row r="763" spans="1:1" x14ac:dyDescent="0.4">
      <c r="A763" s="23">
        <v>17741</v>
      </c>
    </row>
    <row r="764" spans="1:1" x14ac:dyDescent="0.4">
      <c r="A764" s="23">
        <v>17453</v>
      </c>
    </row>
    <row r="765" spans="1:1" x14ac:dyDescent="0.4">
      <c r="A765" s="23">
        <v>13505</v>
      </c>
    </row>
    <row r="766" spans="1:1" x14ac:dyDescent="0.4">
      <c r="A766" s="23">
        <v>16966</v>
      </c>
    </row>
    <row r="767" spans="1:1" x14ac:dyDescent="0.4">
      <c r="A767" s="23">
        <v>15017</v>
      </c>
    </row>
    <row r="768" spans="1:1" x14ac:dyDescent="0.4">
      <c r="A768" s="23">
        <v>13724</v>
      </c>
    </row>
    <row r="769" spans="1:1" x14ac:dyDescent="0.4">
      <c r="A769" s="23">
        <v>16664</v>
      </c>
    </row>
    <row r="770" spans="1:1" x14ac:dyDescent="0.4">
      <c r="A770" s="23">
        <v>17253</v>
      </c>
    </row>
    <row r="771" spans="1:1" x14ac:dyDescent="0.4">
      <c r="A771" s="23">
        <v>17045</v>
      </c>
    </row>
    <row r="772" spans="1:1" x14ac:dyDescent="0.4">
      <c r="A772" s="23">
        <v>13532</v>
      </c>
    </row>
    <row r="773" spans="1:1" x14ac:dyDescent="0.4">
      <c r="A773" s="23">
        <v>16789</v>
      </c>
    </row>
    <row r="774" spans="1:1" x14ac:dyDescent="0.4">
      <c r="A774" s="23">
        <v>14726</v>
      </c>
    </row>
    <row r="775" spans="1:1" x14ac:dyDescent="0.4">
      <c r="A775" s="23">
        <v>13333</v>
      </c>
    </row>
    <row r="776" spans="1:1" x14ac:dyDescent="0.4">
      <c r="A776" s="23">
        <v>16129</v>
      </c>
    </row>
    <row r="777" spans="1:1" x14ac:dyDescent="0.4">
      <c r="A777" s="23">
        <v>16449</v>
      </c>
    </row>
    <row r="778" spans="1:1" x14ac:dyDescent="0.4">
      <c r="A778" s="23">
        <v>16412</v>
      </c>
    </row>
    <row r="779" spans="1:1" x14ac:dyDescent="0.4">
      <c r="A779" s="23">
        <v>13000</v>
      </c>
    </row>
    <row r="780" spans="1:1" x14ac:dyDescent="0.4">
      <c r="A780" s="23">
        <v>15971</v>
      </c>
    </row>
    <row r="781" spans="1:1" x14ac:dyDescent="0.4">
      <c r="A781" s="23">
        <v>14069</v>
      </c>
    </row>
    <row r="782" spans="1:1" x14ac:dyDescent="0.4">
      <c r="A782" s="23">
        <v>12853</v>
      </c>
    </row>
    <row r="783" spans="1:1" x14ac:dyDescent="0.4">
      <c r="A783" s="23">
        <v>16207</v>
      </c>
    </row>
    <row r="784" spans="1:1" x14ac:dyDescent="0.4">
      <c r="A784" s="23">
        <v>16796</v>
      </c>
    </row>
    <row r="785" spans="1:1" x14ac:dyDescent="0.4">
      <c r="A785" s="23">
        <v>17117</v>
      </c>
    </row>
    <row r="786" spans="1:1" x14ac:dyDescent="0.4">
      <c r="A786" s="23">
        <v>13918</v>
      </c>
    </row>
    <row r="787" spans="1:1" x14ac:dyDescent="0.4">
      <c r="A787" s="23">
        <v>17155</v>
      </c>
    </row>
    <row r="788" spans="1:1" x14ac:dyDescent="0.4">
      <c r="A788" s="23">
        <v>15217</v>
      </c>
    </row>
    <row r="789" spans="1:1" x14ac:dyDescent="0.4">
      <c r="A789" s="23">
        <v>13884</v>
      </c>
    </row>
    <row r="790" spans="1:1" x14ac:dyDescent="0.4">
      <c r="A790" s="23">
        <v>16648</v>
      </c>
    </row>
    <row r="791" spans="1:1" x14ac:dyDescent="0.4">
      <c r="A791" s="23">
        <v>16919</v>
      </c>
    </row>
    <row r="792" spans="1:1" x14ac:dyDescent="0.4">
      <c r="A792" s="23">
        <v>17353</v>
      </c>
    </row>
    <row r="793" spans="1:1" x14ac:dyDescent="0.4">
      <c r="A793" s="23">
        <v>13757</v>
      </c>
    </row>
    <row r="794" spans="1:1" x14ac:dyDescent="0.4">
      <c r="A794" s="23">
        <v>16865</v>
      </c>
    </row>
    <row r="795" spans="1:1" x14ac:dyDescent="0.4">
      <c r="A795" s="23">
        <v>14693</v>
      </c>
    </row>
    <row r="796" spans="1:1" x14ac:dyDescent="0.4">
      <c r="A796" s="23">
        <v>13390</v>
      </c>
    </row>
    <row r="797" spans="1:1" x14ac:dyDescent="0.4">
      <c r="A797" s="23">
        <v>16566</v>
      </c>
    </row>
    <row r="798" spans="1:1" x14ac:dyDescent="0.4">
      <c r="A798" s="23">
        <v>16812</v>
      </c>
    </row>
    <row r="799" spans="1:1" x14ac:dyDescent="0.4">
      <c r="A799" s="23">
        <v>16348</v>
      </c>
    </row>
    <row r="800" spans="1:1" x14ac:dyDescent="0.4">
      <c r="A800" s="23">
        <v>12595</v>
      </c>
    </row>
    <row r="801" spans="1:1" x14ac:dyDescent="0.4">
      <c r="A801" s="23">
        <v>14184</v>
      </c>
    </row>
    <row r="802" spans="1:1" x14ac:dyDescent="0.4">
      <c r="A802" s="23">
        <v>13907</v>
      </c>
    </row>
    <row r="803" spans="1:1" x14ac:dyDescent="0.4">
      <c r="A803" s="23">
        <v>12113</v>
      </c>
    </row>
    <row r="804" spans="1:1" x14ac:dyDescent="0.4">
      <c r="A804" s="23">
        <v>13612</v>
      </c>
    </row>
    <row r="805" spans="1:1" x14ac:dyDescent="0.4">
      <c r="A805" s="23">
        <v>15434</v>
      </c>
    </row>
    <row r="806" spans="1:1" x14ac:dyDescent="0.4">
      <c r="A806" s="23">
        <v>11365</v>
      </c>
    </row>
    <row r="807" spans="1:1" x14ac:dyDescent="0.4">
      <c r="A807" s="23">
        <v>10055</v>
      </c>
    </row>
    <row r="808" spans="1:1" x14ac:dyDescent="0.4">
      <c r="A808" s="23">
        <v>16247</v>
      </c>
    </row>
    <row r="809" spans="1:1" x14ac:dyDescent="0.4">
      <c r="A809" s="23">
        <v>13488</v>
      </c>
    </row>
    <row r="810" spans="1:1" x14ac:dyDescent="0.4">
      <c r="A810" s="23">
        <v>10846</v>
      </c>
    </row>
    <row r="811" spans="1:1" x14ac:dyDescent="0.4">
      <c r="A811" s="23">
        <v>14250</v>
      </c>
    </row>
    <row r="812" spans="1:1" x14ac:dyDescent="0.4">
      <c r="A812" s="23">
        <v>13908</v>
      </c>
    </row>
    <row r="813" spans="1:1" x14ac:dyDescent="0.4">
      <c r="A813" s="23">
        <v>11453</v>
      </c>
    </row>
    <row r="814" spans="1:1" x14ac:dyDescent="0.4">
      <c r="A814" s="23">
        <v>9156</v>
      </c>
    </row>
    <row r="815" spans="1:1" x14ac:dyDescent="0.4">
      <c r="A815" s="23">
        <v>11126</v>
      </c>
    </row>
    <row r="816" spans="1:1" x14ac:dyDescent="0.4">
      <c r="A816" s="23">
        <v>9565</v>
      </c>
    </row>
    <row r="817" spans="1:1" x14ac:dyDescent="0.4">
      <c r="A817" s="23">
        <v>8154</v>
      </c>
    </row>
    <row r="818" spans="1:1" x14ac:dyDescent="0.4">
      <c r="A818" s="23">
        <v>10719</v>
      </c>
    </row>
    <row r="819" spans="1:1" x14ac:dyDescent="0.4">
      <c r="A819" s="23">
        <v>10906</v>
      </c>
    </row>
    <row r="820" spans="1:1" x14ac:dyDescent="0.4">
      <c r="A820" s="23">
        <v>11100</v>
      </c>
    </row>
    <row r="821" spans="1:1" x14ac:dyDescent="0.4">
      <c r="A821" s="23">
        <v>8867</v>
      </c>
    </row>
    <row r="822" spans="1:1" x14ac:dyDescent="0.4">
      <c r="A822" s="23">
        <v>12067</v>
      </c>
    </row>
    <row r="823" spans="1:1" x14ac:dyDescent="0.4">
      <c r="A823" s="23">
        <v>10433</v>
      </c>
    </row>
    <row r="824" spans="1:1" x14ac:dyDescent="0.4">
      <c r="A824" s="23">
        <v>9331</v>
      </c>
    </row>
    <row r="825" spans="1:1" x14ac:dyDescent="0.4">
      <c r="A825" s="23">
        <v>11654</v>
      </c>
    </row>
    <row r="826" spans="1:1" x14ac:dyDescent="0.4">
      <c r="A826" s="23">
        <v>11671</v>
      </c>
    </row>
    <row r="827" spans="1:1" x14ac:dyDescent="0.4">
      <c r="A827" s="23">
        <v>11966</v>
      </c>
    </row>
    <row r="828" spans="1:1" x14ac:dyDescent="0.4">
      <c r="A828" s="23">
        <v>9660</v>
      </c>
    </row>
    <row r="829" spans="1:1" x14ac:dyDescent="0.4">
      <c r="A829" s="23">
        <v>12073</v>
      </c>
    </row>
    <row r="830" spans="1:1" x14ac:dyDescent="0.4">
      <c r="A830" s="23">
        <v>10494</v>
      </c>
    </row>
    <row r="831" spans="1:1" x14ac:dyDescent="0.4">
      <c r="A831" s="23">
        <v>9319</v>
      </c>
    </row>
    <row r="832" spans="1:1" x14ac:dyDescent="0.4">
      <c r="A832" s="23">
        <v>11347</v>
      </c>
    </row>
    <row r="833" spans="1:1" x14ac:dyDescent="0.4">
      <c r="A833" s="23">
        <v>11834</v>
      </c>
    </row>
    <row r="834" spans="1:1" x14ac:dyDescent="0.4">
      <c r="A834" s="23">
        <v>11445</v>
      </c>
    </row>
    <row r="835" spans="1:1" x14ac:dyDescent="0.4">
      <c r="A835" s="23">
        <v>7855</v>
      </c>
    </row>
    <row r="836" spans="1:1" x14ac:dyDescent="0.4">
      <c r="A836" s="23">
        <v>8903</v>
      </c>
    </row>
    <row r="837" spans="1:1" x14ac:dyDescent="0.4">
      <c r="A837" s="23">
        <v>9182</v>
      </c>
    </row>
    <row r="838" spans="1:1" x14ac:dyDescent="0.4">
      <c r="A838" s="23">
        <v>12015</v>
      </c>
    </row>
    <row r="839" spans="1:1" x14ac:dyDescent="0.4">
      <c r="A839" s="23">
        <v>10083</v>
      </c>
    </row>
    <row r="840" spans="1:1" x14ac:dyDescent="0.4">
      <c r="A840" s="23">
        <v>12912</v>
      </c>
    </row>
    <row r="841" spans="1:1" x14ac:dyDescent="0.4">
      <c r="A841" s="23">
        <v>17073</v>
      </c>
    </row>
    <row r="842" spans="1:1" x14ac:dyDescent="0.4">
      <c r="A842" s="23">
        <v>12647</v>
      </c>
    </row>
    <row r="843" spans="1:1" x14ac:dyDescent="0.4">
      <c r="A843" s="23">
        <v>14310</v>
      </c>
    </row>
    <row r="844" spans="1:1" x14ac:dyDescent="0.4">
      <c r="A844" s="23">
        <v>13598</v>
      </c>
    </row>
    <row r="845" spans="1:1" x14ac:dyDescent="0.4">
      <c r="A845" s="23">
        <v>8950</v>
      </c>
    </row>
    <row r="846" spans="1:1" x14ac:dyDescent="0.4">
      <c r="A846" s="23">
        <v>10795</v>
      </c>
    </row>
    <row r="847" spans="1:1" x14ac:dyDescent="0.4">
      <c r="A847" s="23">
        <v>11845</v>
      </c>
    </row>
    <row r="848" spans="1:1" x14ac:dyDescent="0.4">
      <c r="A848" s="23">
        <v>12022</v>
      </c>
    </row>
    <row r="849" spans="1:1" x14ac:dyDescent="0.4">
      <c r="A849" s="23">
        <v>9481</v>
      </c>
    </row>
    <row r="850" spans="1:1" x14ac:dyDescent="0.4">
      <c r="A850" s="23">
        <v>11523</v>
      </c>
    </row>
    <row r="851" spans="1:1" x14ac:dyDescent="0.4">
      <c r="A851" s="23">
        <v>9978</v>
      </c>
    </row>
    <row r="852" spans="1:1" x14ac:dyDescent="0.4">
      <c r="A852" s="23">
        <v>9150</v>
      </c>
    </row>
    <row r="853" spans="1:1" x14ac:dyDescent="0.4">
      <c r="A853" s="23">
        <v>9283</v>
      </c>
    </row>
    <row r="854" spans="1:1" x14ac:dyDescent="0.4">
      <c r="A854" s="23">
        <v>10875</v>
      </c>
    </row>
    <row r="855" spans="1:1" x14ac:dyDescent="0.4">
      <c r="A855" s="23">
        <v>11685</v>
      </c>
    </row>
    <row r="856" spans="1:1" x14ac:dyDescent="0.4">
      <c r="A856" s="23">
        <v>9533</v>
      </c>
    </row>
    <row r="857" spans="1:1" x14ac:dyDescent="0.4">
      <c r="A857" s="23">
        <v>11726</v>
      </c>
    </row>
    <row r="858" spans="1:1" x14ac:dyDescent="0.4">
      <c r="A858" s="23">
        <v>10180</v>
      </c>
    </row>
    <row r="859" spans="1:1" x14ac:dyDescent="0.4">
      <c r="A859" s="23">
        <v>9833</v>
      </c>
    </row>
    <row r="860" spans="1:1" x14ac:dyDescent="0.4">
      <c r="A860" s="23">
        <v>11373</v>
      </c>
    </row>
    <row r="861" spans="1:1" x14ac:dyDescent="0.4">
      <c r="A861" s="23">
        <v>11841</v>
      </c>
    </row>
    <row r="862" spans="1:1" x14ac:dyDescent="0.4">
      <c r="A862" s="23">
        <v>16257</v>
      </c>
    </row>
    <row r="863" spans="1:1" x14ac:dyDescent="0.4">
      <c r="A863" s="23">
        <v>9547</v>
      </c>
    </row>
    <row r="864" spans="1:1" x14ac:dyDescent="0.4">
      <c r="A864" s="23">
        <v>13293</v>
      </c>
    </row>
    <row r="865" spans="1:1" x14ac:dyDescent="0.4">
      <c r="A865" s="23">
        <v>14777</v>
      </c>
    </row>
    <row r="866" spans="1:1" x14ac:dyDescent="0.4">
      <c r="A866" s="23">
        <v>12352</v>
      </c>
    </row>
    <row r="867" spans="1:1" x14ac:dyDescent="0.4">
      <c r="A867" s="23">
        <v>13815</v>
      </c>
    </row>
    <row r="868" spans="1:1" x14ac:dyDescent="0.4">
      <c r="A868" s="23">
        <v>16365</v>
      </c>
    </row>
    <row r="869" spans="1:1" x14ac:dyDescent="0.4">
      <c r="A869" s="23">
        <v>12468</v>
      </c>
    </row>
    <row r="870" spans="1:1" x14ac:dyDescent="0.4">
      <c r="A870" s="23">
        <v>9984</v>
      </c>
    </row>
    <row r="871" spans="1:1" x14ac:dyDescent="0.4">
      <c r="A871" s="23">
        <v>12266</v>
      </c>
    </row>
    <row r="872" spans="1:1" x14ac:dyDescent="0.4">
      <c r="A872" s="23">
        <v>10509</v>
      </c>
    </row>
    <row r="873" spans="1:1" x14ac:dyDescent="0.4">
      <c r="A873" s="23">
        <v>9454</v>
      </c>
    </row>
    <row r="874" spans="1:1" x14ac:dyDescent="0.4">
      <c r="A874" s="23">
        <v>11664</v>
      </c>
    </row>
    <row r="875" spans="1:1" x14ac:dyDescent="0.4">
      <c r="A875" s="23">
        <v>12087</v>
      </c>
    </row>
    <row r="876" spans="1:1" x14ac:dyDescent="0.4">
      <c r="A876" s="23">
        <v>12031</v>
      </c>
    </row>
    <row r="877" spans="1:1" x14ac:dyDescent="0.4">
      <c r="A877" s="23">
        <v>9666</v>
      </c>
    </row>
    <row r="878" spans="1:1" x14ac:dyDescent="0.4">
      <c r="A878" s="23">
        <v>16304</v>
      </c>
    </row>
    <row r="879" spans="1:1" x14ac:dyDescent="0.4">
      <c r="A879" s="23">
        <v>10650</v>
      </c>
    </row>
    <row r="880" spans="1:1" x14ac:dyDescent="0.4">
      <c r="A880" s="23">
        <v>10771</v>
      </c>
    </row>
    <row r="881" spans="1:1" x14ac:dyDescent="0.4">
      <c r="A881" s="23">
        <v>17661</v>
      </c>
    </row>
    <row r="882" spans="1:1" x14ac:dyDescent="0.4">
      <c r="A882" s="23">
        <v>16129</v>
      </c>
    </row>
    <row r="883" spans="1:1" x14ac:dyDescent="0.4">
      <c r="A883" s="23">
        <v>14166</v>
      </c>
    </row>
    <row r="884" spans="1:1" x14ac:dyDescent="0.4">
      <c r="A884" s="23">
        <v>12967</v>
      </c>
    </row>
    <row r="885" spans="1:1" x14ac:dyDescent="0.4">
      <c r="A885" s="23">
        <v>11969</v>
      </c>
    </row>
    <row r="886" spans="1:1" x14ac:dyDescent="0.4">
      <c r="A886" s="23">
        <v>10303</v>
      </c>
    </row>
    <row r="887" spans="1:1" x14ac:dyDescent="0.4">
      <c r="A887" s="23">
        <v>9375</v>
      </c>
    </row>
    <row r="888" spans="1:1" x14ac:dyDescent="0.4">
      <c r="A888" s="23">
        <v>11595</v>
      </c>
    </row>
    <row r="889" spans="1:1" x14ac:dyDescent="0.4">
      <c r="A889" s="23">
        <v>12465</v>
      </c>
    </row>
    <row r="890" spans="1:1" x14ac:dyDescent="0.4">
      <c r="A890" s="23">
        <v>12975</v>
      </c>
    </row>
    <row r="891" spans="1:1" x14ac:dyDescent="0.4">
      <c r="A891" s="23">
        <v>10520</v>
      </c>
    </row>
    <row r="892" spans="1:1" x14ac:dyDescent="0.4">
      <c r="A892" s="23">
        <v>15483</v>
      </c>
    </row>
    <row r="893" spans="1:1" x14ac:dyDescent="0.4">
      <c r="A893" s="23">
        <v>11033</v>
      </c>
    </row>
    <row r="894" spans="1:1" x14ac:dyDescent="0.4">
      <c r="A894" s="23">
        <v>9947</v>
      </c>
    </row>
    <row r="895" spans="1:1" x14ac:dyDescent="0.4">
      <c r="A895" s="23">
        <v>12366</v>
      </c>
    </row>
    <row r="896" spans="1:1" x14ac:dyDescent="0.4">
      <c r="A896" s="23">
        <v>12673</v>
      </c>
    </row>
    <row r="897" spans="1:1" x14ac:dyDescent="0.4">
      <c r="A897" s="23">
        <v>12623</v>
      </c>
    </row>
    <row r="898" spans="1:1" x14ac:dyDescent="0.4">
      <c r="A898" s="23">
        <v>10108</v>
      </c>
    </row>
    <row r="899" spans="1:1" x14ac:dyDescent="0.4">
      <c r="A899" s="23">
        <v>12536</v>
      </c>
    </row>
    <row r="900" spans="1:1" x14ac:dyDescent="0.4">
      <c r="A900" s="23">
        <v>10766</v>
      </c>
    </row>
    <row r="901" spans="1:1" x14ac:dyDescent="0.4">
      <c r="A901" s="23">
        <v>9634</v>
      </c>
    </row>
    <row r="902" spans="1:1" x14ac:dyDescent="0.4">
      <c r="A902" s="23">
        <v>12374</v>
      </c>
    </row>
    <row r="903" spans="1:1" x14ac:dyDescent="0.4">
      <c r="A903" s="23">
        <v>12972</v>
      </c>
    </row>
    <row r="904" spans="1:1" x14ac:dyDescent="0.4">
      <c r="A904" s="23">
        <v>13283</v>
      </c>
    </row>
    <row r="905" spans="1:1" x14ac:dyDescent="0.4">
      <c r="A905" s="23">
        <v>10851</v>
      </c>
    </row>
    <row r="906" spans="1:1" x14ac:dyDescent="0.4">
      <c r="A906" s="23">
        <v>13296</v>
      </c>
    </row>
    <row r="907" spans="1:1" x14ac:dyDescent="0.4">
      <c r="A907" s="23">
        <v>11173</v>
      </c>
    </row>
    <row r="908" spans="1:1" x14ac:dyDescent="0.4">
      <c r="A908" s="23">
        <v>10017</v>
      </c>
    </row>
    <row r="909" spans="1:1" x14ac:dyDescent="0.4">
      <c r="A909" s="23">
        <v>12763</v>
      </c>
    </row>
    <row r="910" spans="1:1" x14ac:dyDescent="0.4">
      <c r="A910" s="23">
        <v>13225</v>
      </c>
    </row>
    <row r="911" spans="1:1" x14ac:dyDescent="0.4">
      <c r="A911" s="23">
        <v>13181</v>
      </c>
    </row>
    <row r="912" spans="1:1" x14ac:dyDescent="0.4">
      <c r="A912" s="23">
        <v>10639</v>
      </c>
    </row>
    <row r="913" spans="1:1" x14ac:dyDescent="0.4">
      <c r="A913" s="23">
        <v>13355</v>
      </c>
    </row>
    <row r="914" spans="1:1" x14ac:dyDescent="0.4">
      <c r="A914" s="23">
        <v>11628</v>
      </c>
    </row>
    <row r="915" spans="1:1" x14ac:dyDescent="0.4">
      <c r="A915" s="23">
        <v>10302</v>
      </c>
    </row>
    <row r="916" spans="1:1" x14ac:dyDescent="0.4">
      <c r="A916" s="23">
        <v>12949</v>
      </c>
    </row>
    <row r="917" spans="1:1" x14ac:dyDescent="0.4">
      <c r="A917" s="23">
        <v>13452</v>
      </c>
    </row>
    <row r="918" spans="1:1" x14ac:dyDescent="0.4">
      <c r="A918" s="23">
        <v>13431</v>
      </c>
    </row>
    <row r="919" spans="1:1" x14ac:dyDescent="0.4">
      <c r="A919" s="23">
        <v>10669</v>
      </c>
    </row>
    <row r="920" spans="1:1" x14ac:dyDescent="0.4">
      <c r="A920" s="23">
        <v>13257</v>
      </c>
    </row>
    <row r="921" spans="1:1" x14ac:dyDescent="0.4">
      <c r="A921" s="23">
        <v>11756</v>
      </c>
    </row>
    <row r="922" spans="1:1" x14ac:dyDescent="0.4">
      <c r="A922" s="23">
        <v>10591</v>
      </c>
    </row>
    <row r="923" spans="1:1" x14ac:dyDescent="0.4">
      <c r="A923" s="23">
        <v>13780</v>
      </c>
    </row>
    <row r="924" spans="1:1" x14ac:dyDescent="0.4">
      <c r="A924" s="23">
        <v>14190</v>
      </c>
    </row>
    <row r="925" spans="1:1" x14ac:dyDescent="0.4">
      <c r="A925" s="23">
        <v>14291</v>
      </c>
    </row>
    <row r="926" spans="1:1" x14ac:dyDescent="0.4">
      <c r="A926" s="23">
        <v>11381</v>
      </c>
    </row>
    <row r="927" spans="1:1" x14ac:dyDescent="0.4">
      <c r="A927" s="23">
        <v>14079</v>
      </c>
    </row>
    <row r="928" spans="1:1" x14ac:dyDescent="0.4">
      <c r="A928" s="23">
        <v>12183</v>
      </c>
    </row>
    <row r="929" spans="1:1" x14ac:dyDescent="0.4">
      <c r="A929" s="23">
        <v>10839</v>
      </c>
    </row>
    <row r="930" spans="1:1" x14ac:dyDescent="0.4">
      <c r="A930" s="23">
        <v>13967</v>
      </c>
    </row>
    <row r="931" spans="1:1" x14ac:dyDescent="0.4">
      <c r="A931" s="23">
        <v>14171</v>
      </c>
    </row>
    <row r="932" spans="1:1" x14ac:dyDescent="0.4">
      <c r="A932" s="23">
        <v>18560</v>
      </c>
    </row>
    <row r="933" spans="1:1" x14ac:dyDescent="0.4">
      <c r="A933" s="23">
        <v>25139</v>
      </c>
    </row>
    <row r="934" spans="1:1" x14ac:dyDescent="0.4">
      <c r="A934" s="23">
        <v>18510</v>
      </c>
    </row>
    <row r="935" spans="1:1" x14ac:dyDescent="0.4">
      <c r="A935" s="23">
        <v>17110</v>
      </c>
    </row>
    <row r="936" spans="1:1" x14ac:dyDescent="0.4">
      <c r="A936" s="23">
        <v>16257</v>
      </c>
    </row>
    <row r="937" spans="1:1" x14ac:dyDescent="0.4">
      <c r="A937" s="23">
        <v>14982</v>
      </c>
    </row>
    <row r="938" spans="1:1" x14ac:dyDescent="0.4">
      <c r="A938" s="23">
        <v>19323</v>
      </c>
    </row>
    <row r="939" spans="1:1" x14ac:dyDescent="0.4">
      <c r="A939" s="23">
        <v>18745</v>
      </c>
    </row>
    <row r="940" spans="1:1" x14ac:dyDescent="0.4">
      <c r="A940" s="23">
        <v>13467</v>
      </c>
    </row>
    <row r="941" spans="1:1" x14ac:dyDescent="0.4">
      <c r="A941" s="23">
        <v>18152</v>
      </c>
    </row>
    <row r="942" spans="1:1" x14ac:dyDescent="0.4">
      <c r="A942" s="23">
        <v>11717</v>
      </c>
    </row>
    <row r="943" spans="1:1" x14ac:dyDescent="0.4">
      <c r="A943" s="23">
        <v>13852</v>
      </c>
    </row>
    <row r="944" spans="1:1" x14ac:dyDescent="0.4">
      <c r="A944" s="23">
        <v>31544</v>
      </c>
    </row>
    <row r="945" spans="1:1" x14ac:dyDescent="0.4">
      <c r="A945" s="23">
        <v>19447</v>
      </c>
    </row>
    <row r="946" spans="1:1" x14ac:dyDescent="0.4">
      <c r="A946" s="23">
        <v>20831</v>
      </c>
    </row>
    <row r="947" spans="1:1" x14ac:dyDescent="0.4">
      <c r="A947" s="23">
        <v>17688</v>
      </c>
    </row>
    <row r="948" spans="1:1" x14ac:dyDescent="0.4">
      <c r="A948" s="23">
        <v>15450</v>
      </c>
    </row>
    <row r="949" spans="1:1" x14ac:dyDescent="0.4">
      <c r="A949" s="23">
        <v>17721</v>
      </c>
    </row>
    <row r="950" spans="1:1" x14ac:dyDescent="0.4">
      <c r="A950" s="23">
        <v>14931</v>
      </c>
    </row>
    <row r="951" spans="1:1" x14ac:dyDescent="0.4">
      <c r="A951" s="23">
        <v>16268</v>
      </c>
    </row>
    <row r="952" spans="1:1" x14ac:dyDescent="0.4">
      <c r="A952" s="23">
        <v>18360</v>
      </c>
    </row>
    <row r="953" spans="1:1" x14ac:dyDescent="0.4">
      <c r="A953" s="23">
        <v>13391</v>
      </c>
    </row>
    <row r="954" spans="1:1" x14ac:dyDescent="0.4">
      <c r="A954" s="23">
        <v>15289</v>
      </c>
    </row>
    <row r="955" spans="1:1" x14ac:dyDescent="0.4">
      <c r="A955" s="23">
        <v>17578</v>
      </c>
    </row>
    <row r="956" spans="1:1" x14ac:dyDescent="0.4">
      <c r="A956" s="23">
        <v>26689</v>
      </c>
    </row>
    <row r="957" spans="1:1" x14ac:dyDescent="0.4">
      <c r="A957" s="23">
        <v>13824</v>
      </c>
    </row>
    <row r="958" spans="1:1" x14ac:dyDescent="0.4">
      <c r="A958" s="23">
        <v>16547</v>
      </c>
    </row>
    <row r="959" spans="1:1" x14ac:dyDescent="0.4">
      <c r="A959" s="23">
        <v>15911</v>
      </c>
    </row>
    <row r="960" spans="1:1" x14ac:dyDescent="0.4">
      <c r="A960" s="23">
        <v>13025</v>
      </c>
    </row>
    <row r="961" spans="1:1" x14ac:dyDescent="0.4">
      <c r="A961" s="23">
        <v>13552</v>
      </c>
    </row>
    <row r="962" spans="1:1" x14ac:dyDescent="0.4">
      <c r="A962" s="23">
        <v>15621</v>
      </c>
    </row>
    <row r="963" spans="1:1" x14ac:dyDescent="0.4">
      <c r="A963" s="23">
        <v>13144</v>
      </c>
    </row>
    <row r="964" spans="1:1" x14ac:dyDescent="0.4">
      <c r="A964" s="23">
        <v>13614</v>
      </c>
    </row>
    <row r="965" spans="1:1" x14ac:dyDescent="0.4">
      <c r="A965" s="23">
        <v>12455</v>
      </c>
    </row>
    <row r="966" spans="1:1" x14ac:dyDescent="0.4">
      <c r="A966" s="23">
        <v>12989</v>
      </c>
    </row>
    <row r="967" spans="1:1" x14ac:dyDescent="0.4">
      <c r="A967" s="23">
        <v>13321</v>
      </c>
    </row>
    <row r="968" spans="1:1" x14ac:dyDescent="0.4">
      <c r="A968" s="23">
        <v>13874</v>
      </c>
    </row>
    <row r="969" spans="1:1" x14ac:dyDescent="0.4">
      <c r="A969" s="23">
        <v>29202</v>
      </c>
    </row>
    <row r="970" spans="1:1" x14ac:dyDescent="0.4">
      <c r="A970" s="23">
        <v>15492</v>
      </c>
    </row>
    <row r="971" spans="1:1" x14ac:dyDescent="0.4">
      <c r="A971" s="23">
        <v>15198</v>
      </c>
    </row>
    <row r="972" spans="1:1" x14ac:dyDescent="0.4">
      <c r="A972" s="23">
        <v>20535</v>
      </c>
    </row>
    <row r="973" spans="1:1" x14ac:dyDescent="0.4">
      <c r="A973" s="23">
        <v>15785</v>
      </c>
    </row>
    <row r="974" spans="1:1" x14ac:dyDescent="0.4">
      <c r="A974" s="23">
        <v>20652</v>
      </c>
    </row>
    <row r="975" spans="1:1" x14ac:dyDescent="0.4">
      <c r="A975" s="23">
        <v>14007</v>
      </c>
    </row>
    <row r="976" spans="1:1" x14ac:dyDescent="0.4">
      <c r="A976" s="23">
        <v>15936</v>
      </c>
    </row>
    <row r="977" spans="1:1" x14ac:dyDescent="0.4">
      <c r="A977" s="23">
        <v>15636</v>
      </c>
    </row>
    <row r="978" spans="1:1" x14ac:dyDescent="0.4">
      <c r="A978" s="23">
        <v>10493</v>
      </c>
    </row>
    <row r="979" spans="1:1" x14ac:dyDescent="0.4">
      <c r="A979" s="23">
        <v>13494</v>
      </c>
    </row>
    <row r="980" spans="1:1" x14ac:dyDescent="0.4">
      <c r="A980" s="23">
        <v>13956</v>
      </c>
    </row>
    <row r="981" spans="1:1" x14ac:dyDescent="0.4">
      <c r="A981" s="23">
        <v>16939</v>
      </c>
    </row>
    <row r="982" spans="1:1" x14ac:dyDescent="0.4">
      <c r="A982" s="23">
        <v>14866</v>
      </c>
    </row>
    <row r="983" spans="1:1" x14ac:dyDescent="0.4">
      <c r="A983" s="23">
        <v>13346</v>
      </c>
    </row>
    <row r="984" spans="1:1" x14ac:dyDescent="0.4">
      <c r="A984" s="23">
        <v>15307</v>
      </c>
    </row>
    <row r="985" spans="1:1" x14ac:dyDescent="0.4">
      <c r="A985" s="23">
        <v>22854</v>
      </c>
    </row>
    <row r="986" spans="1:1" x14ac:dyDescent="0.4">
      <c r="A986" s="23">
        <v>16248</v>
      </c>
    </row>
    <row r="987" spans="1:1" x14ac:dyDescent="0.4">
      <c r="A987" s="23">
        <v>18133</v>
      </c>
    </row>
    <row r="988" spans="1:1" x14ac:dyDescent="0.4">
      <c r="A988" s="23">
        <v>19126</v>
      </c>
    </row>
    <row r="989" spans="1:1" x14ac:dyDescent="0.4">
      <c r="A989" s="23">
        <v>10865</v>
      </c>
    </row>
    <row r="990" spans="1:1" x14ac:dyDescent="0.4">
      <c r="A990" s="23">
        <v>14370</v>
      </c>
    </row>
    <row r="991" spans="1:1" x14ac:dyDescent="0.4">
      <c r="A991" s="23">
        <v>13967</v>
      </c>
    </row>
    <row r="992" spans="1:1" x14ac:dyDescent="0.4">
      <c r="A992" s="23">
        <v>9357</v>
      </c>
    </row>
    <row r="993" spans="1:1" x14ac:dyDescent="0.4">
      <c r="A993" s="23">
        <v>15788</v>
      </c>
    </row>
    <row r="994" spans="1:1" x14ac:dyDescent="0.4">
      <c r="A994" s="23">
        <v>27686</v>
      </c>
    </row>
    <row r="995" spans="1:1" x14ac:dyDescent="0.4">
      <c r="A995" s="23">
        <v>16592</v>
      </c>
    </row>
    <row r="996" spans="1:1" x14ac:dyDescent="0.4">
      <c r="A996" s="23">
        <v>14238</v>
      </c>
    </row>
    <row r="997" spans="1:1" x14ac:dyDescent="0.4">
      <c r="A997" s="23">
        <v>18881</v>
      </c>
    </row>
    <row r="998" spans="1:1" x14ac:dyDescent="0.4">
      <c r="A998" s="23">
        <v>11769</v>
      </c>
    </row>
    <row r="999" spans="1:1" x14ac:dyDescent="0.4">
      <c r="A999" s="23">
        <v>13141</v>
      </c>
    </row>
    <row r="1000" spans="1:1" x14ac:dyDescent="0.4">
      <c r="A1000" s="23">
        <v>15596</v>
      </c>
    </row>
    <row r="1001" spans="1:1" x14ac:dyDescent="0.4">
      <c r="A1001" s="23">
        <v>27465</v>
      </c>
    </row>
    <row r="1002" spans="1:1" x14ac:dyDescent="0.4">
      <c r="A1002" s="23">
        <v>16297</v>
      </c>
    </row>
    <row r="1003" spans="1:1" x14ac:dyDescent="0.4">
      <c r="A1003" s="23">
        <v>14085</v>
      </c>
    </row>
    <row r="1004" spans="1:1" x14ac:dyDescent="0.4">
      <c r="A1004" s="23">
        <v>18853</v>
      </c>
    </row>
    <row r="1005" spans="1:1" x14ac:dyDescent="0.4">
      <c r="A1005" s="23">
        <v>12016</v>
      </c>
    </row>
    <row r="1006" spans="1:1" x14ac:dyDescent="0.4">
      <c r="A1006" s="23">
        <v>11715</v>
      </c>
    </row>
    <row r="1007" spans="1:1" x14ac:dyDescent="0.4">
      <c r="A1007" s="23">
        <v>16627</v>
      </c>
    </row>
    <row r="1008" spans="1:1" x14ac:dyDescent="0.4">
      <c r="A1008" s="23">
        <v>12544</v>
      </c>
    </row>
    <row r="1009" spans="1:1" x14ac:dyDescent="0.4">
      <c r="A1009" s="23">
        <v>16088</v>
      </c>
    </row>
    <row r="1010" spans="1:1" x14ac:dyDescent="0.4">
      <c r="A1010" s="23">
        <v>21549</v>
      </c>
    </row>
    <row r="1011" spans="1:1" x14ac:dyDescent="0.4">
      <c r="A1011" s="23">
        <v>15898</v>
      </c>
    </row>
    <row r="1012" spans="1:1" x14ac:dyDescent="0.4">
      <c r="A1012" s="23">
        <v>14934</v>
      </c>
    </row>
    <row r="1013" spans="1:1" x14ac:dyDescent="0.4">
      <c r="A1013" s="23">
        <v>20845</v>
      </c>
    </row>
    <row r="1014" spans="1:1" x14ac:dyDescent="0.4">
      <c r="A1014" s="23">
        <v>15314</v>
      </c>
    </row>
    <row r="1015" spans="1:1" x14ac:dyDescent="0.4">
      <c r="A1015" s="23">
        <v>17517</v>
      </c>
    </row>
    <row r="1016" spans="1:1" x14ac:dyDescent="0.4">
      <c r="A1016" s="23">
        <v>18576</v>
      </c>
    </row>
    <row r="1017" spans="1:1" x14ac:dyDescent="0.4">
      <c r="A1017" s="23">
        <v>8788</v>
      </c>
    </row>
    <row r="1018" spans="1:1" x14ac:dyDescent="0.4">
      <c r="A1018" s="23">
        <v>12845</v>
      </c>
    </row>
    <row r="1019" spans="1:1" x14ac:dyDescent="0.4">
      <c r="A1019" s="23">
        <v>13487</v>
      </c>
    </row>
    <row r="1020" spans="1:1" x14ac:dyDescent="0.4">
      <c r="A1020" s="23">
        <v>9171</v>
      </c>
    </row>
    <row r="1021" spans="1:1" x14ac:dyDescent="0.4">
      <c r="A1021" s="23">
        <v>15358</v>
      </c>
    </row>
    <row r="1022" spans="1:1" x14ac:dyDescent="0.4">
      <c r="A1022" s="23">
        <v>27123</v>
      </c>
    </row>
    <row r="1023" spans="1:1" x14ac:dyDescent="0.4">
      <c r="A1023" s="23">
        <v>16176</v>
      </c>
    </row>
    <row r="1024" spans="1:1" x14ac:dyDescent="0.4">
      <c r="A1024" s="23">
        <v>13687</v>
      </c>
    </row>
    <row r="1025" spans="1:1" x14ac:dyDescent="0.4">
      <c r="A1025" s="23">
        <v>26944</v>
      </c>
    </row>
    <row r="1026" spans="1:1" x14ac:dyDescent="0.4">
      <c r="A1026" s="23">
        <v>13844</v>
      </c>
    </row>
    <row r="1027" spans="1:1" x14ac:dyDescent="0.4">
      <c r="A1027" s="23">
        <v>13337</v>
      </c>
    </row>
    <row r="1028" spans="1:1" x14ac:dyDescent="0.4">
      <c r="A1028" s="23">
        <v>18098</v>
      </c>
    </row>
    <row r="1029" spans="1:1" x14ac:dyDescent="0.4">
      <c r="A1029" s="23">
        <v>13578</v>
      </c>
    </row>
    <row r="1030" spans="1:1" x14ac:dyDescent="0.4">
      <c r="A1030" s="23">
        <v>14948</v>
      </c>
    </row>
    <row r="1031" spans="1:1" x14ac:dyDescent="0.4">
      <c r="A1031" s="23">
        <v>13384</v>
      </c>
    </row>
    <row r="1032" spans="1:1" x14ac:dyDescent="0.4">
      <c r="A1032" s="23">
        <v>12134</v>
      </c>
    </row>
    <row r="1033" spans="1:1" x14ac:dyDescent="0.4">
      <c r="A1033" s="23">
        <v>13961</v>
      </c>
    </row>
    <row r="1034" spans="1:1" x14ac:dyDescent="0.4">
      <c r="A1034" s="23">
        <v>21644</v>
      </c>
    </row>
    <row r="1035" spans="1:1" x14ac:dyDescent="0.4">
      <c r="A1035" s="23">
        <v>15739</v>
      </c>
    </row>
    <row r="1036" spans="1:1" x14ac:dyDescent="0.4">
      <c r="A1036" s="23">
        <v>17268</v>
      </c>
    </row>
    <row r="1037" spans="1:1" x14ac:dyDescent="0.4">
      <c r="A1037" s="23">
        <v>14096</v>
      </c>
    </row>
    <row r="1038" spans="1:1" x14ac:dyDescent="0.4">
      <c r="A1038" s="23">
        <v>13408</v>
      </c>
    </row>
    <row r="1039" spans="1:1" x14ac:dyDescent="0.4">
      <c r="A1039" s="23">
        <v>17116</v>
      </c>
    </row>
    <row r="1040" spans="1:1" x14ac:dyDescent="0.4">
      <c r="A1040" s="23">
        <v>15086</v>
      </c>
    </row>
    <row r="1041" spans="1:1" x14ac:dyDescent="0.4">
      <c r="A1041" s="23">
        <v>13560</v>
      </c>
    </row>
    <row r="1042" spans="1:1" x14ac:dyDescent="0.4">
      <c r="A1042" s="23">
        <v>16944</v>
      </c>
    </row>
    <row r="1043" spans="1:1" x14ac:dyDescent="0.4">
      <c r="A1043" s="23">
        <v>17573</v>
      </c>
    </row>
    <row r="1044" spans="1:1" x14ac:dyDescent="0.4">
      <c r="A1044" s="23">
        <v>17494</v>
      </c>
    </row>
    <row r="1045" spans="1:1" x14ac:dyDescent="0.4">
      <c r="A1045" s="23">
        <v>13550</v>
      </c>
    </row>
    <row r="1046" spans="1:1" x14ac:dyDescent="0.4">
      <c r="A1046" s="23">
        <v>17066</v>
      </c>
    </row>
    <row r="1047" spans="1:1" x14ac:dyDescent="0.4">
      <c r="A1047" s="23">
        <v>15074</v>
      </c>
    </row>
    <row r="1048" spans="1:1" x14ac:dyDescent="0.4">
      <c r="A1048" s="23">
        <v>13628</v>
      </c>
    </row>
    <row r="1049" spans="1:1" x14ac:dyDescent="0.4">
      <c r="A1049" s="23">
        <v>16816</v>
      </c>
    </row>
    <row r="1050" spans="1:1" x14ac:dyDescent="0.4">
      <c r="A1050" s="23">
        <v>17261</v>
      </c>
    </row>
    <row r="1051" spans="1:1" x14ac:dyDescent="0.4">
      <c r="A1051" s="23">
        <v>17606</v>
      </c>
    </row>
    <row r="1052" spans="1:1" x14ac:dyDescent="0.4">
      <c r="A1052" s="23">
        <v>14373</v>
      </c>
    </row>
    <row r="1053" spans="1:1" x14ac:dyDescent="0.4">
      <c r="A1053" s="23">
        <v>17795</v>
      </c>
    </row>
    <row r="1054" spans="1:1" x14ac:dyDescent="0.4">
      <c r="A1054" s="23">
        <v>15771</v>
      </c>
    </row>
    <row r="1055" spans="1:1" x14ac:dyDescent="0.4">
      <c r="A1055" s="23">
        <v>14041</v>
      </c>
    </row>
    <row r="1056" spans="1:1" x14ac:dyDescent="0.4">
      <c r="A1056" s="23">
        <v>17525</v>
      </c>
    </row>
    <row r="1057" spans="1:1" x14ac:dyDescent="0.4">
      <c r="A1057" s="23">
        <v>18202</v>
      </c>
    </row>
    <row r="1058" spans="1:1" x14ac:dyDescent="0.4">
      <c r="A1058" s="23">
        <v>17994</v>
      </c>
    </row>
    <row r="1059" spans="1:1" x14ac:dyDescent="0.4">
      <c r="A1059" s="23">
        <v>14327</v>
      </c>
    </row>
    <row r="1060" spans="1:1" x14ac:dyDescent="0.4">
      <c r="A1060" s="23">
        <v>17908</v>
      </c>
    </row>
    <row r="1061" spans="1:1" x14ac:dyDescent="0.4">
      <c r="A1061" s="23">
        <v>15892</v>
      </c>
    </row>
    <row r="1062" spans="1:1" x14ac:dyDescent="0.4">
      <c r="A1062" s="23">
        <v>14314</v>
      </c>
    </row>
    <row r="1063" spans="1:1" x14ac:dyDescent="0.4">
      <c r="A1063" s="23">
        <v>17792</v>
      </c>
    </row>
    <row r="1064" spans="1:1" x14ac:dyDescent="0.4">
      <c r="A1064" s="23">
        <v>18660</v>
      </c>
    </row>
    <row r="1065" spans="1:1" x14ac:dyDescent="0.4">
      <c r="A1065" s="23">
        <v>18548</v>
      </c>
    </row>
    <row r="1066" spans="1:1" x14ac:dyDescent="0.4">
      <c r="A1066" s="23">
        <v>14933</v>
      </c>
    </row>
    <row r="1067" spans="1:1" x14ac:dyDescent="0.4">
      <c r="A1067" s="23">
        <v>18714</v>
      </c>
    </row>
    <row r="1068" spans="1:1" x14ac:dyDescent="0.4">
      <c r="A1068" s="23">
        <v>16579</v>
      </c>
    </row>
    <row r="1069" spans="1:1" x14ac:dyDescent="0.4">
      <c r="A1069" s="23">
        <v>15138</v>
      </c>
    </row>
    <row r="1070" spans="1:1" x14ac:dyDescent="0.4">
      <c r="A1070" s="23">
        <v>17775</v>
      </c>
    </row>
    <row r="1071" spans="1:1" x14ac:dyDescent="0.4">
      <c r="A1071" s="23">
        <v>18451</v>
      </c>
    </row>
    <row r="1072" spans="1:1" x14ac:dyDescent="0.4">
      <c r="A1072" s="23">
        <v>16005</v>
      </c>
    </row>
    <row r="1073" spans="1:1" x14ac:dyDescent="0.4">
      <c r="A1073" s="23">
        <v>13658</v>
      </c>
    </row>
    <row r="1074" spans="1:1" x14ac:dyDescent="0.4">
      <c r="A1074" s="23">
        <v>15464</v>
      </c>
    </row>
    <row r="1075" spans="1:1" x14ac:dyDescent="0.4">
      <c r="A1075" s="23">
        <v>16092</v>
      </c>
    </row>
    <row r="1076" spans="1:1" x14ac:dyDescent="0.4">
      <c r="A1076" s="23">
        <v>15581</v>
      </c>
    </row>
    <row r="1077" spans="1:1" x14ac:dyDescent="0.4">
      <c r="A1077" s="23">
        <v>19528</v>
      </c>
    </row>
    <row r="1078" spans="1:1" x14ac:dyDescent="0.4">
      <c r="A1078" s="23">
        <v>20402</v>
      </c>
    </row>
    <row r="1079" spans="1:1" x14ac:dyDescent="0.4">
      <c r="A1079" s="23">
        <v>20272</v>
      </c>
    </row>
    <row r="1080" spans="1:1" x14ac:dyDescent="0.4">
      <c r="A1080" s="23">
        <v>16179</v>
      </c>
    </row>
    <row r="1081" spans="1:1" x14ac:dyDescent="0.4">
      <c r="A1081" s="23">
        <v>20117</v>
      </c>
    </row>
    <row r="1082" spans="1:1" x14ac:dyDescent="0.4">
      <c r="A1082" s="23">
        <v>17772</v>
      </c>
    </row>
    <row r="1083" spans="1:1" x14ac:dyDescent="0.4">
      <c r="A1083" s="23">
        <v>16618</v>
      </c>
    </row>
    <row r="1084" spans="1:1" x14ac:dyDescent="0.4">
      <c r="A1084" s="23">
        <v>20133</v>
      </c>
    </row>
    <row r="1085" spans="1:1" x14ac:dyDescent="0.4">
      <c r="A1085" s="23">
        <v>20724</v>
      </c>
    </row>
    <row r="1086" spans="1:1" x14ac:dyDescent="0.4">
      <c r="A1086" s="23">
        <v>21078</v>
      </c>
    </row>
    <row r="1087" spans="1:1" x14ac:dyDescent="0.4">
      <c r="A1087" s="23">
        <v>16718</v>
      </c>
    </row>
    <row r="1088" spans="1:1" x14ac:dyDescent="0.4">
      <c r="A1088" s="23">
        <v>20160</v>
      </c>
    </row>
    <row r="1089" spans="1:1" x14ac:dyDescent="0.4">
      <c r="A1089" s="23">
        <v>17668</v>
      </c>
    </row>
    <row r="1090" spans="1:1" x14ac:dyDescent="0.4">
      <c r="A1090" s="23">
        <v>15946</v>
      </c>
    </row>
    <row r="1091" spans="1:1" x14ac:dyDescent="0.4">
      <c r="A1091" s="23">
        <v>14681</v>
      </c>
    </row>
    <row r="1092" spans="1:1" x14ac:dyDescent="0.4">
      <c r="A1092" s="23">
        <v>17420</v>
      </c>
    </row>
    <row r="1093" spans="1:1" x14ac:dyDescent="0.4">
      <c r="A1093" s="23">
        <v>18686</v>
      </c>
    </row>
    <row r="1094" spans="1:1" x14ac:dyDescent="0.4">
      <c r="A1094" s="23">
        <v>14905</v>
      </c>
    </row>
    <row r="1095" spans="1:1" x14ac:dyDescent="0.4">
      <c r="A1095" s="23">
        <v>18250</v>
      </c>
    </row>
    <row r="1096" spans="1:1" x14ac:dyDescent="0.4">
      <c r="A1096" s="23">
        <v>16692</v>
      </c>
    </row>
    <row r="1097" spans="1:1" x14ac:dyDescent="0.4">
      <c r="A1097" s="23">
        <v>12971</v>
      </c>
    </row>
    <row r="1098" spans="1:1" x14ac:dyDescent="0.4">
      <c r="A1098" s="23">
        <v>12077</v>
      </c>
    </row>
    <row r="1099" spans="1:1" x14ac:dyDescent="0.4">
      <c r="A1099" s="23">
        <v>15755</v>
      </c>
    </row>
    <row r="1100" spans="1:1" x14ac:dyDescent="0.4">
      <c r="A1100" s="23">
        <v>16512</v>
      </c>
    </row>
    <row r="1101" spans="1:1" x14ac:dyDescent="0.4">
      <c r="A1101" s="23">
        <v>13311</v>
      </c>
    </row>
    <row r="1102" spans="1:1" x14ac:dyDescent="0.4">
      <c r="A1102" s="23">
        <v>16030</v>
      </c>
    </row>
    <row r="1103" spans="1:1" x14ac:dyDescent="0.4">
      <c r="A1103" s="23">
        <v>13594</v>
      </c>
    </row>
    <row r="1104" spans="1:1" x14ac:dyDescent="0.4">
      <c r="A1104" s="23">
        <v>13672</v>
      </c>
    </row>
    <row r="1105" spans="1:1" x14ac:dyDescent="0.4">
      <c r="A1105" s="23">
        <v>16837</v>
      </c>
    </row>
    <row r="1106" spans="1:1" x14ac:dyDescent="0.4">
      <c r="A1106" s="23">
        <v>17241</v>
      </c>
    </row>
    <row r="1107" spans="1:1" x14ac:dyDescent="0.4">
      <c r="A1107" s="23">
        <v>17358</v>
      </c>
    </row>
    <row r="1108" spans="1:1" x14ac:dyDescent="0.4">
      <c r="A1108" s="23">
        <v>13746</v>
      </c>
    </row>
    <row r="1109" spans="1:1" x14ac:dyDescent="0.4">
      <c r="A1109" s="23">
        <v>17030</v>
      </c>
    </row>
    <row r="1110" spans="1:1" x14ac:dyDescent="0.4">
      <c r="A1110" s="23">
        <v>15010</v>
      </c>
    </row>
    <row r="1111" spans="1:1" x14ac:dyDescent="0.4">
      <c r="A1111" s="23">
        <v>13821</v>
      </c>
    </row>
    <row r="1112" spans="1:1" x14ac:dyDescent="0.4">
      <c r="A1112" s="23">
        <v>17003</v>
      </c>
    </row>
    <row r="1113" spans="1:1" x14ac:dyDescent="0.4">
      <c r="A1113" s="23">
        <v>17347</v>
      </c>
    </row>
    <row r="1114" spans="1:1" x14ac:dyDescent="0.4">
      <c r="A1114" s="23">
        <v>17253</v>
      </c>
    </row>
    <row r="1115" spans="1:1" x14ac:dyDescent="0.4">
      <c r="A1115" s="23">
        <v>13718</v>
      </c>
    </row>
    <row r="1116" spans="1:1" x14ac:dyDescent="0.4">
      <c r="A1116" s="23">
        <v>16660</v>
      </c>
    </row>
    <row r="1117" spans="1:1" x14ac:dyDescent="0.4">
      <c r="A1117" s="23">
        <v>14616</v>
      </c>
    </row>
    <row r="1118" spans="1:1" x14ac:dyDescent="0.4">
      <c r="A1118" s="23">
        <v>13396</v>
      </c>
    </row>
    <row r="1119" spans="1:1" x14ac:dyDescent="0.4">
      <c r="A1119" s="23">
        <v>15513</v>
      </c>
    </row>
    <row r="1120" spans="1:1" x14ac:dyDescent="0.4">
      <c r="A1120" s="23">
        <v>17369</v>
      </c>
    </row>
    <row r="1121" spans="1:1" x14ac:dyDescent="0.4">
      <c r="A1121" s="23">
        <v>19089</v>
      </c>
    </row>
    <row r="1122" spans="1:1" x14ac:dyDescent="0.4">
      <c r="A1122" s="23">
        <v>11556</v>
      </c>
    </row>
    <row r="1123" spans="1:1" x14ac:dyDescent="0.4">
      <c r="A1123" s="23">
        <v>15825</v>
      </c>
    </row>
    <row r="1124" spans="1:1" x14ac:dyDescent="0.4">
      <c r="A1124" s="23">
        <v>15602</v>
      </c>
    </row>
    <row r="1125" spans="1:1" x14ac:dyDescent="0.4">
      <c r="A1125" s="23">
        <v>10628</v>
      </c>
    </row>
    <row r="1126" spans="1:1" x14ac:dyDescent="0.4">
      <c r="A1126" s="23">
        <v>16709</v>
      </c>
    </row>
    <row r="1127" spans="1:1" x14ac:dyDescent="0.4">
      <c r="A1127" s="23">
        <v>28580</v>
      </c>
    </row>
    <row r="1128" spans="1:1" x14ac:dyDescent="0.4">
      <c r="A1128" s="23">
        <v>18963</v>
      </c>
    </row>
    <row r="1129" spans="1:1" x14ac:dyDescent="0.4">
      <c r="A1129" s="23">
        <v>14906</v>
      </c>
    </row>
    <row r="1130" spans="1:1" x14ac:dyDescent="0.4">
      <c r="A1130" s="23">
        <v>18646</v>
      </c>
    </row>
    <row r="1131" spans="1:1" x14ac:dyDescent="0.4">
      <c r="A1131" s="23">
        <v>16505</v>
      </c>
    </row>
    <row r="1132" spans="1:1" x14ac:dyDescent="0.4">
      <c r="A1132" s="23">
        <v>14887</v>
      </c>
    </row>
    <row r="1133" spans="1:1" x14ac:dyDescent="0.4">
      <c r="A1133" s="23">
        <v>18015</v>
      </c>
    </row>
    <row r="1134" spans="1:1" x14ac:dyDescent="0.4">
      <c r="A1134" s="23">
        <v>18227</v>
      </c>
    </row>
    <row r="1135" spans="1:1" x14ac:dyDescent="0.4">
      <c r="A1135" s="23">
        <v>18091</v>
      </c>
    </row>
    <row r="1136" spans="1:1" x14ac:dyDescent="0.4">
      <c r="A1136" s="23">
        <v>14522</v>
      </c>
    </row>
    <row r="1137" spans="1:1" x14ac:dyDescent="0.4">
      <c r="A1137" s="23">
        <v>17466</v>
      </c>
    </row>
    <row r="1138" spans="1:1" x14ac:dyDescent="0.4">
      <c r="A1138" s="23">
        <v>15259</v>
      </c>
    </row>
    <row r="1139" spans="1:1" x14ac:dyDescent="0.4">
      <c r="A1139" s="23">
        <v>13714</v>
      </c>
    </row>
    <row r="1140" spans="1:1" x14ac:dyDescent="0.4">
      <c r="A1140" s="23">
        <v>16486</v>
      </c>
    </row>
    <row r="1141" spans="1:1" x14ac:dyDescent="0.4">
      <c r="A1141" s="23">
        <v>17152</v>
      </c>
    </row>
    <row r="1142" spans="1:1" x14ac:dyDescent="0.4">
      <c r="A1142" s="23">
        <v>16898</v>
      </c>
    </row>
    <row r="1143" spans="1:1" x14ac:dyDescent="0.4">
      <c r="A1143" s="23">
        <v>13604</v>
      </c>
    </row>
    <row r="1144" spans="1:1" x14ac:dyDescent="0.4">
      <c r="A1144" s="23">
        <v>16573</v>
      </c>
    </row>
    <row r="1145" spans="1:1" x14ac:dyDescent="0.4">
      <c r="A1145" s="23">
        <v>14906</v>
      </c>
    </row>
    <row r="1146" spans="1:1" x14ac:dyDescent="0.4">
      <c r="A1146" s="23">
        <v>13340</v>
      </c>
    </row>
    <row r="1147" spans="1:1" x14ac:dyDescent="0.4">
      <c r="A1147" s="23">
        <v>15641</v>
      </c>
    </row>
    <row r="1148" spans="1:1" x14ac:dyDescent="0.4">
      <c r="A1148" s="23">
        <v>17536</v>
      </c>
    </row>
    <row r="1149" spans="1:1" x14ac:dyDescent="0.4">
      <c r="A1149" s="23">
        <v>18734</v>
      </c>
    </row>
    <row r="1150" spans="1:1" x14ac:dyDescent="0.4">
      <c r="A1150" s="23">
        <v>10957</v>
      </c>
    </row>
    <row r="1151" spans="1:1" x14ac:dyDescent="0.4">
      <c r="A1151" s="23">
        <v>14639</v>
      </c>
    </row>
    <row r="1152" spans="1:1" x14ac:dyDescent="0.4">
      <c r="A1152" s="23">
        <v>14268</v>
      </c>
    </row>
    <row r="1153" spans="1:1" x14ac:dyDescent="0.4">
      <c r="A1153" s="23">
        <v>9540</v>
      </c>
    </row>
    <row r="1154" spans="1:1" x14ac:dyDescent="0.4">
      <c r="A1154" s="23">
        <v>15249</v>
      </c>
    </row>
    <row r="1155" spans="1:1" x14ac:dyDescent="0.4">
      <c r="A1155" s="23">
        <v>26538</v>
      </c>
    </row>
    <row r="1156" spans="1:1" x14ac:dyDescent="0.4">
      <c r="A1156" s="23">
        <v>16365</v>
      </c>
    </row>
    <row r="1157" spans="1:1" x14ac:dyDescent="0.4">
      <c r="A1157" s="23">
        <v>13092</v>
      </c>
    </row>
    <row r="1158" spans="1:1" x14ac:dyDescent="0.4">
      <c r="A1158" s="23">
        <v>16289</v>
      </c>
    </row>
    <row r="1159" spans="1:1" x14ac:dyDescent="0.4">
      <c r="A1159" s="23">
        <v>14349</v>
      </c>
    </row>
    <row r="1160" spans="1:1" x14ac:dyDescent="0.4">
      <c r="A1160" s="23">
        <v>12862</v>
      </c>
    </row>
    <row r="1161" spans="1:1" x14ac:dyDescent="0.4">
      <c r="A1161" s="23">
        <v>15937</v>
      </c>
    </row>
    <row r="1162" spans="1:1" x14ac:dyDescent="0.4">
      <c r="A1162" s="23">
        <v>16812</v>
      </c>
    </row>
    <row r="1163" spans="1:1" x14ac:dyDescent="0.4">
      <c r="A1163" s="23">
        <v>16735</v>
      </c>
    </row>
    <row r="1164" spans="1:1" x14ac:dyDescent="0.4">
      <c r="A1164" s="23">
        <v>13219</v>
      </c>
    </row>
    <row r="1165" spans="1:1" x14ac:dyDescent="0.4">
      <c r="A1165" s="23">
        <v>16793</v>
      </c>
    </row>
    <row r="1166" spans="1:1" x14ac:dyDescent="0.4">
      <c r="A1166" s="23">
        <v>13671</v>
      </c>
    </row>
    <row r="1167" spans="1:1" x14ac:dyDescent="0.4">
      <c r="A1167" s="23">
        <v>13107</v>
      </c>
    </row>
    <row r="1168" spans="1:1" x14ac:dyDescent="0.4">
      <c r="A1168" s="23">
        <v>17453</v>
      </c>
    </row>
    <row r="1169" spans="1:1" x14ac:dyDescent="0.4">
      <c r="A1169" s="23">
        <v>13102</v>
      </c>
    </row>
    <row r="1170" spans="1:1" x14ac:dyDescent="0.4">
      <c r="A1170" s="23">
        <v>14272</v>
      </c>
    </row>
    <row r="1171" spans="1:1" x14ac:dyDescent="0.4">
      <c r="A1171" s="23">
        <v>13133</v>
      </c>
    </row>
    <row r="1172" spans="1:1" x14ac:dyDescent="0.4">
      <c r="A1172" s="23">
        <v>16529</v>
      </c>
    </row>
    <row r="1173" spans="1:1" x14ac:dyDescent="0.4">
      <c r="A1173" s="23">
        <v>14571</v>
      </c>
    </row>
    <row r="1174" spans="1:1" x14ac:dyDescent="0.4">
      <c r="A1174" s="23">
        <v>12876</v>
      </c>
    </row>
    <row r="1175" spans="1:1" x14ac:dyDescent="0.4">
      <c r="A1175" s="23">
        <v>15510</v>
      </c>
    </row>
    <row r="1176" spans="1:1" x14ac:dyDescent="0.4">
      <c r="A1176" s="23">
        <v>17345</v>
      </c>
    </row>
    <row r="1177" spans="1:1" x14ac:dyDescent="0.4">
      <c r="A1177" s="23">
        <v>17814</v>
      </c>
    </row>
    <row r="1178" spans="1:1" x14ac:dyDescent="0.4">
      <c r="A1178" s="23">
        <v>14219</v>
      </c>
    </row>
    <row r="1179" spans="1:1" x14ac:dyDescent="0.4">
      <c r="A1179" s="23">
        <v>17418</v>
      </c>
    </row>
    <row r="1180" spans="1:1" x14ac:dyDescent="0.4">
      <c r="A1180" s="23">
        <v>15193</v>
      </c>
    </row>
    <row r="1181" spans="1:1" x14ac:dyDescent="0.4">
      <c r="A1181" s="23">
        <v>12171</v>
      </c>
    </row>
    <row r="1182" spans="1:1" x14ac:dyDescent="0.4">
      <c r="A1182" s="23">
        <v>17074</v>
      </c>
    </row>
    <row r="1183" spans="1:1" x14ac:dyDescent="0.4">
      <c r="A1183" s="23">
        <v>18742</v>
      </c>
    </row>
    <row r="1184" spans="1:1" x14ac:dyDescent="0.4">
      <c r="A1184" s="23">
        <v>13817</v>
      </c>
    </row>
    <row r="1185" spans="1:1" x14ac:dyDescent="0.4">
      <c r="A1185" s="23">
        <v>11960</v>
      </c>
    </row>
    <row r="1186" spans="1:1" x14ac:dyDescent="0.4">
      <c r="A1186" s="23">
        <v>17105</v>
      </c>
    </row>
    <row r="1187" spans="1:1" x14ac:dyDescent="0.4">
      <c r="A1187" s="23">
        <v>15006</v>
      </c>
    </row>
    <row r="1188" spans="1:1" x14ac:dyDescent="0.4">
      <c r="A1188" s="23">
        <v>15179</v>
      </c>
    </row>
    <row r="1189" spans="1:1" x14ac:dyDescent="0.4">
      <c r="A1189" s="23">
        <v>18600</v>
      </c>
    </row>
    <row r="1190" spans="1:1" x14ac:dyDescent="0.4">
      <c r="A1190" s="23">
        <v>18764</v>
      </c>
    </row>
    <row r="1191" spans="1:1" x14ac:dyDescent="0.4">
      <c r="A1191" s="23">
        <v>18480</v>
      </c>
    </row>
    <row r="1192" spans="1:1" x14ac:dyDescent="0.4">
      <c r="A1192" s="23">
        <v>13192</v>
      </c>
    </row>
    <row r="1193" spans="1:1" x14ac:dyDescent="0.4">
      <c r="A1193" s="23">
        <v>14895</v>
      </c>
    </row>
    <row r="1194" spans="1:1" x14ac:dyDescent="0.4">
      <c r="A1194" s="23">
        <v>15124</v>
      </c>
    </row>
    <row r="1195" spans="1:1" x14ac:dyDescent="0.4">
      <c r="A1195" s="23">
        <v>14018</v>
      </c>
    </row>
    <row r="1196" spans="1:1" x14ac:dyDescent="0.4">
      <c r="A1196" s="23">
        <v>14919</v>
      </c>
    </row>
    <row r="1197" spans="1:1" x14ac:dyDescent="0.4">
      <c r="A1197" s="23">
        <v>18018</v>
      </c>
    </row>
    <row r="1198" spans="1:1" x14ac:dyDescent="0.4">
      <c r="A1198" s="23">
        <v>19548</v>
      </c>
    </row>
    <row r="1199" spans="1:1" x14ac:dyDescent="0.4">
      <c r="A1199" s="23">
        <v>11578</v>
      </c>
    </row>
    <row r="1200" spans="1:1" x14ac:dyDescent="0.4">
      <c r="A1200" s="23">
        <v>15601</v>
      </c>
    </row>
    <row r="1201" spans="1:1" x14ac:dyDescent="0.4">
      <c r="A1201" s="23">
        <v>15919</v>
      </c>
    </row>
    <row r="1202" spans="1:1" x14ac:dyDescent="0.4">
      <c r="A1202" s="23">
        <v>14055</v>
      </c>
    </row>
    <row r="1203" spans="1:1" x14ac:dyDescent="0.4">
      <c r="A1203" s="23">
        <v>16671</v>
      </c>
    </row>
    <row r="1204" spans="1:1" x14ac:dyDescent="0.4">
      <c r="A1204" s="23">
        <v>17589</v>
      </c>
    </row>
    <row r="1205" spans="1:1" x14ac:dyDescent="0.4">
      <c r="A1205" s="23">
        <v>16361</v>
      </c>
    </row>
    <row r="1206" spans="1:1" x14ac:dyDescent="0.4">
      <c r="A1206" s="23">
        <v>14033</v>
      </c>
    </row>
    <row r="1207" spans="1:1" x14ac:dyDescent="0.4">
      <c r="A1207" s="23">
        <v>18599</v>
      </c>
    </row>
    <row r="1208" spans="1:1" x14ac:dyDescent="0.4">
      <c r="A1208" s="23">
        <v>15109</v>
      </c>
    </row>
    <row r="1209" spans="1:1" x14ac:dyDescent="0.4">
      <c r="A1209" s="23">
        <v>13514</v>
      </c>
    </row>
    <row r="1210" spans="1:1" x14ac:dyDescent="0.4">
      <c r="A1210" s="23">
        <v>16345</v>
      </c>
    </row>
    <row r="1211" spans="1:1" x14ac:dyDescent="0.4">
      <c r="A1211" s="23">
        <v>17424</v>
      </c>
    </row>
    <row r="1212" spans="1:1" x14ac:dyDescent="0.4">
      <c r="A1212" s="23">
        <v>16263</v>
      </c>
    </row>
    <row r="1213" spans="1:1" x14ac:dyDescent="0.4">
      <c r="A1213" s="23">
        <v>14028</v>
      </c>
    </row>
    <row r="1214" spans="1:1" x14ac:dyDescent="0.4">
      <c r="A1214" s="23">
        <v>18620</v>
      </c>
    </row>
    <row r="1215" spans="1:1" x14ac:dyDescent="0.4">
      <c r="A1215" s="23">
        <v>15002</v>
      </c>
    </row>
    <row r="1216" spans="1:1" x14ac:dyDescent="0.4">
      <c r="A1216" s="23">
        <v>13361</v>
      </c>
    </row>
    <row r="1217" spans="1:1" x14ac:dyDescent="0.4">
      <c r="A1217" s="23">
        <v>15134</v>
      </c>
    </row>
    <row r="1218" spans="1:1" x14ac:dyDescent="0.4">
      <c r="A1218" s="23">
        <v>13384</v>
      </c>
    </row>
    <row r="1219" spans="1:1" x14ac:dyDescent="0.4">
      <c r="A1219" s="23">
        <v>15272</v>
      </c>
    </row>
    <row r="1220" spans="1:1" x14ac:dyDescent="0.4">
      <c r="A1220" s="23">
        <v>13915</v>
      </c>
    </row>
    <row r="1221" spans="1:1" x14ac:dyDescent="0.4">
      <c r="A1221" s="23">
        <v>18530</v>
      </c>
    </row>
    <row r="1222" spans="1:1" x14ac:dyDescent="0.4">
      <c r="A1222" s="23">
        <v>14985</v>
      </c>
    </row>
    <row r="1223" spans="1:1" x14ac:dyDescent="0.4">
      <c r="A1223" s="23">
        <v>13410</v>
      </c>
    </row>
    <row r="1224" spans="1:1" x14ac:dyDescent="0.4">
      <c r="A1224" s="23">
        <v>16909</v>
      </c>
    </row>
    <row r="1225" spans="1:1" x14ac:dyDescent="0.4">
      <c r="A1225" s="23">
        <v>17493</v>
      </c>
    </row>
    <row r="1226" spans="1:1" x14ac:dyDescent="0.4">
      <c r="A1226" s="23">
        <v>16371</v>
      </c>
    </row>
    <row r="1227" spans="1:1" x14ac:dyDescent="0.4">
      <c r="A1227" s="23">
        <v>14209</v>
      </c>
    </row>
    <row r="1228" spans="1:1" x14ac:dyDescent="0.4">
      <c r="A1228" s="23">
        <v>19021</v>
      </c>
    </row>
    <row r="1229" spans="1:1" x14ac:dyDescent="0.4">
      <c r="A1229" s="23">
        <v>14287</v>
      </c>
    </row>
    <row r="1230" spans="1:1" x14ac:dyDescent="0.4">
      <c r="A1230" s="23">
        <v>12636</v>
      </c>
    </row>
    <row r="1231" spans="1:1" x14ac:dyDescent="0.4">
      <c r="A1231" s="23">
        <v>26342</v>
      </c>
    </row>
    <row r="1232" spans="1:1" x14ac:dyDescent="0.4">
      <c r="A1232" s="23">
        <v>15840</v>
      </c>
    </row>
    <row r="1233" spans="1:1" x14ac:dyDescent="0.4">
      <c r="A1233" s="23">
        <v>27840</v>
      </c>
    </row>
    <row r="1234" spans="1:1" x14ac:dyDescent="0.4">
      <c r="A1234" s="23">
        <v>22125</v>
      </c>
    </row>
    <row r="1235" spans="1:1" x14ac:dyDescent="0.4">
      <c r="A1235" s="23">
        <v>28547</v>
      </c>
    </row>
    <row r="1236" spans="1:1" x14ac:dyDescent="0.4">
      <c r="A1236" s="23">
        <v>14595</v>
      </c>
    </row>
    <row r="1237" spans="1:1" x14ac:dyDescent="0.4">
      <c r="A1237" s="23">
        <v>12737</v>
      </c>
    </row>
    <row r="1238" spans="1:1" x14ac:dyDescent="0.4">
      <c r="A1238" s="23">
        <v>16082</v>
      </c>
    </row>
    <row r="1239" spans="1:1" x14ac:dyDescent="0.4">
      <c r="A1239" s="23">
        <v>16428</v>
      </c>
    </row>
    <row r="1240" spans="1:1" x14ac:dyDescent="0.4">
      <c r="A1240" s="23">
        <v>27965</v>
      </c>
    </row>
    <row r="1241" spans="1:1" x14ac:dyDescent="0.4">
      <c r="A1241" s="23">
        <v>13186</v>
      </c>
    </row>
    <row r="1242" spans="1:1" x14ac:dyDescent="0.4">
      <c r="A1242" s="23">
        <v>27761</v>
      </c>
    </row>
    <row r="1243" spans="1:1" x14ac:dyDescent="0.4">
      <c r="A1243" s="23">
        <v>14108</v>
      </c>
    </row>
    <row r="1244" spans="1:1" x14ac:dyDescent="0.4">
      <c r="A1244" s="23">
        <v>20829</v>
      </c>
    </row>
    <row r="1245" spans="1:1" x14ac:dyDescent="0.4">
      <c r="A1245" s="23">
        <v>26478</v>
      </c>
    </row>
    <row r="1246" spans="1:1" x14ac:dyDescent="0.4">
      <c r="A1246" s="23">
        <v>27563</v>
      </c>
    </row>
    <row r="1247" spans="1:1" x14ac:dyDescent="0.4">
      <c r="A1247" s="23">
        <v>16467</v>
      </c>
    </row>
    <row r="1248" spans="1:1" x14ac:dyDescent="0.4">
      <c r="A1248" s="23">
        <v>22253</v>
      </c>
    </row>
    <row r="1249" spans="1:1" x14ac:dyDescent="0.4">
      <c r="A1249" s="23">
        <v>16318</v>
      </c>
    </row>
    <row r="1250" spans="1:1" x14ac:dyDescent="0.4">
      <c r="A1250" s="23">
        <v>15229</v>
      </c>
    </row>
    <row r="1251" spans="1:1" x14ac:dyDescent="0.4">
      <c r="A1251" s="23">
        <v>14613</v>
      </c>
    </row>
    <row r="1252" spans="1:1" x14ac:dyDescent="0.4">
      <c r="A1252" s="23">
        <v>13510</v>
      </c>
    </row>
    <row r="1253" spans="1:1" x14ac:dyDescent="0.4">
      <c r="A1253" s="23">
        <v>18060</v>
      </c>
    </row>
    <row r="1254" spans="1:1" x14ac:dyDescent="0.4">
      <c r="A1254" s="23">
        <v>16972</v>
      </c>
    </row>
    <row r="1255" spans="1:1" x14ac:dyDescent="0.4">
      <c r="A1255" s="23">
        <v>12396</v>
      </c>
    </row>
    <row r="1256" spans="1:1" x14ac:dyDescent="0.4">
      <c r="A1256" s="23">
        <v>17574</v>
      </c>
    </row>
    <row r="1257" spans="1:1" x14ac:dyDescent="0.4">
      <c r="A1257" s="23">
        <v>11175</v>
      </c>
    </row>
    <row r="1258" spans="1:1" x14ac:dyDescent="0.4">
      <c r="A1258" s="23">
        <v>10869</v>
      </c>
    </row>
    <row r="1259" spans="1:1" x14ac:dyDescent="0.4">
      <c r="A1259" s="23">
        <v>17986</v>
      </c>
    </row>
    <row r="1260" spans="1:1" x14ac:dyDescent="0.4">
      <c r="A1260" s="23">
        <v>17381</v>
      </c>
    </row>
    <row r="1261" spans="1:1" x14ac:dyDescent="0.4">
      <c r="A1261" s="23">
        <v>15765</v>
      </c>
    </row>
    <row r="1262" spans="1:1" x14ac:dyDescent="0.4">
      <c r="A1262" s="23">
        <v>13866</v>
      </c>
    </row>
    <row r="1263" spans="1:1" x14ac:dyDescent="0.4">
      <c r="A1263" s="23">
        <v>13956</v>
      </c>
    </row>
    <row r="1264" spans="1:1" x14ac:dyDescent="0.4">
      <c r="A1264" s="23">
        <v>15898</v>
      </c>
    </row>
    <row r="1265" spans="1:1" x14ac:dyDescent="0.4">
      <c r="A1265" s="23">
        <v>13068</v>
      </c>
    </row>
    <row r="1266" spans="1:1" x14ac:dyDescent="0.4">
      <c r="A1266" s="23">
        <v>15253</v>
      </c>
    </row>
    <row r="1267" spans="1:1" x14ac:dyDescent="0.4">
      <c r="A1267" s="23">
        <v>17554</v>
      </c>
    </row>
    <row r="1268" spans="1:1" x14ac:dyDescent="0.4">
      <c r="A1268" s="23">
        <v>17019</v>
      </c>
    </row>
    <row r="1269" spans="1:1" x14ac:dyDescent="0.4">
      <c r="A1269" s="23">
        <v>12526</v>
      </c>
    </row>
    <row r="1270" spans="1:1" x14ac:dyDescent="0.4">
      <c r="A1270" s="23">
        <v>17469</v>
      </c>
    </row>
    <row r="1271" spans="1:1" x14ac:dyDescent="0.4">
      <c r="A1271" s="23">
        <v>16067</v>
      </c>
    </row>
    <row r="1272" spans="1:1" x14ac:dyDescent="0.4">
      <c r="A1272" s="23">
        <v>13307</v>
      </c>
    </row>
    <row r="1273" spans="1:1" x14ac:dyDescent="0.4">
      <c r="A1273" s="23">
        <v>15551</v>
      </c>
    </row>
    <row r="1274" spans="1:1" x14ac:dyDescent="0.4">
      <c r="A1274" s="23">
        <v>17335</v>
      </c>
    </row>
    <row r="1275" spans="1:1" x14ac:dyDescent="0.4">
      <c r="A1275" s="23">
        <v>12990</v>
      </c>
    </row>
    <row r="1276" spans="1:1" x14ac:dyDescent="0.4">
      <c r="A1276" s="23">
        <v>11736</v>
      </c>
    </row>
    <row r="1277" spans="1:1" x14ac:dyDescent="0.4">
      <c r="A1277" s="23">
        <v>18904</v>
      </c>
    </row>
    <row r="1278" spans="1:1" x14ac:dyDescent="0.4">
      <c r="A1278" s="23">
        <v>15357</v>
      </c>
    </row>
    <row r="1279" spans="1:1" x14ac:dyDescent="0.4">
      <c r="A1279" s="23">
        <v>12368</v>
      </c>
    </row>
    <row r="1280" spans="1:1" x14ac:dyDescent="0.4">
      <c r="A1280" s="23">
        <v>17071</v>
      </c>
    </row>
    <row r="1281" spans="1:1" x14ac:dyDescent="0.4">
      <c r="A1281" s="23">
        <v>14943</v>
      </c>
    </row>
    <row r="1282" spans="1:1" x14ac:dyDescent="0.4">
      <c r="A1282" s="23">
        <v>18180</v>
      </c>
    </row>
    <row r="1283" spans="1:1" x14ac:dyDescent="0.4">
      <c r="A1283" s="23">
        <v>12918</v>
      </c>
    </row>
    <row r="1284" spans="1:1" x14ac:dyDescent="0.4">
      <c r="A1284" s="23">
        <v>18078</v>
      </c>
    </row>
    <row r="1285" spans="1:1" x14ac:dyDescent="0.4">
      <c r="A1285" s="23">
        <v>15527</v>
      </c>
    </row>
    <row r="1286" spans="1:1" x14ac:dyDescent="0.4">
      <c r="A1286" s="23">
        <v>12624</v>
      </c>
    </row>
    <row r="1287" spans="1:1" x14ac:dyDescent="0.4">
      <c r="A1287" s="23">
        <v>17875</v>
      </c>
    </row>
    <row r="1288" spans="1:1" x14ac:dyDescent="0.4">
      <c r="A1288" s="23">
        <v>13212</v>
      </c>
    </row>
    <row r="1289" spans="1:1" x14ac:dyDescent="0.4">
      <c r="A1289" s="23">
        <v>14884</v>
      </c>
    </row>
    <row r="1290" spans="1:1" x14ac:dyDescent="0.4">
      <c r="A1290" s="23">
        <v>15607</v>
      </c>
    </row>
    <row r="1291" spans="1:1" x14ac:dyDescent="0.4">
      <c r="A1291" s="23">
        <v>18304</v>
      </c>
    </row>
    <row r="1292" spans="1:1" x14ac:dyDescent="0.4">
      <c r="A1292" s="23">
        <v>14414</v>
      </c>
    </row>
    <row r="1293" spans="1:1" x14ac:dyDescent="0.4">
      <c r="A1293" s="23">
        <v>14140</v>
      </c>
    </row>
    <row r="1294" spans="1:1" x14ac:dyDescent="0.4">
      <c r="A1294" s="23">
        <v>14650</v>
      </c>
    </row>
    <row r="1295" spans="1:1" x14ac:dyDescent="0.4">
      <c r="A1295" s="23">
        <v>18244</v>
      </c>
    </row>
    <row r="1296" spans="1:1" x14ac:dyDescent="0.4">
      <c r="A1296" s="23">
        <v>16709</v>
      </c>
    </row>
    <row r="1297" spans="1:1" x14ac:dyDescent="0.4">
      <c r="A1297" s="23">
        <v>14778</v>
      </c>
    </row>
    <row r="1298" spans="1:1" x14ac:dyDescent="0.4">
      <c r="A1298" s="23">
        <v>18036</v>
      </c>
    </row>
    <row r="1299" spans="1:1" x14ac:dyDescent="0.4">
      <c r="A1299" s="23">
        <v>15369</v>
      </c>
    </row>
    <row r="1300" spans="1:1" x14ac:dyDescent="0.4">
      <c r="A1300" s="23">
        <v>13502</v>
      </c>
    </row>
    <row r="1301" spans="1:1" x14ac:dyDescent="0.4">
      <c r="A1301" s="23">
        <v>17240</v>
      </c>
    </row>
    <row r="1302" spans="1:1" x14ac:dyDescent="0.4">
      <c r="A1302" s="23">
        <v>18075</v>
      </c>
    </row>
    <row r="1303" spans="1:1" x14ac:dyDescent="0.4">
      <c r="A1303" s="23">
        <v>18155</v>
      </c>
    </row>
    <row r="1304" spans="1:1" x14ac:dyDescent="0.4">
      <c r="A1304" s="23">
        <v>14904</v>
      </c>
    </row>
    <row r="1305" spans="1:1" x14ac:dyDescent="0.4">
      <c r="A1305" s="23">
        <v>18647</v>
      </c>
    </row>
    <row r="1306" spans="1:1" x14ac:dyDescent="0.4">
      <c r="A1306" s="23">
        <v>16194</v>
      </c>
    </row>
    <row r="1307" spans="1:1" x14ac:dyDescent="0.4">
      <c r="A1307" s="23">
        <v>14459</v>
      </c>
    </row>
    <row r="1308" spans="1:1" x14ac:dyDescent="0.4">
      <c r="A1308" s="23">
        <v>18232</v>
      </c>
    </row>
    <row r="1309" spans="1:1" x14ac:dyDescent="0.4">
      <c r="A1309" s="23">
        <v>18680</v>
      </c>
    </row>
    <row r="1310" spans="1:1" x14ac:dyDescent="0.4">
      <c r="A1310" s="23">
        <v>20449</v>
      </c>
    </row>
    <row r="1311" spans="1:1" x14ac:dyDescent="0.4">
      <c r="A1311" s="23">
        <v>16024</v>
      </c>
    </row>
    <row r="1312" spans="1:1" x14ac:dyDescent="0.4">
      <c r="A1312" s="23">
        <v>19749</v>
      </c>
    </row>
    <row r="1313" spans="1:1" x14ac:dyDescent="0.4">
      <c r="A1313" s="23">
        <v>17575</v>
      </c>
    </row>
    <row r="1314" spans="1:1" x14ac:dyDescent="0.4">
      <c r="A1314" s="23">
        <v>15702</v>
      </c>
    </row>
    <row r="1315" spans="1:1" x14ac:dyDescent="0.4">
      <c r="A1315" s="23">
        <v>18274</v>
      </c>
    </row>
    <row r="1316" spans="1:1" x14ac:dyDescent="0.4">
      <c r="A1316" s="23">
        <v>18153</v>
      </c>
    </row>
    <row r="1317" spans="1:1" x14ac:dyDescent="0.4">
      <c r="A1317" s="23">
        <v>17669</v>
      </c>
    </row>
    <row r="1318" spans="1:1" x14ac:dyDescent="0.4">
      <c r="A1318" s="23">
        <v>14288</v>
      </c>
    </row>
    <row r="1319" spans="1:1" x14ac:dyDescent="0.4">
      <c r="A1319" s="23">
        <v>17901</v>
      </c>
    </row>
    <row r="1320" spans="1:1" x14ac:dyDescent="0.4">
      <c r="A1320" s="23">
        <v>16203</v>
      </c>
    </row>
    <row r="1321" spans="1:1" x14ac:dyDescent="0.4">
      <c r="A1321" s="23">
        <v>14507</v>
      </c>
    </row>
    <row r="1322" spans="1:1" x14ac:dyDescent="0.4">
      <c r="A1322" s="23">
        <v>16877</v>
      </c>
    </row>
    <row r="1323" spans="1:1" x14ac:dyDescent="0.4">
      <c r="A1323" s="23">
        <v>17242</v>
      </c>
    </row>
    <row r="1324" spans="1:1" x14ac:dyDescent="0.4">
      <c r="A1324" s="23">
        <v>15295</v>
      </c>
    </row>
    <row r="1325" spans="1:1" x14ac:dyDescent="0.4">
      <c r="A1325" s="23">
        <v>13736</v>
      </c>
    </row>
    <row r="1326" spans="1:1" x14ac:dyDescent="0.4">
      <c r="A1326" s="23">
        <v>16954</v>
      </c>
    </row>
    <row r="1327" spans="1:1" x14ac:dyDescent="0.4">
      <c r="A1327" s="23">
        <v>15913</v>
      </c>
    </row>
    <row r="1328" spans="1:1" x14ac:dyDescent="0.4">
      <c r="A1328" s="23">
        <v>14538</v>
      </c>
    </row>
    <row r="1329" spans="1:1" x14ac:dyDescent="0.4">
      <c r="A1329" s="23">
        <v>17187</v>
      </c>
    </row>
    <row r="1330" spans="1:1" x14ac:dyDescent="0.4">
      <c r="A1330" s="23">
        <v>17719</v>
      </c>
    </row>
    <row r="1331" spans="1:1" x14ac:dyDescent="0.4">
      <c r="A1331" s="23">
        <v>17163</v>
      </c>
    </row>
    <row r="1332" spans="1:1" x14ac:dyDescent="0.4">
      <c r="A1332" s="23">
        <v>13574</v>
      </c>
    </row>
    <row r="1333" spans="1:1" x14ac:dyDescent="0.4">
      <c r="A1333" s="23">
        <v>16929</v>
      </c>
    </row>
    <row r="1334" spans="1:1" x14ac:dyDescent="0.4">
      <c r="A1334" s="23">
        <v>15629</v>
      </c>
    </row>
    <row r="1335" spans="1:1" x14ac:dyDescent="0.4">
      <c r="A1335" s="23">
        <v>14473</v>
      </c>
    </row>
    <row r="1336" spans="1:1" x14ac:dyDescent="0.4">
      <c r="A1336" s="23">
        <v>18551</v>
      </c>
    </row>
    <row r="1337" spans="1:1" x14ac:dyDescent="0.4">
      <c r="A1337" s="23">
        <v>19671</v>
      </c>
    </row>
    <row r="1338" spans="1:1" x14ac:dyDescent="0.4">
      <c r="A1338" s="23">
        <v>19532</v>
      </c>
    </row>
    <row r="1339" spans="1:1" x14ac:dyDescent="0.4">
      <c r="A1339" s="23">
        <v>15254</v>
      </c>
    </row>
    <row r="1340" spans="1:1" x14ac:dyDescent="0.4">
      <c r="A1340" s="23">
        <v>18587</v>
      </c>
    </row>
    <row r="1341" spans="1:1" x14ac:dyDescent="0.4">
      <c r="A1341" s="23">
        <v>14852</v>
      </c>
    </row>
    <row r="1342" spans="1:1" x14ac:dyDescent="0.4">
      <c r="A1342" s="23">
        <v>13516</v>
      </c>
    </row>
    <row r="1343" spans="1:1" x14ac:dyDescent="0.4">
      <c r="A1343" s="23">
        <v>17307</v>
      </c>
    </row>
    <row r="1344" spans="1:1" x14ac:dyDescent="0.4">
      <c r="A1344" s="23">
        <v>17888</v>
      </c>
    </row>
    <row r="1345" spans="1:1" x14ac:dyDescent="0.4">
      <c r="A1345" s="23">
        <v>17703</v>
      </c>
    </row>
    <row r="1346" spans="1:1" x14ac:dyDescent="0.4">
      <c r="A1346" s="23">
        <v>14314</v>
      </c>
    </row>
    <row r="1347" spans="1:1" x14ac:dyDescent="0.4">
      <c r="A1347" s="23">
        <v>17867</v>
      </c>
    </row>
    <row r="1348" spans="1:1" x14ac:dyDescent="0.4">
      <c r="A1348" s="23">
        <v>15141</v>
      </c>
    </row>
    <row r="1349" spans="1:1" x14ac:dyDescent="0.4">
      <c r="A1349" s="23">
        <v>13604</v>
      </c>
    </row>
    <row r="1350" spans="1:1" x14ac:dyDescent="0.4">
      <c r="A1350" s="23">
        <v>16609</v>
      </c>
    </row>
    <row r="1351" spans="1:1" x14ac:dyDescent="0.4">
      <c r="A1351" s="23">
        <v>16606</v>
      </c>
    </row>
    <row r="1352" spans="1:1" x14ac:dyDescent="0.4">
      <c r="A1352" s="23">
        <v>17270</v>
      </c>
    </row>
    <row r="1353" spans="1:1" x14ac:dyDescent="0.4">
      <c r="A1353" s="23">
        <v>14106</v>
      </c>
    </row>
    <row r="1354" spans="1:1" x14ac:dyDescent="0.4">
      <c r="A1354" s="23">
        <v>17292</v>
      </c>
    </row>
    <row r="1355" spans="1:1" x14ac:dyDescent="0.4">
      <c r="A1355" s="23">
        <v>14749</v>
      </c>
    </row>
    <row r="1356" spans="1:1" x14ac:dyDescent="0.4">
      <c r="A1356" s="23">
        <v>13192</v>
      </c>
    </row>
    <row r="1357" spans="1:1" x14ac:dyDescent="0.4">
      <c r="A1357" s="23">
        <v>16983</v>
      </c>
    </row>
    <row r="1358" spans="1:1" x14ac:dyDescent="0.4">
      <c r="A1358" s="23">
        <v>17250</v>
      </c>
    </row>
    <row r="1359" spans="1:1" x14ac:dyDescent="0.4">
      <c r="A1359" s="23">
        <v>17027</v>
      </c>
    </row>
    <row r="1360" spans="1:1" x14ac:dyDescent="0.4">
      <c r="A1360" s="23">
        <v>13666</v>
      </c>
    </row>
    <row r="1361" spans="1:1" x14ac:dyDescent="0.4">
      <c r="A1361" s="23">
        <v>16762</v>
      </c>
    </row>
    <row r="1362" spans="1:1" x14ac:dyDescent="0.4">
      <c r="A1362" s="23">
        <v>13131</v>
      </c>
    </row>
    <row r="1363" spans="1:1" x14ac:dyDescent="0.4">
      <c r="A1363" s="23">
        <v>12977</v>
      </c>
    </row>
    <row r="1364" spans="1:1" x14ac:dyDescent="0.4">
      <c r="A1364" s="23">
        <v>16275</v>
      </c>
    </row>
    <row r="1365" spans="1:1" x14ac:dyDescent="0.4">
      <c r="A1365" s="23">
        <v>15448</v>
      </c>
    </row>
    <row r="1366" spans="1:1" x14ac:dyDescent="0.4">
      <c r="A1366" s="23">
        <v>16993</v>
      </c>
    </row>
    <row r="1367" spans="1:1" x14ac:dyDescent="0.4">
      <c r="A1367" s="23">
        <v>9915</v>
      </c>
    </row>
    <row r="1368" spans="1:1" x14ac:dyDescent="0.4">
      <c r="A1368" s="23">
        <v>13762</v>
      </c>
    </row>
    <row r="1369" spans="1:1" x14ac:dyDescent="0.4">
      <c r="A1369" s="23">
        <v>15533</v>
      </c>
    </row>
    <row r="1370" spans="1:1" x14ac:dyDescent="0.4">
      <c r="A1370" s="23">
        <v>12830</v>
      </c>
    </row>
    <row r="1371" spans="1:1" x14ac:dyDescent="0.4">
      <c r="A1371" s="23">
        <v>14945</v>
      </c>
    </row>
    <row r="1372" spans="1:1" x14ac:dyDescent="0.4">
      <c r="A1372" s="23">
        <v>17074</v>
      </c>
    </row>
    <row r="1373" spans="1:1" x14ac:dyDescent="0.4">
      <c r="A1373" s="23">
        <v>15630</v>
      </c>
    </row>
    <row r="1374" spans="1:1" x14ac:dyDescent="0.4">
      <c r="A1374" s="23">
        <v>10233</v>
      </c>
    </row>
    <row r="1375" spans="1:1" x14ac:dyDescent="0.4">
      <c r="A1375" s="23">
        <v>12542</v>
      </c>
    </row>
    <row r="1376" spans="1:1" x14ac:dyDescent="0.4">
      <c r="A1376" s="23">
        <v>10969</v>
      </c>
    </row>
    <row r="1377" spans="1:1" x14ac:dyDescent="0.4">
      <c r="A1377" s="23">
        <v>9840</v>
      </c>
    </row>
    <row r="1378" spans="1:1" x14ac:dyDescent="0.4">
      <c r="A1378" s="23">
        <v>12317</v>
      </c>
    </row>
    <row r="1379" spans="1:1" x14ac:dyDescent="0.4">
      <c r="A1379" s="23">
        <v>12364</v>
      </c>
    </row>
    <row r="1380" spans="1:1" x14ac:dyDescent="0.4">
      <c r="A1380" s="23">
        <v>12624</v>
      </c>
    </row>
    <row r="1381" spans="1:1" x14ac:dyDescent="0.4">
      <c r="A1381" s="23">
        <v>9859</v>
      </c>
    </row>
    <row r="1382" spans="1:1" x14ac:dyDescent="0.4">
      <c r="A1382" s="23">
        <v>10057</v>
      </c>
    </row>
    <row r="1383" spans="1:1" x14ac:dyDescent="0.4">
      <c r="A1383" s="23">
        <v>10134</v>
      </c>
    </row>
    <row r="1384" spans="1:1" x14ac:dyDescent="0.4">
      <c r="A1384" s="23">
        <v>9454</v>
      </c>
    </row>
    <row r="1385" spans="1:1" x14ac:dyDescent="0.4">
      <c r="A1385" s="23">
        <v>12101</v>
      </c>
    </row>
    <row r="1386" spans="1:1" x14ac:dyDescent="0.4">
      <c r="A1386" s="23">
        <v>12496</v>
      </c>
    </row>
    <row r="1387" spans="1:1" x14ac:dyDescent="0.4">
      <c r="A1387" s="23">
        <v>12613</v>
      </c>
    </row>
    <row r="1388" spans="1:1" x14ac:dyDescent="0.4">
      <c r="A1388" s="23">
        <v>10071</v>
      </c>
    </row>
    <row r="1389" spans="1:1" x14ac:dyDescent="0.4">
      <c r="A1389" s="23">
        <v>12365</v>
      </c>
    </row>
    <row r="1390" spans="1:1" x14ac:dyDescent="0.4">
      <c r="A1390" s="23">
        <v>11027</v>
      </c>
    </row>
    <row r="1391" spans="1:1" x14ac:dyDescent="0.4">
      <c r="A1391" s="23">
        <v>9740</v>
      </c>
    </row>
    <row r="1392" spans="1:1" x14ac:dyDescent="0.4">
      <c r="A1392" s="23">
        <v>12226</v>
      </c>
    </row>
    <row r="1393" spans="1:1" x14ac:dyDescent="0.4">
      <c r="A1393" s="23">
        <v>12721</v>
      </c>
    </row>
    <row r="1394" spans="1:1" x14ac:dyDescent="0.4">
      <c r="A1394" s="23">
        <v>12788</v>
      </c>
    </row>
    <row r="1395" spans="1:1" x14ac:dyDescent="0.4">
      <c r="A1395" s="23">
        <v>10241</v>
      </c>
    </row>
    <row r="1396" spans="1:1" x14ac:dyDescent="0.4">
      <c r="A1396" s="23">
        <v>12763</v>
      </c>
    </row>
    <row r="1397" spans="1:1" x14ac:dyDescent="0.4">
      <c r="A1397" s="23">
        <v>11199</v>
      </c>
    </row>
    <row r="1398" spans="1:1" x14ac:dyDescent="0.4">
      <c r="A1398" s="23">
        <v>10562</v>
      </c>
    </row>
    <row r="1399" spans="1:1" x14ac:dyDescent="0.4">
      <c r="A1399" s="23">
        <v>17192</v>
      </c>
    </row>
    <row r="1400" spans="1:1" x14ac:dyDescent="0.4">
      <c r="A1400" s="23">
        <v>12905</v>
      </c>
    </row>
    <row r="1401" spans="1:1" x14ac:dyDescent="0.4">
      <c r="A1401" s="23">
        <v>14248</v>
      </c>
    </row>
    <row r="1402" spans="1:1" x14ac:dyDescent="0.4">
      <c r="A1402" s="23">
        <v>12189</v>
      </c>
    </row>
    <row r="1403" spans="1:1" x14ac:dyDescent="0.4">
      <c r="A1403" s="23">
        <v>15504</v>
      </c>
    </row>
    <row r="1404" spans="1:1" x14ac:dyDescent="0.4">
      <c r="A1404" s="23">
        <v>13492</v>
      </c>
    </row>
    <row r="1405" spans="1:1" x14ac:dyDescent="0.4">
      <c r="A1405" s="23">
        <v>13839</v>
      </c>
    </row>
    <row r="1406" spans="1:1" x14ac:dyDescent="0.4">
      <c r="A1406" s="23">
        <v>12839</v>
      </c>
    </row>
    <row r="1407" spans="1:1" x14ac:dyDescent="0.4">
      <c r="A1407" s="23">
        <v>13180</v>
      </c>
    </row>
    <row r="1408" spans="1:1" x14ac:dyDescent="0.4">
      <c r="A1408" s="23">
        <v>13192</v>
      </c>
    </row>
    <row r="1409" spans="1:1" x14ac:dyDescent="0.4">
      <c r="A1409" s="23">
        <v>10582</v>
      </c>
    </row>
    <row r="1410" spans="1:1" x14ac:dyDescent="0.4">
      <c r="A1410" s="23">
        <v>13125</v>
      </c>
    </row>
    <row r="1411" spans="1:1" x14ac:dyDescent="0.4">
      <c r="A1411" s="23">
        <v>11847</v>
      </c>
    </row>
    <row r="1412" spans="1:1" x14ac:dyDescent="0.4">
      <c r="A1412" s="23">
        <v>10803</v>
      </c>
    </row>
    <row r="1413" spans="1:1" x14ac:dyDescent="0.4">
      <c r="A1413" s="23">
        <v>13416</v>
      </c>
    </row>
    <row r="1414" spans="1:1" x14ac:dyDescent="0.4">
      <c r="A1414" s="23">
        <v>13644</v>
      </c>
    </row>
    <row r="1415" spans="1:1" x14ac:dyDescent="0.4">
      <c r="A1415" s="23">
        <v>13800</v>
      </c>
    </row>
    <row r="1416" spans="1:1" x14ac:dyDescent="0.4">
      <c r="A1416" s="23">
        <v>11242</v>
      </c>
    </row>
    <row r="1417" spans="1:1" x14ac:dyDescent="0.4">
      <c r="A1417" s="23">
        <v>14347</v>
      </c>
    </row>
    <row r="1418" spans="1:1" x14ac:dyDescent="0.4">
      <c r="A1418" s="23">
        <v>12774</v>
      </c>
    </row>
    <row r="1419" spans="1:1" x14ac:dyDescent="0.4">
      <c r="A1419" s="23">
        <v>11568</v>
      </c>
    </row>
    <row r="1420" spans="1:1" x14ac:dyDescent="0.4">
      <c r="A1420" s="23">
        <v>14148</v>
      </c>
    </row>
    <row r="1421" spans="1:1" x14ac:dyDescent="0.4">
      <c r="A1421" s="23">
        <v>14491</v>
      </c>
    </row>
    <row r="1422" spans="1:1" x14ac:dyDescent="0.4">
      <c r="A1422" s="23">
        <v>13861</v>
      </c>
    </row>
    <row r="1423" spans="1:1" x14ac:dyDescent="0.4">
      <c r="A1423" s="23">
        <v>15214</v>
      </c>
    </row>
    <row r="1424" spans="1:1" x14ac:dyDescent="0.4">
      <c r="A1424" s="23">
        <v>14018</v>
      </c>
    </row>
    <row r="1425" spans="1:1" x14ac:dyDescent="0.4">
      <c r="A1425" s="23">
        <v>13987</v>
      </c>
    </row>
    <row r="1426" spans="1:1" x14ac:dyDescent="0.4">
      <c r="A1426" s="23">
        <v>16519</v>
      </c>
    </row>
    <row r="1427" spans="1:1" x14ac:dyDescent="0.4">
      <c r="A1427" s="23">
        <v>18769</v>
      </c>
    </row>
    <row r="1428" spans="1:1" x14ac:dyDescent="0.4">
      <c r="A1428" s="23">
        <v>17430</v>
      </c>
    </row>
    <row r="1429" spans="1:1" x14ac:dyDescent="0.4">
      <c r="A1429" s="23">
        <v>19522</v>
      </c>
    </row>
    <row r="1430" spans="1:1" x14ac:dyDescent="0.4">
      <c r="A1430" s="23">
        <v>11807</v>
      </c>
    </row>
    <row r="1431" spans="1:1" x14ac:dyDescent="0.4">
      <c r="A1431" s="23">
        <v>14599</v>
      </c>
    </row>
    <row r="1432" spans="1:1" x14ac:dyDescent="0.4">
      <c r="A1432" s="23">
        <v>12906</v>
      </c>
    </row>
    <row r="1433" spans="1:1" x14ac:dyDescent="0.4">
      <c r="A1433" s="23">
        <v>11736</v>
      </c>
    </row>
    <row r="1434" spans="1:1" x14ac:dyDescent="0.4">
      <c r="A1434" s="23">
        <v>13925</v>
      </c>
    </row>
    <row r="1435" spans="1:1" x14ac:dyDescent="0.4">
      <c r="A1435" s="23">
        <v>14260</v>
      </c>
    </row>
    <row r="1436" spans="1:1" x14ac:dyDescent="0.4">
      <c r="A1436" s="23">
        <v>14147</v>
      </c>
    </row>
    <row r="1437" spans="1:1" x14ac:dyDescent="0.4">
      <c r="A1437" s="23">
        <v>9667</v>
      </c>
    </row>
    <row r="1438" spans="1:1" x14ac:dyDescent="0.4">
      <c r="A1438" s="23">
        <v>12825</v>
      </c>
    </row>
    <row r="1439" spans="1:1" x14ac:dyDescent="0.4">
      <c r="A1439" s="23">
        <v>15604</v>
      </c>
    </row>
    <row r="1440" spans="1:1" x14ac:dyDescent="0.4">
      <c r="A1440" s="23">
        <v>11004</v>
      </c>
    </row>
    <row r="1441" spans="1:1" x14ac:dyDescent="0.4">
      <c r="A1441" s="23">
        <v>15421</v>
      </c>
    </row>
    <row r="1442" spans="1:1" x14ac:dyDescent="0.4">
      <c r="A1442" s="23">
        <v>20903</v>
      </c>
    </row>
    <row r="1443" spans="1:1" x14ac:dyDescent="0.4">
      <c r="A1443" s="23">
        <v>19995</v>
      </c>
    </row>
    <row r="1444" spans="1:1" x14ac:dyDescent="0.4">
      <c r="A1444" s="23">
        <v>14704</v>
      </c>
    </row>
    <row r="1445" spans="1:1" x14ac:dyDescent="0.4">
      <c r="A1445" s="23">
        <v>20253</v>
      </c>
    </row>
    <row r="1446" spans="1:1" x14ac:dyDescent="0.4">
      <c r="A1446" s="23">
        <v>13623</v>
      </c>
    </row>
    <row r="1447" spans="1:1" x14ac:dyDescent="0.4">
      <c r="A1447" s="23">
        <v>12596</v>
      </c>
    </row>
    <row r="1448" spans="1:1" x14ac:dyDescent="0.4">
      <c r="A1448" s="23">
        <v>15566</v>
      </c>
    </row>
    <row r="1449" spans="1:1" x14ac:dyDescent="0.4">
      <c r="A1449" s="23">
        <v>15714</v>
      </c>
    </row>
    <row r="1450" spans="1:1" x14ac:dyDescent="0.4">
      <c r="A1450" s="23">
        <v>15229</v>
      </c>
    </row>
    <row r="1451" spans="1:1" x14ac:dyDescent="0.4">
      <c r="A1451" s="23">
        <v>11983</v>
      </c>
    </row>
    <row r="1452" spans="1:1" x14ac:dyDescent="0.4">
      <c r="A1452" s="23">
        <v>14303</v>
      </c>
    </row>
    <row r="1453" spans="1:1" x14ac:dyDescent="0.4">
      <c r="A1453" s="23">
        <v>15343</v>
      </c>
    </row>
    <row r="1454" spans="1:1" x14ac:dyDescent="0.4">
      <c r="A1454" s="23">
        <v>11551</v>
      </c>
    </row>
    <row r="1455" spans="1:1" x14ac:dyDescent="0.4">
      <c r="A1455" s="23">
        <v>11559</v>
      </c>
    </row>
    <row r="1456" spans="1:1" x14ac:dyDescent="0.4">
      <c r="A1456" s="23">
        <v>10074</v>
      </c>
    </row>
    <row r="1457" spans="1:1" x14ac:dyDescent="0.4">
      <c r="A1457" s="23">
        <v>12227</v>
      </c>
    </row>
    <row r="1458" spans="1:1" x14ac:dyDescent="0.4">
      <c r="A1458" s="23">
        <v>10490</v>
      </c>
    </row>
    <row r="1459" spans="1:1" x14ac:dyDescent="0.4">
      <c r="A1459" s="23">
        <v>13195</v>
      </c>
    </row>
    <row r="1460" spans="1:1" x14ac:dyDescent="0.4">
      <c r="A1460" s="23">
        <v>12572</v>
      </c>
    </row>
    <row r="1461" spans="1:1" x14ac:dyDescent="0.4">
      <c r="A1461" s="23">
        <v>11692</v>
      </c>
    </row>
    <row r="1462" spans="1:1" x14ac:dyDescent="0.4">
      <c r="A1462" s="23">
        <v>12017</v>
      </c>
    </row>
    <row r="1463" spans="1:1" x14ac:dyDescent="0.4">
      <c r="A1463" s="23">
        <v>9172</v>
      </c>
    </row>
    <row r="1464" spans="1:1" x14ac:dyDescent="0.4">
      <c r="A1464" s="23">
        <v>8540</v>
      </c>
    </row>
    <row r="1465" spans="1:1" x14ac:dyDescent="0.4">
      <c r="A1465" s="23">
        <v>11141</v>
      </c>
    </row>
    <row r="1466" spans="1:1" x14ac:dyDescent="0.4">
      <c r="A1466" s="23">
        <v>11677</v>
      </c>
    </row>
    <row r="1467" spans="1:1" x14ac:dyDescent="0.4">
      <c r="A1467" s="23">
        <v>9413</v>
      </c>
    </row>
    <row r="1468" spans="1:1" x14ac:dyDescent="0.4">
      <c r="A1468" s="23">
        <v>11336</v>
      </c>
    </row>
    <row r="1469" spans="1:1" x14ac:dyDescent="0.4">
      <c r="A1469" s="23">
        <v>9613</v>
      </c>
    </row>
    <row r="1470" spans="1:1" x14ac:dyDescent="0.4">
      <c r="A1470" s="23">
        <v>9668</v>
      </c>
    </row>
    <row r="1471" spans="1:1" x14ac:dyDescent="0.4">
      <c r="A1471" s="23">
        <v>11906</v>
      </c>
    </row>
    <row r="1472" spans="1:1" x14ac:dyDescent="0.4">
      <c r="A1472" s="23">
        <v>12192</v>
      </c>
    </row>
    <row r="1473" spans="1:1" x14ac:dyDescent="0.4">
      <c r="A1473" s="23">
        <v>12275</v>
      </c>
    </row>
    <row r="1474" spans="1:1" x14ac:dyDescent="0.4">
      <c r="A1474" s="23">
        <v>9720</v>
      </c>
    </row>
    <row r="1475" spans="1:1" x14ac:dyDescent="0.4">
      <c r="A1475" s="23">
        <v>12043</v>
      </c>
    </row>
    <row r="1476" spans="1:1" x14ac:dyDescent="0.4">
      <c r="A1476" s="23">
        <v>10614</v>
      </c>
    </row>
    <row r="1477" spans="1:1" x14ac:dyDescent="0.4">
      <c r="A1477" s="23">
        <v>9773</v>
      </c>
    </row>
    <row r="1478" spans="1:1" x14ac:dyDescent="0.4">
      <c r="A1478" s="23">
        <v>12023</v>
      </c>
    </row>
    <row r="1479" spans="1:1" x14ac:dyDescent="0.4">
      <c r="A1479" s="23">
        <v>12267</v>
      </c>
    </row>
    <row r="1480" spans="1:1" x14ac:dyDescent="0.4">
      <c r="A1480" s="23">
        <v>12200</v>
      </c>
    </row>
    <row r="1481" spans="1:1" x14ac:dyDescent="0.4">
      <c r="A1481" s="23">
        <v>9700</v>
      </c>
    </row>
    <row r="1482" spans="1:1" x14ac:dyDescent="0.4">
      <c r="A1482" s="23">
        <v>11781</v>
      </c>
    </row>
    <row r="1483" spans="1:1" x14ac:dyDescent="0.4">
      <c r="A1483" s="23">
        <v>10336</v>
      </c>
    </row>
    <row r="1484" spans="1:1" x14ac:dyDescent="0.4">
      <c r="A1484" s="23">
        <v>9473</v>
      </c>
    </row>
    <row r="1485" spans="1:1" x14ac:dyDescent="0.4">
      <c r="A1485" s="23">
        <v>11814</v>
      </c>
    </row>
    <row r="1486" spans="1:1" x14ac:dyDescent="0.4">
      <c r="A1486" s="23">
        <v>12282</v>
      </c>
    </row>
    <row r="1487" spans="1:1" x14ac:dyDescent="0.4">
      <c r="A1487" s="23">
        <v>12598</v>
      </c>
    </row>
    <row r="1488" spans="1:1" x14ac:dyDescent="0.4">
      <c r="A1488" s="23">
        <v>10400</v>
      </c>
    </row>
    <row r="1489" spans="1:1" x14ac:dyDescent="0.4">
      <c r="A1489" s="23">
        <v>13055</v>
      </c>
    </row>
    <row r="1490" spans="1:1" x14ac:dyDescent="0.4">
      <c r="A1490" s="23">
        <v>11527</v>
      </c>
    </row>
    <row r="1491" spans="1:1" x14ac:dyDescent="0.4">
      <c r="A1491" s="23">
        <v>10628</v>
      </c>
    </row>
    <row r="1492" spans="1:1" x14ac:dyDescent="0.4">
      <c r="A1492" s="23">
        <v>12725</v>
      </c>
    </row>
    <row r="1493" spans="1:1" x14ac:dyDescent="0.4">
      <c r="A1493" s="23">
        <v>16888</v>
      </c>
    </row>
    <row r="1494" spans="1:1" x14ac:dyDescent="0.4">
      <c r="A1494" s="23">
        <v>29522</v>
      </c>
    </row>
    <row r="1495" spans="1:1" x14ac:dyDescent="0.4">
      <c r="A1495" s="23">
        <v>15439</v>
      </c>
    </row>
    <row r="1496" spans="1:1" x14ac:dyDescent="0.4">
      <c r="A1496" s="23">
        <v>15264</v>
      </c>
    </row>
    <row r="1497" spans="1:1" x14ac:dyDescent="0.4">
      <c r="A1497" s="23">
        <v>19302</v>
      </c>
    </row>
    <row r="1498" spans="1:1" x14ac:dyDescent="0.4">
      <c r="A1498" s="23">
        <v>14314</v>
      </c>
    </row>
    <row r="1499" spans="1:1" x14ac:dyDescent="0.4">
      <c r="A1499" s="23">
        <v>18518</v>
      </c>
    </row>
    <row r="1500" spans="1:1" x14ac:dyDescent="0.4">
      <c r="A1500" s="23">
        <v>13660</v>
      </c>
    </row>
    <row r="1501" spans="1:1" x14ac:dyDescent="0.4">
      <c r="A1501" s="23">
        <v>15381</v>
      </c>
    </row>
    <row r="1502" spans="1:1" x14ac:dyDescent="0.4">
      <c r="A1502" s="23">
        <v>15201</v>
      </c>
    </row>
    <row r="1503" spans="1:1" x14ac:dyDescent="0.4">
      <c r="A1503" s="23">
        <v>10254</v>
      </c>
    </row>
    <row r="1504" spans="1:1" x14ac:dyDescent="0.4">
      <c r="A1504" s="23">
        <v>16654</v>
      </c>
    </row>
    <row r="1505" spans="1:1" x14ac:dyDescent="0.4">
      <c r="A1505" s="23">
        <v>28865</v>
      </c>
    </row>
    <row r="1506" spans="1:1" x14ac:dyDescent="0.4">
      <c r="A1506" s="23">
        <v>17232</v>
      </c>
    </row>
    <row r="1507" spans="1:1" x14ac:dyDescent="0.4">
      <c r="A1507" s="23">
        <v>14843</v>
      </c>
    </row>
    <row r="1508" spans="1:1" x14ac:dyDescent="0.4">
      <c r="A1508" s="23">
        <v>19548</v>
      </c>
    </row>
    <row r="1509" spans="1:1" x14ac:dyDescent="0.4">
      <c r="A1509" s="23">
        <v>12583</v>
      </c>
    </row>
    <row r="1510" spans="1:1" x14ac:dyDescent="0.4">
      <c r="A1510" s="23">
        <v>14966</v>
      </c>
    </row>
    <row r="1511" spans="1:1" x14ac:dyDescent="0.4">
      <c r="A1511" s="23">
        <v>17098</v>
      </c>
    </row>
    <row r="1512" spans="1:1" x14ac:dyDescent="0.4">
      <c r="A1512" s="23">
        <v>15780</v>
      </c>
    </row>
    <row r="1513" spans="1:1" x14ac:dyDescent="0.4">
      <c r="A1513" s="23">
        <v>17201</v>
      </c>
    </row>
    <row r="1514" spans="1:1" x14ac:dyDescent="0.4">
      <c r="A1514" s="23">
        <v>9988</v>
      </c>
    </row>
    <row r="1515" spans="1:1" x14ac:dyDescent="0.4">
      <c r="A1515" s="23">
        <v>17400</v>
      </c>
    </row>
    <row r="1516" spans="1:1" x14ac:dyDescent="0.4">
      <c r="A1516" s="23">
        <v>14316</v>
      </c>
    </row>
    <row r="1517" spans="1:1" x14ac:dyDescent="0.4">
      <c r="A1517" s="23">
        <v>22588</v>
      </c>
    </row>
    <row r="1518" spans="1:1" x14ac:dyDescent="0.4">
      <c r="A1518" s="23">
        <v>16008</v>
      </c>
    </row>
    <row r="1519" spans="1:1" x14ac:dyDescent="0.4">
      <c r="A1519" s="23">
        <v>17396</v>
      </c>
    </row>
    <row r="1520" spans="1:1" x14ac:dyDescent="0.4">
      <c r="A1520" s="23">
        <v>18575</v>
      </c>
    </row>
    <row r="1521" spans="1:1" x14ac:dyDescent="0.4">
      <c r="A1521" s="23">
        <v>10715</v>
      </c>
    </row>
    <row r="1522" spans="1:1" x14ac:dyDescent="0.4">
      <c r="A1522" s="23">
        <v>17139</v>
      </c>
    </row>
    <row r="1523" spans="1:1" x14ac:dyDescent="0.4">
      <c r="A1523" s="23">
        <v>14242</v>
      </c>
    </row>
    <row r="1524" spans="1:1" x14ac:dyDescent="0.4">
      <c r="A1524" s="23">
        <v>11666</v>
      </c>
    </row>
    <row r="1525" spans="1:1" x14ac:dyDescent="0.4">
      <c r="A1525" s="23">
        <v>16009</v>
      </c>
    </row>
    <row r="1526" spans="1:1" x14ac:dyDescent="0.4">
      <c r="A1526" s="23">
        <v>14899</v>
      </c>
    </row>
    <row r="1527" spans="1:1" x14ac:dyDescent="0.4">
      <c r="A1527" s="23">
        <v>12739</v>
      </c>
    </row>
    <row r="1528" spans="1:1" x14ac:dyDescent="0.4">
      <c r="A1528" s="23">
        <v>10385</v>
      </c>
    </row>
    <row r="1529" spans="1:1" x14ac:dyDescent="0.4">
      <c r="A1529" s="23">
        <v>16884</v>
      </c>
    </row>
    <row r="1530" spans="1:1" x14ac:dyDescent="0.4">
      <c r="A1530" s="23">
        <v>25020</v>
      </c>
    </row>
    <row r="1531" spans="1:1" x14ac:dyDescent="0.4">
      <c r="A1531" s="23">
        <v>13138</v>
      </c>
    </row>
    <row r="1532" spans="1:1" x14ac:dyDescent="0.4">
      <c r="A1532" s="23">
        <v>17923</v>
      </c>
    </row>
    <row r="1533" spans="1:1" x14ac:dyDescent="0.4">
      <c r="A1533" s="23">
        <v>18734</v>
      </c>
    </row>
    <row r="1534" spans="1:1" x14ac:dyDescent="0.4">
      <c r="A1534" s="23">
        <v>13553</v>
      </c>
    </row>
    <row r="1535" spans="1:1" x14ac:dyDescent="0.4">
      <c r="A1535" s="23">
        <v>13906</v>
      </c>
    </row>
    <row r="1536" spans="1:1" x14ac:dyDescent="0.4">
      <c r="A1536" s="23">
        <v>15914</v>
      </c>
    </row>
    <row r="1537" spans="1:1" x14ac:dyDescent="0.4">
      <c r="A1537" s="23">
        <v>12806</v>
      </c>
    </row>
    <row r="1538" spans="1:1" x14ac:dyDescent="0.4">
      <c r="A1538" s="23">
        <v>12895</v>
      </c>
    </row>
    <row r="1539" spans="1:1" x14ac:dyDescent="0.4">
      <c r="A1539" s="23">
        <v>11264</v>
      </c>
    </row>
    <row r="1540" spans="1:1" x14ac:dyDescent="0.4">
      <c r="A1540" s="23">
        <v>11471</v>
      </c>
    </row>
    <row r="1541" spans="1:1" x14ac:dyDescent="0.4">
      <c r="A1541" s="23">
        <v>10768</v>
      </c>
    </row>
    <row r="1542" spans="1:1" x14ac:dyDescent="0.4">
      <c r="A1542" s="23">
        <v>9780</v>
      </c>
    </row>
    <row r="1543" spans="1:1" x14ac:dyDescent="0.4">
      <c r="A1543" s="23">
        <v>12745</v>
      </c>
    </row>
    <row r="1544" spans="1:1" x14ac:dyDescent="0.4">
      <c r="A1544" s="23">
        <v>9988</v>
      </c>
    </row>
    <row r="1545" spans="1:1" x14ac:dyDescent="0.4">
      <c r="A1545" s="23">
        <v>12668</v>
      </c>
    </row>
    <row r="1546" spans="1:1" x14ac:dyDescent="0.4">
      <c r="A1546" s="23">
        <v>24175</v>
      </c>
    </row>
    <row r="1547" spans="1:1" x14ac:dyDescent="0.4">
      <c r="A1547" s="23">
        <v>16008</v>
      </c>
    </row>
    <row r="1548" spans="1:1" x14ac:dyDescent="0.4">
      <c r="A1548" s="23">
        <v>17613</v>
      </c>
    </row>
    <row r="1549" spans="1:1" x14ac:dyDescent="0.4">
      <c r="A1549" s="23">
        <v>15203</v>
      </c>
    </row>
    <row r="1550" spans="1:1" x14ac:dyDescent="0.4">
      <c r="A1550" s="23">
        <v>13539</v>
      </c>
    </row>
    <row r="1551" spans="1:1" x14ac:dyDescent="0.4">
      <c r="A1551" s="23">
        <v>14899</v>
      </c>
    </row>
    <row r="1552" spans="1:1" x14ac:dyDescent="0.4">
      <c r="A1552" s="23">
        <v>12507</v>
      </c>
    </row>
    <row r="1553" spans="1:1" x14ac:dyDescent="0.4">
      <c r="A1553" s="23">
        <v>13058</v>
      </c>
    </row>
    <row r="1554" spans="1:1" x14ac:dyDescent="0.4">
      <c r="A1554" s="23">
        <v>17806</v>
      </c>
    </row>
    <row r="1555" spans="1:1" x14ac:dyDescent="0.4">
      <c r="A1555" s="23">
        <v>29848</v>
      </c>
    </row>
    <row r="1556" spans="1:1" x14ac:dyDescent="0.4">
      <c r="A1556" s="23">
        <v>13844</v>
      </c>
    </row>
    <row r="1557" spans="1:1" x14ac:dyDescent="0.4">
      <c r="A1557" s="23">
        <v>18418</v>
      </c>
    </row>
    <row r="1558" spans="1:1" x14ac:dyDescent="0.4">
      <c r="A1558" s="23">
        <v>17186</v>
      </c>
    </row>
    <row r="1559" spans="1:1" x14ac:dyDescent="0.4">
      <c r="A1559" s="23">
        <v>11463</v>
      </c>
    </row>
    <row r="1560" spans="1:1" x14ac:dyDescent="0.4">
      <c r="A1560" s="23">
        <v>18576</v>
      </c>
    </row>
    <row r="1561" spans="1:1" x14ac:dyDescent="0.4">
      <c r="A1561" s="23">
        <v>17739</v>
      </c>
    </row>
    <row r="1562" spans="1:1" x14ac:dyDescent="0.4">
      <c r="A1562" s="23">
        <v>17360</v>
      </c>
    </row>
    <row r="1563" spans="1:1" x14ac:dyDescent="0.4">
      <c r="A1563" s="23">
        <v>13730</v>
      </c>
    </row>
    <row r="1564" spans="1:1" x14ac:dyDescent="0.4">
      <c r="A1564" s="23">
        <v>29096</v>
      </c>
    </row>
    <row r="1565" spans="1:1" x14ac:dyDescent="0.4">
      <c r="A1565" s="23">
        <v>14990</v>
      </c>
    </row>
    <row r="1566" spans="1:1" x14ac:dyDescent="0.4">
      <c r="A1566" s="23">
        <v>23111</v>
      </c>
    </row>
    <row r="1567" spans="1:1" x14ac:dyDescent="0.4">
      <c r="A1567" s="23">
        <v>28633</v>
      </c>
    </row>
    <row r="1568" spans="1:1" x14ac:dyDescent="0.4">
      <c r="A1568" s="23">
        <v>29001</v>
      </c>
    </row>
    <row r="1569" spans="1:1" x14ac:dyDescent="0.4">
      <c r="A1569" s="23">
        <v>17099</v>
      </c>
    </row>
    <row r="1570" spans="1:1" x14ac:dyDescent="0.4">
      <c r="A1570" s="23">
        <v>13928</v>
      </c>
    </row>
    <row r="1571" spans="1:1" x14ac:dyDescent="0.4">
      <c r="A1571" s="23">
        <v>17380</v>
      </c>
    </row>
    <row r="1572" spans="1:1" x14ac:dyDescent="0.4">
      <c r="A1572" s="23">
        <v>15347</v>
      </c>
    </row>
    <row r="1573" spans="1:1" x14ac:dyDescent="0.4">
      <c r="A1573" s="23">
        <v>23354</v>
      </c>
    </row>
    <row r="1574" spans="1:1" x14ac:dyDescent="0.4">
      <c r="A1574" s="23">
        <v>17033</v>
      </c>
    </row>
    <row r="1575" spans="1:1" x14ac:dyDescent="0.4">
      <c r="A1575" s="23">
        <v>29153</v>
      </c>
    </row>
    <row r="1576" spans="1:1" x14ac:dyDescent="0.4">
      <c r="A1576" s="23">
        <v>16656</v>
      </c>
    </row>
    <row r="1577" spans="1:1" x14ac:dyDescent="0.4">
      <c r="A1577" s="23">
        <v>22689</v>
      </c>
    </row>
    <row r="1578" spans="1:1" x14ac:dyDescent="0.4">
      <c r="A1578" s="23">
        <v>28006</v>
      </c>
    </row>
    <row r="1579" spans="1:1" x14ac:dyDescent="0.4">
      <c r="A1579" s="23">
        <v>24621</v>
      </c>
    </row>
    <row r="1580" spans="1:1" x14ac:dyDescent="0.4">
      <c r="A1580" s="23">
        <v>13026</v>
      </c>
    </row>
    <row r="1581" spans="1:1" x14ac:dyDescent="0.4">
      <c r="A1581" s="23">
        <v>27314</v>
      </c>
    </row>
    <row r="1582" spans="1:1" x14ac:dyDescent="0.4">
      <c r="A1582" s="23">
        <v>16504</v>
      </c>
    </row>
    <row r="1583" spans="1:1" x14ac:dyDescent="0.4">
      <c r="A1583" s="23">
        <v>17601</v>
      </c>
    </row>
    <row r="1584" spans="1:1" x14ac:dyDescent="0.4">
      <c r="A1584" s="23">
        <v>13931</v>
      </c>
    </row>
    <row r="1585" spans="1:1" x14ac:dyDescent="0.4">
      <c r="A1585" s="23">
        <v>11861</v>
      </c>
    </row>
    <row r="1586" spans="1:1" x14ac:dyDescent="0.4">
      <c r="A1586" s="23">
        <v>15125</v>
      </c>
    </row>
    <row r="1587" spans="1:1" x14ac:dyDescent="0.4">
      <c r="A1587" s="23">
        <v>13220</v>
      </c>
    </row>
    <row r="1588" spans="1:1" x14ac:dyDescent="0.4">
      <c r="A1588" s="23">
        <v>15156</v>
      </c>
    </row>
    <row r="1589" spans="1:1" x14ac:dyDescent="0.4">
      <c r="A1589" s="23">
        <v>17441</v>
      </c>
    </row>
    <row r="1590" spans="1:1" x14ac:dyDescent="0.4">
      <c r="A1590" s="23">
        <v>12847</v>
      </c>
    </row>
    <row r="1591" spans="1:1" x14ac:dyDescent="0.4">
      <c r="A1591" s="23">
        <v>11412</v>
      </c>
    </row>
    <row r="1592" spans="1:1" x14ac:dyDescent="0.4">
      <c r="A1592" s="23">
        <v>18125</v>
      </c>
    </row>
    <row r="1593" spans="1:1" x14ac:dyDescent="0.4">
      <c r="A1593" s="23">
        <v>14589</v>
      </c>
    </row>
    <row r="1594" spans="1:1" x14ac:dyDescent="0.4">
      <c r="A1594" s="23">
        <v>11800</v>
      </c>
    </row>
    <row r="1595" spans="1:1" x14ac:dyDescent="0.4">
      <c r="A1595" s="23">
        <v>16061</v>
      </c>
    </row>
    <row r="1596" spans="1:1" x14ac:dyDescent="0.4">
      <c r="A1596" s="23">
        <v>13902</v>
      </c>
    </row>
    <row r="1597" spans="1:1" x14ac:dyDescent="0.4">
      <c r="A1597" s="23">
        <v>18144</v>
      </c>
    </row>
    <row r="1598" spans="1:1" x14ac:dyDescent="0.4">
      <c r="A1598" s="23">
        <v>13113</v>
      </c>
    </row>
    <row r="1599" spans="1:1" x14ac:dyDescent="0.4">
      <c r="A1599" s="23">
        <v>15114</v>
      </c>
    </row>
    <row r="1600" spans="1:1" x14ac:dyDescent="0.4">
      <c r="A1600" s="23">
        <v>14723</v>
      </c>
    </row>
    <row r="1601" spans="1:1" x14ac:dyDescent="0.4">
      <c r="A1601" s="23">
        <v>13049</v>
      </c>
    </row>
    <row r="1602" spans="1:1" x14ac:dyDescent="0.4">
      <c r="A1602" s="23">
        <v>14797</v>
      </c>
    </row>
    <row r="1603" spans="1:1" x14ac:dyDescent="0.4">
      <c r="A1603" s="23">
        <v>16860</v>
      </c>
    </row>
    <row r="1604" spans="1:1" x14ac:dyDescent="0.4">
      <c r="A1604" s="23">
        <v>18059</v>
      </c>
    </row>
    <row r="1605" spans="1:1" x14ac:dyDescent="0.4">
      <c r="A1605" s="23">
        <v>13329</v>
      </c>
    </row>
    <row r="1606" spans="1:1" x14ac:dyDescent="0.4">
      <c r="A1606" s="23">
        <v>15279</v>
      </c>
    </row>
    <row r="1607" spans="1:1" x14ac:dyDescent="0.4">
      <c r="A1607" s="23">
        <v>14787</v>
      </c>
    </row>
    <row r="1608" spans="1:1" x14ac:dyDescent="0.4">
      <c r="A1608" s="23">
        <v>9966</v>
      </c>
    </row>
    <row r="1609" spans="1:1" x14ac:dyDescent="0.4">
      <c r="A1609" s="23">
        <v>13612</v>
      </c>
    </row>
    <row r="1610" spans="1:1" x14ac:dyDescent="0.4">
      <c r="A1610" s="23">
        <v>18124</v>
      </c>
    </row>
    <row r="1611" spans="1:1" x14ac:dyDescent="0.4">
      <c r="A1611" s="23">
        <v>16697</v>
      </c>
    </row>
    <row r="1612" spans="1:1" x14ac:dyDescent="0.4">
      <c r="A1612" s="23">
        <v>12143</v>
      </c>
    </row>
    <row r="1613" spans="1:1" x14ac:dyDescent="0.4">
      <c r="A1613" s="23">
        <v>16867</v>
      </c>
    </row>
    <row r="1614" spans="1:1" x14ac:dyDescent="0.4">
      <c r="A1614" s="23">
        <v>12074</v>
      </c>
    </row>
    <row r="1615" spans="1:1" x14ac:dyDescent="0.4">
      <c r="A1615" s="23">
        <v>12961</v>
      </c>
    </row>
    <row r="1616" spans="1:1" x14ac:dyDescent="0.4">
      <c r="A1616" s="23">
        <v>14699</v>
      </c>
    </row>
    <row r="1617" spans="1:1" x14ac:dyDescent="0.4">
      <c r="A1617" s="23">
        <v>17123</v>
      </c>
    </row>
    <row r="1618" spans="1:1" x14ac:dyDescent="0.4">
      <c r="A1618" s="23">
        <v>16862</v>
      </c>
    </row>
    <row r="1619" spans="1:1" x14ac:dyDescent="0.4">
      <c r="A1619" s="23">
        <v>12286</v>
      </c>
    </row>
    <row r="1620" spans="1:1" x14ac:dyDescent="0.4">
      <c r="A1620" s="23">
        <v>17002</v>
      </c>
    </row>
    <row r="1621" spans="1:1" x14ac:dyDescent="0.4">
      <c r="A1621" s="23">
        <v>10961</v>
      </c>
    </row>
    <row r="1622" spans="1:1" x14ac:dyDescent="0.4">
      <c r="A1622" s="23">
        <v>10972</v>
      </c>
    </row>
    <row r="1623" spans="1:1" x14ac:dyDescent="0.4">
      <c r="A1623" s="23">
        <v>17133</v>
      </c>
    </row>
    <row r="1624" spans="1:1" x14ac:dyDescent="0.4">
      <c r="A1624" s="23">
        <v>16402</v>
      </c>
    </row>
    <row r="1625" spans="1:1" x14ac:dyDescent="0.4">
      <c r="A1625" s="23">
        <v>14708</v>
      </c>
    </row>
    <row r="1626" spans="1:1" x14ac:dyDescent="0.4">
      <c r="A1626" s="23">
        <v>13124</v>
      </c>
    </row>
    <row r="1627" spans="1:1" x14ac:dyDescent="0.4">
      <c r="A1627" s="23">
        <v>13494</v>
      </c>
    </row>
    <row r="1628" spans="1:1" x14ac:dyDescent="0.4">
      <c r="A1628" s="23">
        <v>14219</v>
      </c>
    </row>
    <row r="1629" spans="1:1" x14ac:dyDescent="0.4">
      <c r="A1629" s="23">
        <v>11699</v>
      </c>
    </row>
    <row r="1630" spans="1:1" x14ac:dyDescent="0.4">
      <c r="A1630" s="23">
        <v>16391</v>
      </c>
    </row>
    <row r="1631" spans="1:1" x14ac:dyDescent="0.4">
      <c r="A1631" s="23">
        <v>17045</v>
      </c>
    </row>
    <row r="1632" spans="1:1" x14ac:dyDescent="0.4">
      <c r="A1632" s="23">
        <v>17454</v>
      </c>
    </row>
    <row r="1633" spans="1:1" x14ac:dyDescent="0.4">
      <c r="A1633" s="23">
        <v>14252</v>
      </c>
    </row>
    <row r="1634" spans="1:1" x14ac:dyDescent="0.4">
      <c r="A1634" s="23">
        <v>17883</v>
      </c>
    </row>
    <row r="1635" spans="1:1" x14ac:dyDescent="0.4">
      <c r="A1635" s="23">
        <v>15848</v>
      </c>
    </row>
    <row r="1636" spans="1:1" x14ac:dyDescent="0.4">
      <c r="A1636" s="23">
        <v>14355</v>
      </c>
    </row>
    <row r="1637" spans="1:1" x14ac:dyDescent="0.4">
      <c r="A1637" s="23">
        <v>17408</v>
      </c>
    </row>
    <row r="1638" spans="1:1" x14ac:dyDescent="0.4">
      <c r="A1638" s="23">
        <v>17213</v>
      </c>
    </row>
    <row r="1639" spans="1:1" x14ac:dyDescent="0.4">
      <c r="A1639" s="23">
        <v>18681</v>
      </c>
    </row>
    <row r="1640" spans="1:1" x14ac:dyDescent="0.4">
      <c r="A1640" s="23">
        <v>15251</v>
      </c>
    </row>
    <row r="1641" spans="1:1" x14ac:dyDescent="0.4">
      <c r="A1641" s="23">
        <v>19079</v>
      </c>
    </row>
    <row r="1642" spans="1:1" x14ac:dyDescent="0.4">
      <c r="A1642" s="23">
        <v>16866</v>
      </c>
    </row>
    <row r="1643" spans="1:1" x14ac:dyDescent="0.4">
      <c r="A1643" s="23">
        <v>15278</v>
      </c>
    </row>
    <row r="1644" spans="1:1" x14ac:dyDescent="0.4">
      <c r="A1644" s="23">
        <v>18901</v>
      </c>
    </row>
    <row r="1645" spans="1:1" x14ac:dyDescent="0.4">
      <c r="A1645" s="23">
        <v>19347</v>
      </c>
    </row>
    <row r="1646" spans="1:1" x14ac:dyDescent="0.4">
      <c r="A1646" s="23">
        <v>19268</v>
      </c>
    </row>
    <row r="1647" spans="1:1" x14ac:dyDescent="0.4">
      <c r="A1647" s="23">
        <v>14803</v>
      </c>
    </row>
    <row r="1648" spans="1:1" x14ac:dyDescent="0.4">
      <c r="A1648" s="23">
        <v>18472</v>
      </c>
    </row>
    <row r="1649" spans="1:1" x14ac:dyDescent="0.4">
      <c r="A1649" s="23">
        <v>16662</v>
      </c>
    </row>
    <row r="1650" spans="1:1" x14ac:dyDescent="0.4">
      <c r="A1650" s="23">
        <v>14759</v>
      </c>
    </row>
    <row r="1651" spans="1:1" x14ac:dyDescent="0.4">
      <c r="A1651" s="23">
        <v>17772</v>
      </c>
    </row>
    <row r="1652" spans="1:1" x14ac:dyDescent="0.4">
      <c r="A1652" s="23">
        <v>18400</v>
      </c>
    </row>
    <row r="1653" spans="1:1" x14ac:dyDescent="0.4">
      <c r="A1653" s="23">
        <v>18773</v>
      </c>
    </row>
    <row r="1654" spans="1:1" x14ac:dyDescent="0.4">
      <c r="A1654" s="23">
        <v>15166</v>
      </c>
    </row>
    <row r="1655" spans="1:1" x14ac:dyDescent="0.4">
      <c r="A1655" s="23">
        <v>18799</v>
      </c>
    </row>
    <row r="1656" spans="1:1" x14ac:dyDescent="0.4">
      <c r="A1656" s="23">
        <v>15945</v>
      </c>
    </row>
    <row r="1657" spans="1:1" x14ac:dyDescent="0.4">
      <c r="A1657" s="23">
        <v>13754</v>
      </c>
    </row>
    <row r="1658" spans="1:1" x14ac:dyDescent="0.4">
      <c r="A1658" s="23">
        <v>17339</v>
      </c>
    </row>
    <row r="1659" spans="1:1" x14ac:dyDescent="0.4">
      <c r="A1659" s="23">
        <v>17927</v>
      </c>
    </row>
    <row r="1660" spans="1:1" x14ac:dyDescent="0.4">
      <c r="A1660" s="23">
        <v>17855</v>
      </c>
    </row>
    <row r="1661" spans="1:1" x14ac:dyDescent="0.4">
      <c r="A1661" s="23">
        <v>14498</v>
      </c>
    </row>
    <row r="1662" spans="1:1" x14ac:dyDescent="0.4">
      <c r="A1662" s="23">
        <v>18403</v>
      </c>
    </row>
    <row r="1663" spans="1:1" x14ac:dyDescent="0.4">
      <c r="A1663" s="23">
        <v>16385</v>
      </c>
    </row>
    <row r="1664" spans="1:1" x14ac:dyDescent="0.4">
      <c r="A1664" s="23">
        <v>14646</v>
      </c>
    </row>
    <row r="1665" spans="1:1" x14ac:dyDescent="0.4">
      <c r="A1665" s="23">
        <v>18284</v>
      </c>
    </row>
    <row r="1666" spans="1:1" x14ac:dyDescent="0.4">
      <c r="A1666" s="23">
        <v>18689</v>
      </c>
    </row>
    <row r="1667" spans="1:1" x14ac:dyDescent="0.4">
      <c r="A1667" s="23">
        <v>18899</v>
      </c>
    </row>
    <row r="1668" spans="1:1" x14ac:dyDescent="0.4">
      <c r="A1668" s="23">
        <v>14883</v>
      </c>
    </row>
    <row r="1669" spans="1:1" x14ac:dyDescent="0.4">
      <c r="A1669" s="23">
        <v>17122</v>
      </c>
    </row>
    <row r="1670" spans="1:1" x14ac:dyDescent="0.4">
      <c r="A1670" s="23">
        <v>16155</v>
      </c>
    </row>
    <row r="1671" spans="1:1" x14ac:dyDescent="0.4">
      <c r="A1671" s="23">
        <v>14671</v>
      </c>
    </row>
    <row r="1672" spans="1:1" x14ac:dyDescent="0.4">
      <c r="A1672" s="23">
        <v>18388</v>
      </c>
    </row>
    <row r="1673" spans="1:1" x14ac:dyDescent="0.4">
      <c r="A1673" s="23">
        <v>18554</v>
      </c>
    </row>
    <row r="1674" spans="1:1" x14ac:dyDescent="0.4">
      <c r="A1674" s="23">
        <v>18600</v>
      </c>
    </row>
    <row r="1675" spans="1:1" x14ac:dyDescent="0.4">
      <c r="A1675" s="23">
        <v>16201</v>
      </c>
    </row>
    <row r="1676" spans="1:1" x14ac:dyDescent="0.4">
      <c r="A1676" s="23">
        <v>20203</v>
      </c>
    </row>
    <row r="1677" spans="1:1" x14ac:dyDescent="0.4">
      <c r="A1677" s="23">
        <v>17653</v>
      </c>
    </row>
    <row r="1678" spans="1:1" x14ac:dyDescent="0.4">
      <c r="A1678" s="23">
        <v>16339</v>
      </c>
    </row>
    <row r="1679" spans="1:1" x14ac:dyDescent="0.4">
      <c r="A1679" s="23">
        <v>20053</v>
      </c>
    </row>
    <row r="1680" spans="1:1" x14ac:dyDescent="0.4">
      <c r="A1680" s="23">
        <v>20537</v>
      </c>
    </row>
    <row r="1681" spans="1:1" x14ac:dyDescent="0.4">
      <c r="A1681" s="23">
        <v>20444</v>
      </c>
    </row>
    <row r="1682" spans="1:1" x14ac:dyDescent="0.4">
      <c r="A1682" s="23">
        <v>15816</v>
      </c>
    </row>
    <row r="1683" spans="1:1" x14ac:dyDescent="0.4">
      <c r="A1683" s="23">
        <v>19268</v>
      </c>
    </row>
    <row r="1684" spans="1:1" x14ac:dyDescent="0.4">
      <c r="A1684" s="23">
        <v>17162</v>
      </c>
    </row>
    <row r="1685" spans="1:1" x14ac:dyDescent="0.4">
      <c r="A1685" s="23">
        <v>15845</v>
      </c>
    </row>
    <row r="1686" spans="1:1" x14ac:dyDescent="0.4">
      <c r="A1686" s="23">
        <v>18695</v>
      </c>
    </row>
    <row r="1687" spans="1:1" x14ac:dyDescent="0.4">
      <c r="A1687" s="23">
        <v>18715</v>
      </c>
    </row>
    <row r="1688" spans="1:1" x14ac:dyDescent="0.4">
      <c r="A1688" s="23">
        <v>18479</v>
      </c>
    </row>
    <row r="1689" spans="1:1" x14ac:dyDescent="0.4">
      <c r="A1689" s="23">
        <v>14512</v>
      </c>
    </row>
    <row r="1690" spans="1:1" x14ac:dyDescent="0.4">
      <c r="A1690" s="23">
        <v>15157</v>
      </c>
    </row>
    <row r="1691" spans="1:1" x14ac:dyDescent="0.4">
      <c r="A1691" s="23">
        <v>15404</v>
      </c>
    </row>
    <row r="1692" spans="1:1" x14ac:dyDescent="0.4">
      <c r="A1692" s="23">
        <v>14614</v>
      </c>
    </row>
    <row r="1693" spans="1:1" x14ac:dyDescent="0.4">
      <c r="A1693" s="23">
        <v>17909</v>
      </c>
    </row>
    <row r="1694" spans="1:1" x14ac:dyDescent="0.4">
      <c r="A1694" s="23">
        <v>18037</v>
      </c>
    </row>
    <row r="1695" spans="1:1" x14ac:dyDescent="0.4">
      <c r="A1695" s="23">
        <v>16411</v>
      </c>
    </row>
    <row r="1696" spans="1:1" x14ac:dyDescent="0.4">
      <c r="A1696" s="23">
        <v>14905</v>
      </c>
    </row>
    <row r="1697" spans="1:1" x14ac:dyDescent="0.4">
      <c r="A1697" s="23">
        <v>18543</v>
      </c>
    </row>
    <row r="1698" spans="1:1" x14ac:dyDescent="0.4">
      <c r="A1698" s="23">
        <v>14731</v>
      </c>
    </row>
    <row r="1699" spans="1:1" x14ac:dyDescent="0.4">
      <c r="A1699" s="23">
        <v>15133</v>
      </c>
    </row>
    <row r="1700" spans="1:1" x14ac:dyDescent="0.4">
      <c r="A1700" s="23">
        <v>13814</v>
      </c>
    </row>
    <row r="1701" spans="1:1" x14ac:dyDescent="0.4">
      <c r="A1701" s="23">
        <v>15811</v>
      </c>
    </row>
    <row r="1702" spans="1:1" x14ac:dyDescent="0.4">
      <c r="A1702" s="23">
        <v>20740</v>
      </c>
    </row>
    <row r="1703" spans="1:1" x14ac:dyDescent="0.4">
      <c r="A1703" s="23">
        <v>15438</v>
      </c>
    </row>
    <row r="1704" spans="1:1" x14ac:dyDescent="0.4">
      <c r="A1704" s="23">
        <v>17494</v>
      </c>
    </row>
    <row r="1705" spans="1:1" x14ac:dyDescent="0.4">
      <c r="A1705" s="23">
        <v>16848</v>
      </c>
    </row>
    <row r="1706" spans="1:1" x14ac:dyDescent="0.4">
      <c r="A1706" s="23">
        <v>12647</v>
      </c>
    </row>
    <row r="1707" spans="1:1" x14ac:dyDescent="0.4">
      <c r="A1707" s="23">
        <v>13124</v>
      </c>
    </row>
    <row r="1708" spans="1:1" x14ac:dyDescent="0.4">
      <c r="A1708" s="23">
        <v>13722</v>
      </c>
    </row>
    <row r="1709" spans="1:1" x14ac:dyDescent="0.4">
      <c r="A1709" s="23">
        <v>13658</v>
      </c>
    </row>
    <row r="1710" spans="1:1" x14ac:dyDescent="0.4">
      <c r="A1710" s="23">
        <v>10908</v>
      </c>
    </row>
    <row r="1711" spans="1:1" x14ac:dyDescent="0.4">
      <c r="A1711" s="23">
        <v>13389</v>
      </c>
    </row>
    <row r="1712" spans="1:1" x14ac:dyDescent="0.4">
      <c r="A1712" s="23">
        <v>11297</v>
      </c>
    </row>
    <row r="1713" spans="1:1" x14ac:dyDescent="0.4">
      <c r="A1713" s="23">
        <v>10154</v>
      </c>
    </row>
    <row r="1714" spans="1:1" x14ac:dyDescent="0.4">
      <c r="A1714" s="23">
        <v>12391</v>
      </c>
    </row>
    <row r="1715" spans="1:1" x14ac:dyDescent="0.4">
      <c r="A1715" s="23">
        <v>13252</v>
      </c>
    </row>
    <row r="1716" spans="1:1" x14ac:dyDescent="0.4">
      <c r="A1716" s="23">
        <v>13492</v>
      </c>
    </row>
    <row r="1717" spans="1:1" x14ac:dyDescent="0.4">
      <c r="A1717" s="23">
        <v>10315</v>
      </c>
    </row>
    <row r="1718" spans="1:1" x14ac:dyDescent="0.4">
      <c r="A1718" s="23">
        <v>12450</v>
      </c>
    </row>
    <row r="1719" spans="1:1" x14ac:dyDescent="0.4">
      <c r="A1719" s="23">
        <v>10874</v>
      </c>
    </row>
    <row r="1720" spans="1:1" x14ac:dyDescent="0.4">
      <c r="A1720" s="23">
        <v>9808</v>
      </c>
    </row>
    <row r="1721" spans="1:1" x14ac:dyDescent="0.4">
      <c r="A1721" s="23">
        <v>12439</v>
      </c>
    </row>
    <row r="1722" spans="1:1" x14ac:dyDescent="0.4">
      <c r="A1722" s="23">
        <v>12806</v>
      </c>
    </row>
    <row r="1723" spans="1:1" x14ac:dyDescent="0.4">
      <c r="A1723" s="23">
        <v>12918</v>
      </c>
    </row>
    <row r="1724" spans="1:1" x14ac:dyDescent="0.4">
      <c r="A1724" s="23">
        <v>10438</v>
      </c>
    </row>
    <row r="1725" spans="1:1" x14ac:dyDescent="0.4">
      <c r="A1725" s="23">
        <v>13008</v>
      </c>
    </row>
    <row r="1726" spans="1:1" x14ac:dyDescent="0.4">
      <c r="A1726" s="23">
        <v>11286</v>
      </c>
    </row>
    <row r="1727" spans="1:1" x14ac:dyDescent="0.4">
      <c r="A1727" s="23">
        <v>10140</v>
      </c>
    </row>
    <row r="1728" spans="1:1" x14ac:dyDescent="0.4">
      <c r="A1728" s="23">
        <v>12440</v>
      </c>
    </row>
    <row r="1729" spans="1:1" x14ac:dyDescent="0.4">
      <c r="A1729" s="23">
        <v>12605</v>
      </c>
    </row>
    <row r="1730" spans="1:1" x14ac:dyDescent="0.4">
      <c r="A1730" s="23">
        <v>12432</v>
      </c>
    </row>
    <row r="1731" spans="1:1" x14ac:dyDescent="0.4">
      <c r="A1731" s="23">
        <v>9989</v>
      </c>
    </row>
    <row r="1732" spans="1:1" x14ac:dyDescent="0.4">
      <c r="A1732" s="23">
        <v>16530</v>
      </c>
    </row>
    <row r="1733" spans="1:1" x14ac:dyDescent="0.4">
      <c r="A1733" s="23">
        <v>10506</v>
      </c>
    </row>
    <row r="1734" spans="1:1" x14ac:dyDescent="0.4">
      <c r="A1734" s="23">
        <v>10603</v>
      </c>
    </row>
    <row r="1735" spans="1:1" x14ac:dyDescent="0.4">
      <c r="A1735" s="23">
        <v>17021</v>
      </c>
    </row>
    <row r="1736" spans="1:1" x14ac:dyDescent="0.4">
      <c r="A1736" s="23">
        <v>16323</v>
      </c>
    </row>
    <row r="1737" spans="1:1" x14ac:dyDescent="0.4">
      <c r="A1737" s="23">
        <v>14953</v>
      </c>
    </row>
    <row r="1738" spans="1:1" x14ac:dyDescent="0.4">
      <c r="A1738" s="23">
        <v>13101</v>
      </c>
    </row>
    <row r="1739" spans="1:1" x14ac:dyDescent="0.4">
      <c r="A1739" s="23">
        <v>11996</v>
      </c>
    </row>
    <row r="1740" spans="1:1" x14ac:dyDescent="0.4">
      <c r="A1740" s="23">
        <v>10495</v>
      </c>
    </row>
    <row r="1741" spans="1:1" x14ac:dyDescent="0.4">
      <c r="A1741" s="23">
        <v>9580</v>
      </c>
    </row>
    <row r="1742" spans="1:1" x14ac:dyDescent="0.4">
      <c r="A1742" s="23">
        <v>11910</v>
      </c>
    </row>
    <row r="1743" spans="1:1" x14ac:dyDescent="0.4">
      <c r="A1743" s="23">
        <v>12375</v>
      </c>
    </row>
    <row r="1744" spans="1:1" x14ac:dyDescent="0.4">
      <c r="A1744" s="23">
        <v>12263</v>
      </c>
    </row>
    <row r="1745" spans="1:1" x14ac:dyDescent="0.4">
      <c r="A1745" s="23">
        <v>9454</v>
      </c>
    </row>
    <row r="1746" spans="1:1" x14ac:dyDescent="0.4">
      <c r="A1746" s="23">
        <v>11992</v>
      </c>
    </row>
    <row r="1747" spans="1:1" x14ac:dyDescent="0.4">
      <c r="A1747" s="23">
        <v>10611</v>
      </c>
    </row>
    <row r="1748" spans="1:1" x14ac:dyDescent="0.4">
      <c r="A1748" s="23">
        <v>9712</v>
      </c>
    </row>
    <row r="1749" spans="1:1" x14ac:dyDescent="0.4">
      <c r="A1749" s="23">
        <v>11305</v>
      </c>
    </row>
    <row r="1750" spans="1:1" x14ac:dyDescent="0.4">
      <c r="A1750" s="23">
        <v>12282</v>
      </c>
    </row>
    <row r="1751" spans="1:1" x14ac:dyDescent="0.4">
      <c r="A1751" s="23">
        <v>12452</v>
      </c>
    </row>
    <row r="1752" spans="1:1" x14ac:dyDescent="0.4">
      <c r="A1752" s="23">
        <v>9928</v>
      </c>
    </row>
    <row r="1753" spans="1:1" x14ac:dyDescent="0.4">
      <c r="A1753" s="23">
        <v>12432</v>
      </c>
    </row>
    <row r="1754" spans="1:1" x14ac:dyDescent="0.4">
      <c r="A1754" s="23">
        <v>10789</v>
      </c>
    </row>
    <row r="1755" spans="1:1" x14ac:dyDescent="0.4">
      <c r="A1755" s="23">
        <v>9603</v>
      </c>
    </row>
    <row r="1756" spans="1:1" x14ac:dyDescent="0.4">
      <c r="A1756" s="23">
        <v>16231</v>
      </c>
    </row>
    <row r="1757" spans="1:1" x14ac:dyDescent="0.4">
      <c r="A1757" s="23">
        <v>12549</v>
      </c>
    </row>
    <row r="1758" spans="1:1" x14ac:dyDescent="0.4">
      <c r="A1758" s="23">
        <v>13849</v>
      </c>
    </row>
    <row r="1759" spans="1:1" x14ac:dyDescent="0.4">
      <c r="A1759" s="23">
        <v>14176</v>
      </c>
    </row>
    <row r="1760" spans="1:1" x14ac:dyDescent="0.4">
      <c r="A1760" s="23">
        <v>14899</v>
      </c>
    </row>
    <row r="1761" spans="1:1" x14ac:dyDescent="0.4">
      <c r="A1761" s="23">
        <v>12840</v>
      </c>
    </row>
    <row r="1762" spans="1:1" x14ac:dyDescent="0.4">
      <c r="A1762" s="23">
        <v>13336</v>
      </c>
    </row>
    <row r="1763" spans="1:1" x14ac:dyDescent="0.4">
      <c r="A1763" s="23">
        <v>12082</v>
      </c>
    </row>
    <row r="1764" spans="1:1" x14ac:dyDescent="0.4">
      <c r="A1764" s="23">
        <v>12750</v>
      </c>
    </row>
    <row r="1765" spans="1:1" x14ac:dyDescent="0.4">
      <c r="A1765" s="23">
        <v>12774</v>
      </c>
    </row>
    <row r="1766" spans="1:1" x14ac:dyDescent="0.4">
      <c r="A1766" s="23">
        <v>10552</v>
      </c>
    </row>
    <row r="1767" spans="1:1" x14ac:dyDescent="0.4">
      <c r="A1767" s="23">
        <v>13129</v>
      </c>
    </row>
    <row r="1768" spans="1:1" x14ac:dyDescent="0.4">
      <c r="A1768" s="23">
        <v>10970</v>
      </c>
    </row>
    <row r="1769" spans="1:1" x14ac:dyDescent="0.4">
      <c r="A1769" s="23">
        <v>10352</v>
      </c>
    </row>
    <row r="1770" spans="1:1" x14ac:dyDescent="0.4">
      <c r="A1770" s="23">
        <v>12847</v>
      </c>
    </row>
    <row r="1771" spans="1:1" x14ac:dyDescent="0.4">
      <c r="A1771" s="23">
        <v>13327</v>
      </c>
    </row>
    <row r="1772" spans="1:1" x14ac:dyDescent="0.4">
      <c r="A1772" s="23">
        <v>17957</v>
      </c>
    </row>
    <row r="1773" spans="1:1" x14ac:dyDescent="0.4">
      <c r="A1773" s="23">
        <v>10593</v>
      </c>
    </row>
    <row r="1774" spans="1:1" x14ac:dyDescent="0.4">
      <c r="A1774" s="23">
        <v>14598</v>
      </c>
    </row>
    <row r="1775" spans="1:1" x14ac:dyDescent="0.4">
      <c r="A1775" s="23">
        <v>16469</v>
      </c>
    </row>
    <row r="1776" spans="1:1" x14ac:dyDescent="0.4">
      <c r="A1776" s="23">
        <v>13833</v>
      </c>
    </row>
    <row r="1777" spans="1:1" x14ac:dyDescent="0.4">
      <c r="A1777" s="23">
        <v>15480</v>
      </c>
    </row>
    <row r="1778" spans="1:1" x14ac:dyDescent="0.4">
      <c r="A1778" s="23">
        <v>17742</v>
      </c>
    </row>
    <row r="1779" spans="1:1" x14ac:dyDescent="0.4">
      <c r="A1779" s="23">
        <v>13347</v>
      </c>
    </row>
    <row r="1780" spans="1:1" x14ac:dyDescent="0.4">
      <c r="A1780" s="23">
        <v>10608</v>
      </c>
    </row>
    <row r="1781" spans="1:1" x14ac:dyDescent="0.4">
      <c r="A1781" s="23">
        <v>13163</v>
      </c>
    </row>
    <row r="1782" spans="1:1" x14ac:dyDescent="0.4">
      <c r="A1782" s="23">
        <v>11473</v>
      </c>
    </row>
    <row r="1783" spans="1:1" x14ac:dyDescent="0.4">
      <c r="A1783" s="23">
        <v>10531</v>
      </c>
    </row>
    <row r="1784" spans="1:1" x14ac:dyDescent="0.4">
      <c r="A1784" s="23">
        <v>12980</v>
      </c>
    </row>
    <row r="1785" spans="1:1" x14ac:dyDescent="0.4">
      <c r="A1785" s="23">
        <v>13656</v>
      </c>
    </row>
    <row r="1786" spans="1:1" x14ac:dyDescent="0.4">
      <c r="A1786" s="23">
        <v>16282</v>
      </c>
    </row>
    <row r="1787" spans="1:1" x14ac:dyDescent="0.4">
      <c r="A1787" s="23">
        <v>10778</v>
      </c>
    </row>
    <row r="1788" spans="1:1" x14ac:dyDescent="0.4">
      <c r="A1788" s="23">
        <v>13261</v>
      </c>
    </row>
    <row r="1789" spans="1:1" x14ac:dyDescent="0.4">
      <c r="A1789" s="23">
        <v>11609</v>
      </c>
    </row>
    <row r="1790" spans="1:1" x14ac:dyDescent="0.4">
      <c r="A1790" s="23">
        <v>10604</v>
      </c>
    </row>
    <row r="1791" spans="1:1" x14ac:dyDescent="0.4">
      <c r="A1791" s="23">
        <v>13308</v>
      </c>
    </row>
    <row r="1792" spans="1:1" x14ac:dyDescent="0.4">
      <c r="A1792" s="23">
        <v>13838</v>
      </c>
    </row>
    <row r="1793" spans="1:1" x14ac:dyDescent="0.4">
      <c r="A1793" s="23">
        <v>14323</v>
      </c>
    </row>
    <row r="1794" spans="1:1" x14ac:dyDescent="0.4">
      <c r="A1794" s="23">
        <v>11658</v>
      </c>
    </row>
    <row r="1795" spans="1:1" x14ac:dyDescent="0.4">
      <c r="A1795" s="23">
        <v>14448</v>
      </c>
    </row>
    <row r="1796" spans="1:1" x14ac:dyDescent="0.4">
      <c r="A1796" s="23">
        <v>12740</v>
      </c>
    </row>
    <row r="1797" spans="1:1" x14ac:dyDescent="0.4">
      <c r="A1797" s="23">
        <v>11869</v>
      </c>
    </row>
    <row r="1798" spans="1:1" x14ac:dyDescent="0.4">
      <c r="A1798" s="23">
        <v>14507</v>
      </c>
    </row>
    <row r="1799" spans="1:1" x14ac:dyDescent="0.4">
      <c r="A1799" s="23">
        <v>14676</v>
      </c>
    </row>
    <row r="1800" spans="1:1" x14ac:dyDescent="0.4">
      <c r="A1800" s="23">
        <v>14959</v>
      </c>
    </row>
    <row r="1801" spans="1:1" x14ac:dyDescent="0.4">
      <c r="A1801" s="23">
        <v>11799</v>
      </c>
    </row>
    <row r="1802" spans="1:1" x14ac:dyDescent="0.4">
      <c r="A1802" s="23">
        <v>13956</v>
      </c>
    </row>
    <row r="1803" spans="1:1" x14ac:dyDescent="0.4">
      <c r="A1803" s="23">
        <v>11951</v>
      </c>
    </row>
    <row r="1804" spans="1:1" x14ac:dyDescent="0.4">
      <c r="A1804" s="23">
        <v>11191</v>
      </c>
    </row>
    <row r="1805" spans="1:1" x14ac:dyDescent="0.4">
      <c r="A1805" s="23">
        <v>11406</v>
      </c>
    </row>
    <row r="1806" spans="1:1" x14ac:dyDescent="0.4">
      <c r="A1806" s="23">
        <v>13920</v>
      </c>
    </row>
    <row r="1807" spans="1:1" x14ac:dyDescent="0.4">
      <c r="A1807" s="23">
        <v>14250</v>
      </c>
    </row>
    <row r="1808" spans="1:1" x14ac:dyDescent="0.4">
      <c r="A1808" s="23">
        <v>11676</v>
      </c>
    </row>
    <row r="1809" spans="1:1" x14ac:dyDescent="0.4">
      <c r="A1809" s="23">
        <v>14454</v>
      </c>
    </row>
    <row r="1810" spans="1:1" x14ac:dyDescent="0.4">
      <c r="A1810" s="23">
        <v>13029</v>
      </c>
    </row>
    <row r="1811" spans="1:1" x14ac:dyDescent="0.4">
      <c r="A1811" s="23">
        <v>12142</v>
      </c>
    </row>
    <row r="1812" spans="1:1" x14ac:dyDescent="0.4">
      <c r="A1812" s="23">
        <v>14664</v>
      </c>
    </row>
    <row r="1813" spans="1:1" x14ac:dyDescent="0.4">
      <c r="A1813" s="23">
        <v>14870</v>
      </c>
    </row>
    <row r="1814" spans="1:1" x14ac:dyDescent="0.4">
      <c r="A1814" s="23">
        <v>14716</v>
      </c>
    </row>
    <row r="1815" spans="1:1" x14ac:dyDescent="0.4">
      <c r="A1815" s="23">
        <v>11568</v>
      </c>
    </row>
    <row r="1816" spans="1:1" x14ac:dyDescent="0.4">
      <c r="A1816" s="23">
        <v>13912</v>
      </c>
    </row>
    <row r="1817" spans="1:1" x14ac:dyDescent="0.4">
      <c r="A1817" s="23">
        <v>12231</v>
      </c>
    </row>
    <row r="1818" spans="1:1" x14ac:dyDescent="0.4">
      <c r="A1818" s="23">
        <v>11309</v>
      </c>
    </row>
    <row r="1819" spans="1:1" x14ac:dyDescent="0.4">
      <c r="A1819" s="23">
        <v>13103</v>
      </c>
    </row>
    <row r="1820" spans="1:1" x14ac:dyDescent="0.4">
      <c r="A1820" s="23">
        <v>13175</v>
      </c>
    </row>
    <row r="1821" spans="1:1" x14ac:dyDescent="0.4">
      <c r="A1821" s="23">
        <v>11852</v>
      </c>
    </row>
    <row r="1822" spans="1:1" x14ac:dyDescent="0.4">
      <c r="A1822" s="23">
        <v>8013</v>
      </c>
    </row>
    <row r="1823" spans="1:1" x14ac:dyDescent="0.4">
      <c r="A1823" s="23">
        <v>11685</v>
      </c>
    </row>
    <row r="1824" spans="1:1" x14ac:dyDescent="0.4">
      <c r="A1824" s="23">
        <v>11844</v>
      </c>
    </row>
    <row r="1825" spans="1:1" x14ac:dyDescent="0.4">
      <c r="A1825" s="23">
        <v>11190</v>
      </c>
    </row>
    <row r="1826" spans="1:1" x14ac:dyDescent="0.4">
      <c r="A1826" s="23">
        <v>16716</v>
      </c>
    </row>
    <row r="1827" spans="1:1" x14ac:dyDescent="0.4">
      <c r="A1827" s="23">
        <v>27299</v>
      </c>
    </row>
    <row r="1828" spans="1:1" x14ac:dyDescent="0.4">
      <c r="A1828" s="23">
        <v>12713</v>
      </c>
    </row>
    <row r="1829" spans="1:1" x14ac:dyDescent="0.4">
      <c r="A1829" s="23">
        <v>10664</v>
      </c>
    </row>
    <row r="1830" spans="1:1" x14ac:dyDescent="0.4">
      <c r="A1830" s="23">
        <v>14680</v>
      </c>
    </row>
    <row r="1831" spans="1:1" x14ac:dyDescent="0.4">
      <c r="A1831" s="23">
        <v>10684</v>
      </c>
    </row>
    <row r="1832" spans="1:1" x14ac:dyDescent="0.4">
      <c r="A1832" s="23">
        <v>12987</v>
      </c>
    </row>
    <row r="1833" spans="1:1" x14ac:dyDescent="0.4">
      <c r="A1833" s="23">
        <v>13553</v>
      </c>
    </row>
    <row r="1834" spans="1:1" x14ac:dyDescent="0.4">
      <c r="A1834" s="23">
        <v>11219</v>
      </c>
    </row>
    <row r="1835" spans="1:1" x14ac:dyDescent="0.4">
      <c r="A1835" s="23">
        <v>16114</v>
      </c>
    </row>
    <row r="1836" spans="1:1" x14ac:dyDescent="0.4">
      <c r="A1836" s="23">
        <v>10311</v>
      </c>
    </row>
    <row r="1837" spans="1:1" x14ac:dyDescent="0.4">
      <c r="A1837" s="23">
        <v>16975</v>
      </c>
    </row>
    <row r="1838" spans="1:1" x14ac:dyDescent="0.4">
      <c r="A1838" s="23">
        <v>25340</v>
      </c>
    </row>
    <row r="1839" spans="1:1" x14ac:dyDescent="0.4">
      <c r="A1839" s="23">
        <v>13815</v>
      </c>
    </row>
    <row r="1840" spans="1:1" x14ac:dyDescent="0.4">
      <c r="A1840" s="23">
        <v>17917</v>
      </c>
    </row>
    <row r="1841" spans="1:1" x14ac:dyDescent="0.4">
      <c r="A1841" s="23">
        <v>19910</v>
      </c>
    </row>
    <row r="1842" spans="1:1" x14ac:dyDescent="0.4">
      <c r="A1842" s="23">
        <v>14345</v>
      </c>
    </row>
    <row r="1843" spans="1:1" x14ac:dyDescent="0.4">
      <c r="A1843" s="23">
        <v>14806</v>
      </c>
    </row>
    <row r="1844" spans="1:1" x14ac:dyDescent="0.4">
      <c r="A1844" s="23">
        <v>16732</v>
      </c>
    </row>
    <row r="1845" spans="1:1" x14ac:dyDescent="0.4">
      <c r="A1845" s="23">
        <v>13293</v>
      </c>
    </row>
    <row r="1846" spans="1:1" x14ac:dyDescent="0.4">
      <c r="A1846" s="23">
        <v>13536</v>
      </c>
    </row>
    <row r="1847" spans="1:1" x14ac:dyDescent="0.4">
      <c r="A1847" s="23">
        <v>11842</v>
      </c>
    </row>
    <row r="1848" spans="1:1" x14ac:dyDescent="0.4">
      <c r="A1848" s="23">
        <v>17105</v>
      </c>
    </row>
    <row r="1849" spans="1:1" x14ac:dyDescent="0.4">
      <c r="A1849" s="23">
        <v>16308</v>
      </c>
    </row>
    <row r="1850" spans="1:1" x14ac:dyDescent="0.4">
      <c r="A1850" s="23">
        <v>22397</v>
      </c>
    </row>
    <row r="1851" spans="1:1" x14ac:dyDescent="0.4">
      <c r="A1851" s="23">
        <v>15550</v>
      </c>
    </row>
    <row r="1852" spans="1:1" x14ac:dyDescent="0.4">
      <c r="A1852" s="23">
        <v>14075</v>
      </c>
    </row>
    <row r="1853" spans="1:1" x14ac:dyDescent="0.4">
      <c r="A1853" s="23">
        <v>14204</v>
      </c>
    </row>
    <row r="1854" spans="1:1" x14ac:dyDescent="0.4">
      <c r="A1854" s="23">
        <v>13015</v>
      </c>
    </row>
    <row r="1855" spans="1:1" x14ac:dyDescent="0.4">
      <c r="A1855" s="23">
        <v>17312</v>
      </c>
    </row>
    <row r="1856" spans="1:1" x14ac:dyDescent="0.4">
      <c r="A1856" s="23">
        <v>16015</v>
      </c>
    </row>
    <row r="1857" spans="1:1" x14ac:dyDescent="0.4">
      <c r="A1857" s="23">
        <v>11300</v>
      </c>
    </row>
    <row r="1858" spans="1:1" x14ac:dyDescent="0.4">
      <c r="A1858" s="23">
        <v>15300</v>
      </c>
    </row>
    <row r="1859" spans="1:1" x14ac:dyDescent="0.4">
      <c r="A1859" s="23">
        <v>10760</v>
      </c>
    </row>
    <row r="1860" spans="1:1" x14ac:dyDescent="0.4">
      <c r="A1860" s="23">
        <v>10402</v>
      </c>
    </row>
    <row r="1861" spans="1:1" x14ac:dyDescent="0.4">
      <c r="A1861" s="23">
        <v>12382</v>
      </c>
    </row>
    <row r="1862" spans="1:1" x14ac:dyDescent="0.4">
      <c r="A1862" s="23">
        <v>16627</v>
      </c>
    </row>
    <row r="1863" spans="1:1" x14ac:dyDescent="0.4">
      <c r="A1863" s="23">
        <v>27707</v>
      </c>
    </row>
    <row r="1864" spans="1:1" x14ac:dyDescent="0.4">
      <c r="A1864" s="23">
        <v>13264</v>
      </c>
    </row>
    <row r="1865" spans="1:1" x14ac:dyDescent="0.4">
      <c r="A1865" s="23">
        <v>17642</v>
      </c>
    </row>
    <row r="1866" spans="1:1" x14ac:dyDescent="0.4">
      <c r="A1866" s="23">
        <v>16726</v>
      </c>
    </row>
    <row r="1867" spans="1:1" x14ac:dyDescent="0.4">
      <c r="A1867" s="23">
        <v>11319</v>
      </c>
    </row>
    <row r="1868" spans="1:1" x14ac:dyDescent="0.4">
      <c r="A1868" s="23">
        <v>17444</v>
      </c>
    </row>
    <row r="1869" spans="1:1" x14ac:dyDescent="0.4">
      <c r="A1869" s="23">
        <v>16338</v>
      </c>
    </row>
    <row r="1870" spans="1:1" x14ac:dyDescent="0.4">
      <c r="A1870" s="23">
        <v>14911</v>
      </c>
    </row>
    <row r="1871" spans="1:1" x14ac:dyDescent="0.4">
      <c r="A1871" s="23">
        <v>13128</v>
      </c>
    </row>
    <row r="1872" spans="1:1" x14ac:dyDescent="0.4">
      <c r="A1872" s="23">
        <v>11870</v>
      </c>
    </row>
    <row r="1873" spans="1:1" x14ac:dyDescent="0.4">
      <c r="A1873" s="23">
        <v>10579</v>
      </c>
    </row>
    <row r="1874" spans="1:1" x14ac:dyDescent="0.4">
      <c r="A1874" s="23">
        <v>9758</v>
      </c>
    </row>
    <row r="1875" spans="1:1" x14ac:dyDescent="0.4">
      <c r="A1875" s="23">
        <v>14361</v>
      </c>
    </row>
    <row r="1876" spans="1:1" x14ac:dyDescent="0.4">
      <c r="A1876" s="23">
        <v>16486</v>
      </c>
    </row>
    <row r="1877" spans="1:1" x14ac:dyDescent="0.4">
      <c r="A1877" s="23">
        <v>12122</v>
      </c>
    </row>
    <row r="1878" spans="1:1" x14ac:dyDescent="0.4">
      <c r="A1878" s="23">
        <v>12579</v>
      </c>
    </row>
    <row r="1879" spans="1:1" x14ac:dyDescent="0.4">
      <c r="A1879" s="23">
        <v>26633</v>
      </c>
    </row>
    <row r="1880" spans="1:1" x14ac:dyDescent="0.4">
      <c r="A1880" s="23">
        <v>13806</v>
      </c>
    </row>
    <row r="1881" spans="1:1" x14ac:dyDescent="0.4">
      <c r="A1881" s="23">
        <v>13382</v>
      </c>
    </row>
    <row r="1882" spans="1:1" x14ac:dyDescent="0.4">
      <c r="A1882" s="23">
        <v>17281</v>
      </c>
    </row>
    <row r="1883" spans="1:1" x14ac:dyDescent="0.4">
      <c r="A1883" s="23">
        <v>12938</v>
      </c>
    </row>
    <row r="1884" spans="1:1" x14ac:dyDescent="0.4">
      <c r="A1884" s="23">
        <v>14124</v>
      </c>
    </row>
    <row r="1885" spans="1:1" x14ac:dyDescent="0.4">
      <c r="A1885" s="23">
        <v>12580</v>
      </c>
    </row>
    <row r="1886" spans="1:1" x14ac:dyDescent="0.4">
      <c r="A1886" s="23">
        <v>11399</v>
      </c>
    </row>
    <row r="1887" spans="1:1" x14ac:dyDescent="0.4">
      <c r="A1887" s="23">
        <v>13705</v>
      </c>
    </row>
    <row r="1888" spans="1:1" x14ac:dyDescent="0.4">
      <c r="A1888" s="23">
        <v>21300</v>
      </c>
    </row>
    <row r="1889" spans="1:1" x14ac:dyDescent="0.4">
      <c r="A1889" s="23">
        <v>15470</v>
      </c>
    </row>
    <row r="1890" spans="1:1" x14ac:dyDescent="0.4">
      <c r="A1890" s="23">
        <v>17289</v>
      </c>
    </row>
    <row r="1891" spans="1:1" x14ac:dyDescent="0.4">
      <c r="A1891" s="23">
        <v>18736</v>
      </c>
    </row>
    <row r="1892" spans="1:1" x14ac:dyDescent="0.4">
      <c r="A1892" s="23">
        <v>10913</v>
      </c>
    </row>
    <row r="1893" spans="1:1" x14ac:dyDescent="0.4">
      <c r="A1893" s="23">
        <v>17300</v>
      </c>
    </row>
    <row r="1894" spans="1:1" x14ac:dyDescent="0.4">
      <c r="A1894" s="23">
        <v>13620</v>
      </c>
    </row>
    <row r="1895" spans="1:1" x14ac:dyDescent="0.4">
      <c r="A1895" s="23">
        <v>12020</v>
      </c>
    </row>
    <row r="1896" spans="1:1" x14ac:dyDescent="0.4">
      <c r="A1896" s="23">
        <v>14771</v>
      </c>
    </row>
    <row r="1897" spans="1:1" x14ac:dyDescent="0.4">
      <c r="A1897" s="23">
        <v>25242</v>
      </c>
    </row>
    <row r="1898" spans="1:1" x14ac:dyDescent="0.4">
      <c r="A1898" s="23">
        <v>15001</v>
      </c>
    </row>
    <row r="1899" spans="1:1" x14ac:dyDescent="0.4">
      <c r="A1899" s="23">
        <v>19925</v>
      </c>
    </row>
    <row r="1900" spans="1:1" x14ac:dyDescent="0.4">
      <c r="A1900" s="23">
        <v>24367</v>
      </c>
    </row>
    <row r="1901" spans="1:1" x14ac:dyDescent="0.4">
      <c r="A1901" s="23">
        <v>21267</v>
      </c>
    </row>
    <row r="1902" spans="1:1" x14ac:dyDescent="0.4">
      <c r="A1902" s="23">
        <v>11225</v>
      </c>
    </row>
    <row r="1903" spans="1:1" x14ac:dyDescent="0.4">
      <c r="A1903" s="23">
        <v>13762</v>
      </c>
    </row>
    <row r="1904" spans="1:1" x14ac:dyDescent="0.4">
      <c r="A1904" s="23">
        <v>14041</v>
      </c>
    </row>
    <row r="1905" spans="1:1" x14ac:dyDescent="0.4">
      <c r="A1905" s="23">
        <v>13928</v>
      </c>
    </row>
    <row r="1906" spans="1:1" x14ac:dyDescent="0.4">
      <c r="A1906" s="23">
        <v>16888</v>
      </c>
    </row>
    <row r="1907" spans="1:1" x14ac:dyDescent="0.4">
      <c r="A1907" s="23">
        <v>13083</v>
      </c>
    </row>
    <row r="1908" spans="1:1" x14ac:dyDescent="0.4">
      <c r="A1908" s="23">
        <v>20574</v>
      </c>
    </row>
    <row r="1909" spans="1:1" x14ac:dyDescent="0.4">
      <c r="A1909" s="23">
        <v>11162</v>
      </c>
    </row>
    <row r="1910" spans="1:1" x14ac:dyDescent="0.4">
      <c r="A1910" s="23">
        <v>23211</v>
      </c>
    </row>
    <row r="1911" spans="1:1" x14ac:dyDescent="0.4">
      <c r="A1911" s="23">
        <v>24337</v>
      </c>
    </row>
    <row r="1912" spans="1:1" x14ac:dyDescent="0.4">
      <c r="A1912" s="23">
        <v>23996</v>
      </c>
    </row>
    <row r="1913" spans="1:1" x14ac:dyDescent="0.4">
      <c r="A1913" s="23">
        <v>11204</v>
      </c>
    </row>
    <row r="1914" spans="1:1" x14ac:dyDescent="0.4">
      <c r="A1914" s="23">
        <v>23647</v>
      </c>
    </row>
    <row r="1915" spans="1:1" x14ac:dyDescent="0.4">
      <c r="A1915" s="23">
        <v>12668</v>
      </c>
    </row>
    <row r="1916" spans="1:1" x14ac:dyDescent="0.4">
      <c r="A1916" s="23">
        <v>12129</v>
      </c>
    </row>
    <row r="1917" spans="1:1" x14ac:dyDescent="0.4">
      <c r="A1917" s="23">
        <v>16677</v>
      </c>
    </row>
    <row r="1918" spans="1:1" x14ac:dyDescent="0.4">
      <c r="A1918" s="23">
        <v>13973</v>
      </c>
    </row>
    <row r="1919" spans="1:1" x14ac:dyDescent="0.4">
      <c r="A1919" s="23">
        <v>17959</v>
      </c>
    </row>
    <row r="1920" spans="1:1" x14ac:dyDescent="0.4">
      <c r="A1920" s="23">
        <v>13201</v>
      </c>
    </row>
    <row r="1921" spans="1:1" x14ac:dyDescent="0.4">
      <c r="A1921" s="23">
        <v>14791</v>
      </c>
    </row>
    <row r="1922" spans="1:1" x14ac:dyDescent="0.4">
      <c r="A1922" s="23">
        <v>14268</v>
      </c>
    </row>
    <row r="1923" spans="1:1" x14ac:dyDescent="0.4">
      <c r="A1923" s="23">
        <v>9422</v>
      </c>
    </row>
    <row r="1924" spans="1:1" x14ac:dyDescent="0.4">
      <c r="A1924" s="23">
        <v>12509</v>
      </c>
    </row>
    <row r="1925" spans="1:1" x14ac:dyDescent="0.4">
      <c r="A1925" s="23">
        <v>16633</v>
      </c>
    </row>
    <row r="1926" spans="1:1" x14ac:dyDescent="0.4">
      <c r="A1926" s="23">
        <v>15265</v>
      </c>
    </row>
    <row r="1927" spans="1:1" x14ac:dyDescent="0.4">
      <c r="A1927" s="23">
        <v>9205</v>
      </c>
    </row>
    <row r="1928" spans="1:1" x14ac:dyDescent="0.4">
      <c r="A1928" s="23">
        <v>12266</v>
      </c>
    </row>
    <row r="1929" spans="1:1" x14ac:dyDescent="0.4">
      <c r="A1929" s="23">
        <v>10443</v>
      </c>
    </row>
    <row r="1930" spans="1:1" x14ac:dyDescent="0.4">
      <c r="A1930" s="23">
        <v>12902</v>
      </c>
    </row>
    <row r="1931" spans="1:1" x14ac:dyDescent="0.4">
      <c r="A1931" s="23">
        <v>13713</v>
      </c>
    </row>
    <row r="1932" spans="1:1" x14ac:dyDescent="0.4">
      <c r="A1932" s="23">
        <v>14121</v>
      </c>
    </row>
    <row r="1933" spans="1:1" x14ac:dyDescent="0.4">
      <c r="A1933" s="23">
        <v>16158</v>
      </c>
    </row>
    <row r="1934" spans="1:1" x14ac:dyDescent="0.4">
      <c r="A1934" s="23">
        <v>12788</v>
      </c>
    </row>
    <row r="1935" spans="1:1" x14ac:dyDescent="0.4">
      <c r="A1935" s="23">
        <v>14448</v>
      </c>
    </row>
    <row r="1936" spans="1:1" x14ac:dyDescent="0.4">
      <c r="A1936" s="23">
        <v>14301</v>
      </c>
    </row>
    <row r="1937" spans="1:1" x14ac:dyDescent="0.4">
      <c r="A1937" s="23">
        <v>13627</v>
      </c>
    </row>
    <row r="1938" spans="1:1" x14ac:dyDescent="0.4">
      <c r="A1938" s="23">
        <v>15280</v>
      </c>
    </row>
    <row r="1939" spans="1:1" x14ac:dyDescent="0.4">
      <c r="A1939" s="23">
        <v>14437</v>
      </c>
    </row>
    <row r="1940" spans="1:1" x14ac:dyDescent="0.4">
      <c r="A1940" s="23">
        <v>15975</v>
      </c>
    </row>
    <row r="1941" spans="1:1" x14ac:dyDescent="0.4">
      <c r="A1941" s="23">
        <v>9116</v>
      </c>
    </row>
    <row r="1942" spans="1:1" x14ac:dyDescent="0.4">
      <c r="A1942" s="23">
        <v>12392</v>
      </c>
    </row>
    <row r="1943" spans="1:1" x14ac:dyDescent="0.4">
      <c r="A1943" s="23">
        <v>14342</v>
      </c>
    </row>
    <row r="1944" spans="1:1" x14ac:dyDescent="0.4">
      <c r="A1944" s="23">
        <v>12143</v>
      </c>
    </row>
    <row r="1945" spans="1:1" x14ac:dyDescent="0.4">
      <c r="A1945" s="23">
        <v>13605</v>
      </c>
    </row>
    <row r="1946" spans="1:1" x14ac:dyDescent="0.4">
      <c r="A1946" s="23">
        <v>15585</v>
      </c>
    </row>
    <row r="1947" spans="1:1" x14ac:dyDescent="0.4">
      <c r="A1947" s="23">
        <v>12922</v>
      </c>
    </row>
    <row r="1948" spans="1:1" x14ac:dyDescent="0.4">
      <c r="A1948" s="23">
        <v>12716</v>
      </c>
    </row>
    <row r="1949" spans="1:1" x14ac:dyDescent="0.4">
      <c r="A1949" s="23">
        <v>11391</v>
      </c>
    </row>
    <row r="1950" spans="1:1" x14ac:dyDescent="0.4">
      <c r="A1950" s="23">
        <v>12663</v>
      </c>
    </row>
    <row r="1951" spans="1:1" x14ac:dyDescent="0.4">
      <c r="A1951" s="23">
        <v>12440</v>
      </c>
    </row>
    <row r="1952" spans="1:1" x14ac:dyDescent="0.4">
      <c r="A1952" s="23">
        <v>13507</v>
      </c>
    </row>
    <row r="1953" spans="1:1" x14ac:dyDescent="0.4">
      <c r="A1953" s="23">
        <v>15815</v>
      </c>
    </row>
    <row r="1954" spans="1:1" x14ac:dyDescent="0.4">
      <c r="A1954" s="23">
        <v>11863</v>
      </c>
    </row>
    <row r="1955" spans="1:1" x14ac:dyDescent="0.4">
      <c r="A1955" s="23">
        <v>10504</v>
      </c>
    </row>
    <row r="1956" spans="1:1" x14ac:dyDescent="0.4">
      <c r="A1956" s="23">
        <v>16513</v>
      </c>
    </row>
    <row r="1957" spans="1:1" x14ac:dyDescent="0.4">
      <c r="A1957" s="23">
        <v>13490</v>
      </c>
    </row>
    <row r="1958" spans="1:1" x14ac:dyDescent="0.4">
      <c r="A1958" s="23">
        <v>11188</v>
      </c>
    </row>
    <row r="1959" spans="1:1" x14ac:dyDescent="0.4">
      <c r="A1959" s="23">
        <v>15288</v>
      </c>
    </row>
    <row r="1960" spans="1:1" x14ac:dyDescent="0.4">
      <c r="A1960" s="23">
        <v>12893</v>
      </c>
    </row>
    <row r="1961" spans="1:1" x14ac:dyDescent="0.4">
      <c r="A1961" s="23">
        <v>15478</v>
      </c>
    </row>
    <row r="1962" spans="1:1" x14ac:dyDescent="0.4">
      <c r="A1962" s="23">
        <v>11419</v>
      </c>
    </row>
    <row r="1963" spans="1:1" x14ac:dyDescent="0.4">
      <c r="A1963" s="23">
        <v>15253</v>
      </c>
    </row>
    <row r="1964" spans="1:1" x14ac:dyDescent="0.4">
      <c r="A1964" s="23">
        <v>13777</v>
      </c>
    </row>
    <row r="1965" spans="1:1" x14ac:dyDescent="0.4">
      <c r="A1965" s="23">
        <v>12888</v>
      </c>
    </row>
    <row r="1966" spans="1:1" x14ac:dyDescent="0.4">
      <c r="A1966" s="23">
        <v>15605</v>
      </c>
    </row>
    <row r="1967" spans="1:1" x14ac:dyDescent="0.4">
      <c r="A1967" s="23">
        <v>16030</v>
      </c>
    </row>
    <row r="1968" spans="1:1" x14ac:dyDescent="0.4">
      <c r="A1968" s="23">
        <v>16245</v>
      </c>
    </row>
    <row r="1969" spans="1:1" x14ac:dyDescent="0.4">
      <c r="A1969" s="23">
        <v>12790</v>
      </c>
    </row>
    <row r="1970" spans="1:1" x14ac:dyDescent="0.4">
      <c r="A1970" s="23">
        <v>16258</v>
      </c>
    </row>
    <row r="1971" spans="1:1" x14ac:dyDescent="0.4">
      <c r="A1971" s="23">
        <v>13981</v>
      </c>
    </row>
    <row r="1972" spans="1:1" x14ac:dyDescent="0.4">
      <c r="A1972" s="23">
        <v>12791</v>
      </c>
    </row>
    <row r="1973" spans="1:1" x14ac:dyDescent="0.4">
      <c r="A1973" s="23">
        <v>15429</v>
      </c>
    </row>
    <row r="1974" spans="1:1" x14ac:dyDescent="0.4">
      <c r="A1974" s="23">
        <v>16125</v>
      </c>
    </row>
    <row r="1975" spans="1:1" x14ac:dyDescent="0.4">
      <c r="A1975" s="23">
        <v>15845</v>
      </c>
    </row>
    <row r="1976" spans="1:1" x14ac:dyDescent="0.4">
      <c r="A1976" s="23">
        <v>12822</v>
      </c>
    </row>
    <row r="1977" spans="1:1" x14ac:dyDescent="0.4">
      <c r="A1977" s="23">
        <v>16071</v>
      </c>
    </row>
    <row r="1978" spans="1:1" x14ac:dyDescent="0.4">
      <c r="A1978" s="23">
        <v>13988</v>
      </c>
    </row>
    <row r="1979" spans="1:1" x14ac:dyDescent="0.4">
      <c r="A1979" s="23">
        <v>12688</v>
      </c>
    </row>
    <row r="1980" spans="1:1" x14ac:dyDescent="0.4">
      <c r="A1980" s="23">
        <v>15632</v>
      </c>
    </row>
    <row r="1981" spans="1:1" x14ac:dyDescent="0.4">
      <c r="A1981" s="23">
        <v>16499</v>
      </c>
    </row>
    <row r="1982" spans="1:1" x14ac:dyDescent="0.4">
      <c r="A1982" s="23">
        <v>16696</v>
      </c>
    </row>
    <row r="1983" spans="1:1" x14ac:dyDescent="0.4">
      <c r="A1983" s="23">
        <v>14899</v>
      </c>
    </row>
    <row r="1984" spans="1:1" x14ac:dyDescent="0.4">
      <c r="A1984" s="23">
        <v>15998</v>
      </c>
    </row>
    <row r="1985" spans="1:1" x14ac:dyDescent="0.4">
      <c r="A1985" s="23">
        <v>13494</v>
      </c>
    </row>
    <row r="1986" spans="1:1" x14ac:dyDescent="0.4">
      <c r="A1986" s="23">
        <v>12124</v>
      </c>
    </row>
    <row r="1987" spans="1:1" x14ac:dyDescent="0.4">
      <c r="A1987" s="23">
        <v>15208</v>
      </c>
    </row>
    <row r="1988" spans="1:1" x14ac:dyDescent="0.4">
      <c r="A1988" s="23">
        <v>15626</v>
      </c>
    </row>
    <row r="1989" spans="1:1" x14ac:dyDescent="0.4">
      <c r="A1989" s="23">
        <v>16437</v>
      </c>
    </row>
    <row r="1990" spans="1:1" x14ac:dyDescent="0.4">
      <c r="A1990" s="23">
        <v>13129</v>
      </c>
    </row>
    <row r="1991" spans="1:1" x14ac:dyDescent="0.4">
      <c r="A1991" s="23">
        <v>16861</v>
      </c>
    </row>
    <row r="1992" spans="1:1" x14ac:dyDescent="0.4">
      <c r="A1992" s="23">
        <v>14968</v>
      </c>
    </row>
    <row r="1993" spans="1:1" x14ac:dyDescent="0.4">
      <c r="A1993" s="23">
        <v>13860</v>
      </c>
    </row>
    <row r="1994" spans="1:1" x14ac:dyDescent="0.4">
      <c r="A1994" s="23">
        <v>17266</v>
      </c>
    </row>
    <row r="1995" spans="1:1" x14ac:dyDescent="0.4">
      <c r="A1995" s="23">
        <v>17343</v>
      </c>
    </row>
    <row r="1996" spans="1:1" x14ac:dyDescent="0.4">
      <c r="A1996" s="23">
        <v>17634</v>
      </c>
    </row>
    <row r="1997" spans="1:1" x14ac:dyDescent="0.4">
      <c r="A1997" s="23">
        <v>14518</v>
      </c>
    </row>
    <row r="1998" spans="1:1" x14ac:dyDescent="0.4">
      <c r="A1998" s="23">
        <v>17960</v>
      </c>
    </row>
    <row r="1999" spans="1:1" x14ac:dyDescent="0.4">
      <c r="A1999" s="23">
        <v>15541</v>
      </c>
    </row>
    <row r="2000" spans="1:1" x14ac:dyDescent="0.4">
      <c r="A2000" s="23">
        <v>13544</v>
      </c>
    </row>
    <row r="2001" spans="1:1" x14ac:dyDescent="0.4">
      <c r="A2001" s="23">
        <v>16771</v>
      </c>
    </row>
    <row r="2002" spans="1:1" x14ac:dyDescent="0.4">
      <c r="A2002" s="23">
        <v>17301</v>
      </c>
    </row>
    <row r="2003" spans="1:1" x14ac:dyDescent="0.4">
      <c r="A2003" s="23">
        <v>16393</v>
      </c>
    </row>
    <row r="2004" spans="1:1" x14ac:dyDescent="0.4">
      <c r="A2004" s="23">
        <v>13635</v>
      </c>
    </row>
    <row r="2005" spans="1:1" x14ac:dyDescent="0.4">
      <c r="A2005" s="23">
        <v>16777</v>
      </c>
    </row>
    <row r="2006" spans="1:1" x14ac:dyDescent="0.4">
      <c r="A2006" s="23">
        <v>14807</v>
      </c>
    </row>
    <row r="2007" spans="1:1" x14ac:dyDescent="0.4">
      <c r="A2007" s="23">
        <v>13130</v>
      </c>
    </row>
    <row r="2008" spans="1:1" x14ac:dyDescent="0.4">
      <c r="A2008" s="23">
        <v>16881</v>
      </c>
    </row>
    <row r="2009" spans="1:1" x14ac:dyDescent="0.4">
      <c r="A2009" s="23">
        <v>18010</v>
      </c>
    </row>
    <row r="2010" spans="1:1" x14ac:dyDescent="0.4">
      <c r="A2010" s="23">
        <v>18485</v>
      </c>
    </row>
    <row r="2011" spans="1:1" x14ac:dyDescent="0.4">
      <c r="A2011" s="23">
        <v>14764</v>
      </c>
    </row>
    <row r="2012" spans="1:1" x14ac:dyDescent="0.4">
      <c r="A2012" s="23">
        <v>18559</v>
      </c>
    </row>
    <row r="2013" spans="1:1" x14ac:dyDescent="0.4">
      <c r="A2013" s="23">
        <v>16067</v>
      </c>
    </row>
    <row r="2014" spans="1:1" x14ac:dyDescent="0.4">
      <c r="A2014" s="23">
        <v>14294</v>
      </c>
    </row>
    <row r="2015" spans="1:1" x14ac:dyDescent="0.4">
      <c r="A2015" s="23">
        <v>17555</v>
      </c>
    </row>
    <row r="2016" spans="1:1" x14ac:dyDescent="0.4">
      <c r="A2016" s="23">
        <v>17667</v>
      </c>
    </row>
    <row r="2017" spans="1:1" x14ac:dyDescent="0.4">
      <c r="A2017" s="23">
        <v>17375</v>
      </c>
    </row>
    <row r="2018" spans="1:1" x14ac:dyDescent="0.4">
      <c r="A2018" s="23">
        <v>13929</v>
      </c>
    </row>
    <row r="2019" spans="1:1" x14ac:dyDescent="0.4">
      <c r="A2019" s="23">
        <v>17276</v>
      </c>
    </row>
    <row r="2020" spans="1:1" x14ac:dyDescent="0.4">
      <c r="A2020" s="23">
        <v>15453</v>
      </c>
    </row>
    <row r="2021" spans="1:1" x14ac:dyDescent="0.4">
      <c r="A2021" s="23">
        <v>14208</v>
      </c>
    </row>
    <row r="2022" spans="1:1" x14ac:dyDescent="0.4">
      <c r="A2022" s="23">
        <v>18012</v>
      </c>
    </row>
    <row r="2023" spans="1:1" x14ac:dyDescent="0.4">
      <c r="A2023" s="23">
        <v>18080</v>
      </c>
    </row>
    <row r="2024" spans="1:1" x14ac:dyDescent="0.4">
      <c r="A2024" s="23">
        <v>18169</v>
      </c>
    </row>
    <row r="2025" spans="1:1" x14ac:dyDescent="0.4">
      <c r="A2025" s="23">
        <v>14577</v>
      </c>
    </row>
    <row r="2026" spans="1:1" x14ac:dyDescent="0.4">
      <c r="A2026" s="23">
        <v>17669</v>
      </c>
    </row>
    <row r="2027" spans="1:1" x14ac:dyDescent="0.4">
      <c r="A2027" s="23">
        <v>14639</v>
      </c>
    </row>
    <row r="2028" spans="1:1" x14ac:dyDescent="0.4">
      <c r="A2028" s="23">
        <v>12000</v>
      </c>
    </row>
    <row r="2029" spans="1:1" x14ac:dyDescent="0.4">
      <c r="A2029" s="23">
        <v>17103</v>
      </c>
    </row>
    <row r="2030" spans="1:1" x14ac:dyDescent="0.4">
      <c r="A2030" s="23">
        <v>17952</v>
      </c>
    </row>
    <row r="2031" spans="1:1" x14ac:dyDescent="0.4">
      <c r="A2031" s="23">
        <v>16577</v>
      </c>
    </row>
    <row r="2032" spans="1:1" x14ac:dyDescent="0.4">
      <c r="A2032" s="23">
        <v>14703</v>
      </c>
    </row>
    <row r="2033" spans="1:1" x14ac:dyDescent="0.4">
      <c r="A2033" s="23">
        <v>13413</v>
      </c>
    </row>
    <row r="2034" spans="1:1" x14ac:dyDescent="0.4">
      <c r="A2034" s="23">
        <v>12821</v>
      </c>
    </row>
    <row r="2035" spans="1:1" x14ac:dyDescent="0.4">
      <c r="A2035" s="23">
        <v>15196</v>
      </c>
    </row>
    <row r="2036" spans="1:1" x14ac:dyDescent="0.4">
      <c r="A2036" s="23">
        <v>17650</v>
      </c>
    </row>
    <row r="2037" spans="1:1" x14ac:dyDescent="0.4">
      <c r="A2037" s="23">
        <v>16396</v>
      </c>
    </row>
    <row r="2038" spans="1:1" x14ac:dyDescent="0.4">
      <c r="A2038" s="23">
        <v>18097</v>
      </c>
    </row>
    <row r="2039" spans="1:1" x14ac:dyDescent="0.4">
      <c r="A2039" s="23">
        <v>13152</v>
      </c>
    </row>
    <row r="2040" spans="1:1" x14ac:dyDescent="0.4">
      <c r="A2040" s="23">
        <v>14567</v>
      </c>
    </row>
    <row r="2041" spans="1:1" x14ac:dyDescent="0.4">
      <c r="A2041" s="23">
        <v>12626</v>
      </c>
    </row>
    <row r="2042" spans="1:1" x14ac:dyDescent="0.4">
      <c r="A2042" s="23">
        <v>11161</v>
      </c>
    </row>
    <row r="2043" spans="1:1" x14ac:dyDescent="0.4">
      <c r="A2043" s="23">
        <v>13273</v>
      </c>
    </row>
    <row r="2044" spans="1:1" x14ac:dyDescent="0.4">
      <c r="A2044" s="23">
        <v>13868</v>
      </c>
    </row>
    <row r="2045" spans="1:1" x14ac:dyDescent="0.4">
      <c r="A2045" s="23">
        <v>14377</v>
      </c>
    </row>
    <row r="2046" spans="1:1" x14ac:dyDescent="0.4">
      <c r="A2046" s="23">
        <v>11473</v>
      </c>
    </row>
    <row r="2047" spans="1:1" x14ac:dyDescent="0.4">
      <c r="A2047" s="23">
        <v>13902</v>
      </c>
    </row>
    <row r="2048" spans="1:1" x14ac:dyDescent="0.4">
      <c r="A2048" s="23">
        <v>12111</v>
      </c>
    </row>
    <row r="2049" spans="1:1" x14ac:dyDescent="0.4">
      <c r="A2049" s="23">
        <v>10813</v>
      </c>
    </row>
    <row r="2050" spans="1:1" x14ac:dyDescent="0.4">
      <c r="A2050" s="23">
        <v>14899</v>
      </c>
    </row>
    <row r="2051" spans="1:1" x14ac:dyDescent="0.4">
      <c r="A2051" s="23">
        <v>13186</v>
      </c>
    </row>
    <row r="2052" spans="1:1" x14ac:dyDescent="0.4">
      <c r="A2052" s="23">
        <v>13528</v>
      </c>
    </row>
    <row r="2053" spans="1:1" x14ac:dyDescent="0.4">
      <c r="A2053" s="23">
        <v>10855</v>
      </c>
    </row>
    <row r="2054" spans="1:1" x14ac:dyDescent="0.4">
      <c r="A2054" s="23">
        <v>13535</v>
      </c>
    </row>
    <row r="2055" spans="1:1" x14ac:dyDescent="0.4">
      <c r="A2055" s="23">
        <v>11705</v>
      </c>
    </row>
    <row r="2056" spans="1:1" x14ac:dyDescent="0.4">
      <c r="A2056" s="23">
        <v>11404</v>
      </c>
    </row>
    <row r="2057" spans="1:1" x14ac:dyDescent="0.4">
      <c r="A2057" s="23">
        <v>13706</v>
      </c>
    </row>
    <row r="2058" spans="1:1" x14ac:dyDescent="0.4">
      <c r="A2058" s="23">
        <v>14091</v>
      </c>
    </row>
    <row r="2059" spans="1:1" x14ac:dyDescent="0.4">
      <c r="A2059" s="23">
        <v>14101</v>
      </c>
    </row>
    <row r="2060" spans="1:1" x14ac:dyDescent="0.4">
      <c r="A2060" s="23">
        <v>11257</v>
      </c>
    </row>
    <row r="2061" spans="1:1" x14ac:dyDescent="0.4">
      <c r="A2061" s="23">
        <v>13897</v>
      </c>
    </row>
    <row r="2062" spans="1:1" x14ac:dyDescent="0.4">
      <c r="A2062" s="23">
        <v>12609</v>
      </c>
    </row>
    <row r="2063" spans="1:1" x14ac:dyDescent="0.4">
      <c r="A2063" s="23">
        <v>11550</v>
      </c>
    </row>
    <row r="2064" spans="1:1" x14ac:dyDescent="0.4">
      <c r="A2064" s="23">
        <v>14010</v>
      </c>
    </row>
    <row r="2065" spans="1:1" x14ac:dyDescent="0.4">
      <c r="A2065" s="23">
        <v>18897</v>
      </c>
    </row>
    <row r="2066" spans="1:1" x14ac:dyDescent="0.4">
      <c r="A2066" s="23">
        <v>14007</v>
      </c>
    </row>
    <row r="2067" spans="1:1" x14ac:dyDescent="0.4">
      <c r="A2067" s="23">
        <v>12780</v>
      </c>
    </row>
    <row r="2068" spans="1:1" x14ac:dyDescent="0.4">
      <c r="A2068" s="23">
        <v>20331</v>
      </c>
    </row>
    <row r="2069" spans="1:1" x14ac:dyDescent="0.4">
      <c r="A2069" s="23">
        <v>16346</v>
      </c>
    </row>
    <row r="2070" spans="1:1" x14ac:dyDescent="0.4">
      <c r="A2070" s="23">
        <v>13964</v>
      </c>
    </row>
    <row r="2071" spans="1:1" x14ac:dyDescent="0.4">
      <c r="A2071" s="23">
        <v>17746</v>
      </c>
    </row>
    <row r="2072" spans="1:1" x14ac:dyDescent="0.4">
      <c r="A2072" s="23">
        <v>13942</v>
      </c>
    </row>
    <row r="2073" spans="1:1" x14ac:dyDescent="0.4">
      <c r="A2073" s="23">
        <v>13702</v>
      </c>
    </row>
    <row r="2074" spans="1:1" x14ac:dyDescent="0.4">
      <c r="A2074" s="23">
        <v>10826</v>
      </c>
    </row>
    <row r="2075" spans="1:1" x14ac:dyDescent="0.4">
      <c r="A2075" s="23">
        <v>13534</v>
      </c>
    </row>
    <row r="2076" spans="1:1" x14ac:dyDescent="0.4">
      <c r="A2076" s="23">
        <v>11375</v>
      </c>
    </row>
    <row r="2077" spans="1:1" x14ac:dyDescent="0.4">
      <c r="A2077" s="23">
        <v>10409</v>
      </c>
    </row>
    <row r="2078" spans="1:1" x14ac:dyDescent="0.4">
      <c r="A2078" s="23">
        <v>12949</v>
      </c>
    </row>
    <row r="2079" spans="1:1" x14ac:dyDescent="0.4">
      <c r="A2079" s="23">
        <v>13107</v>
      </c>
    </row>
    <row r="2080" spans="1:1" x14ac:dyDescent="0.4">
      <c r="A2080" s="23">
        <v>13317</v>
      </c>
    </row>
    <row r="2081" spans="1:1" x14ac:dyDescent="0.4">
      <c r="A2081" s="23">
        <v>10630</v>
      </c>
    </row>
    <row r="2082" spans="1:1" x14ac:dyDescent="0.4">
      <c r="A2082" s="23">
        <v>12470</v>
      </c>
    </row>
    <row r="2083" spans="1:1" x14ac:dyDescent="0.4">
      <c r="A2083" s="23">
        <v>11158</v>
      </c>
    </row>
    <row r="2084" spans="1:1" x14ac:dyDescent="0.4">
      <c r="A2084" s="23">
        <v>10100</v>
      </c>
    </row>
    <row r="2085" spans="1:1" x14ac:dyDescent="0.4">
      <c r="A2085" s="23">
        <v>12189</v>
      </c>
    </row>
    <row r="2086" spans="1:1" x14ac:dyDescent="0.4">
      <c r="A2086" s="23">
        <v>12294</v>
      </c>
    </row>
    <row r="2087" spans="1:1" x14ac:dyDescent="0.4">
      <c r="A2087" s="23">
        <v>12222</v>
      </c>
    </row>
    <row r="2088" spans="1:1" x14ac:dyDescent="0.4">
      <c r="A2088" s="23">
        <v>9717</v>
      </c>
    </row>
    <row r="2089" spans="1:1" x14ac:dyDescent="0.4">
      <c r="A2089" s="23">
        <v>16246</v>
      </c>
    </row>
    <row r="2090" spans="1:1" x14ac:dyDescent="0.4">
      <c r="A2090" s="23">
        <v>10497</v>
      </c>
    </row>
    <row r="2091" spans="1:1" x14ac:dyDescent="0.4">
      <c r="A2091" s="23">
        <v>10789</v>
      </c>
    </row>
    <row r="2092" spans="1:1" x14ac:dyDescent="0.4">
      <c r="A2092" s="23">
        <v>16824</v>
      </c>
    </row>
    <row r="2093" spans="1:1" x14ac:dyDescent="0.4">
      <c r="A2093" s="23">
        <v>16184</v>
      </c>
    </row>
    <row r="2094" spans="1:1" x14ac:dyDescent="0.4">
      <c r="A2094" s="23">
        <v>14791</v>
      </c>
    </row>
    <row r="2095" spans="1:1" x14ac:dyDescent="0.4">
      <c r="A2095" s="23">
        <v>12945</v>
      </c>
    </row>
    <row r="2096" spans="1:1" x14ac:dyDescent="0.4">
      <c r="A2096" s="23">
        <v>12186</v>
      </c>
    </row>
    <row r="2097" spans="1:1" x14ac:dyDescent="0.4">
      <c r="A2097" s="23">
        <v>10557</v>
      </c>
    </row>
    <row r="2098" spans="1:1" x14ac:dyDescent="0.4">
      <c r="A2098" s="23">
        <v>9552</v>
      </c>
    </row>
    <row r="2099" spans="1:1" x14ac:dyDescent="0.4">
      <c r="A2099" s="23">
        <v>11849</v>
      </c>
    </row>
    <row r="2100" spans="1:1" x14ac:dyDescent="0.4">
      <c r="A2100" s="23">
        <v>12204</v>
      </c>
    </row>
    <row r="2101" spans="1:1" x14ac:dyDescent="0.4">
      <c r="A2101" s="23">
        <v>12336</v>
      </c>
    </row>
    <row r="2102" spans="1:1" x14ac:dyDescent="0.4">
      <c r="A2102" s="23">
        <v>9810</v>
      </c>
    </row>
    <row r="2103" spans="1:1" x14ac:dyDescent="0.4">
      <c r="A2103" s="23">
        <v>12083</v>
      </c>
    </row>
    <row r="2104" spans="1:1" x14ac:dyDescent="0.4">
      <c r="A2104" s="23">
        <v>10477</v>
      </c>
    </row>
    <row r="2105" spans="1:1" x14ac:dyDescent="0.4">
      <c r="A2105" s="23">
        <v>12998</v>
      </c>
    </row>
    <row r="2106" spans="1:1" x14ac:dyDescent="0.4">
      <c r="A2106" s="23">
        <v>12008</v>
      </c>
    </row>
    <row r="2107" spans="1:1" x14ac:dyDescent="0.4">
      <c r="A2107" s="23">
        <v>13901</v>
      </c>
    </row>
    <row r="2108" spans="1:1" x14ac:dyDescent="0.4">
      <c r="A2108" s="23">
        <v>18129</v>
      </c>
    </row>
    <row r="2109" spans="1:1" x14ac:dyDescent="0.4">
      <c r="A2109" s="23">
        <v>13428</v>
      </c>
    </row>
    <row r="2110" spans="1:1" x14ac:dyDescent="0.4">
      <c r="A2110" s="23">
        <v>14634</v>
      </c>
    </row>
    <row r="2111" spans="1:1" x14ac:dyDescent="0.4">
      <c r="A2111" s="23">
        <v>14163</v>
      </c>
    </row>
    <row r="2112" spans="1:1" x14ac:dyDescent="0.4">
      <c r="A2112" s="23">
        <v>9386</v>
      </c>
    </row>
    <row r="2113" spans="1:1" x14ac:dyDescent="0.4">
      <c r="A2113" s="23">
        <v>9449</v>
      </c>
    </row>
    <row r="2114" spans="1:1" x14ac:dyDescent="0.4">
      <c r="A2114" s="23">
        <v>11609</v>
      </c>
    </row>
    <row r="2115" spans="1:1" x14ac:dyDescent="0.4">
      <c r="A2115" s="23">
        <v>11938</v>
      </c>
    </row>
    <row r="2116" spans="1:1" x14ac:dyDescent="0.4">
      <c r="A2116" s="23">
        <v>9575</v>
      </c>
    </row>
    <row r="2117" spans="1:1" x14ac:dyDescent="0.4">
      <c r="A2117" s="23">
        <v>11855</v>
      </c>
    </row>
    <row r="2118" spans="1:1" x14ac:dyDescent="0.4">
      <c r="A2118" s="23">
        <v>10359</v>
      </c>
    </row>
    <row r="2119" spans="1:1" x14ac:dyDescent="0.4">
      <c r="A2119" s="23">
        <v>11576</v>
      </c>
    </row>
    <row r="2120" spans="1:1" x14ac:dyDescent="0.4">
      <c r="A2120" s="23">
        <v>11935</v>
      </c>
    </row>
    <row r="2121" spans="1:1" x14ac:dyDescent="0.4">
      <c r="A2121" s="23">
        <v>12300</v>
      </c>
    </row>
    <row r="2122" spans="1:1" x14ac:dyDescent="0.4">
      <c r="A2122" s="23">
        <v>12227</v>
      </c>
    </row>
    <row r="2123" spans="1:1" x14ac:dyDescent="0.4">
      <c r="A2123" s="23">
        <v>9596</v>
      </c>
    </row>
    <row r="2124" spans="1:1" x14ac:dyDescent="0.4">
      <c r="A2124" s="23">
        <v>11954</v>
      </c>
    </row>
    <row r="2125" spans="1:1" x14ac:dyDescent="0.4">
      <c r="A2125" s="23">
        <v>10491</v>
      </c>
    </row>
    <row r="2126" spans="1:1" x14ac:dyDescent="0.4">
      <c r="A2126" s="23">
        <v>10039</v>
      </c>
    </row>
    <row r="2127" spans="1:1" x14ac:dyDescent="0.4">
      <c r="A2127" s="23">
        <v>11811</v>
      </c>
    </row>
    <row r="2128" spans="1:1" x14ac:dyDescent="0.4">
      <c r="A2128" s="23">
        <v>12099</v>
      </c>
    </row>
    <row r="2129" spans="1:1" x14ac:dyDescent="0.4">
      <c r="A2129" s="23">
        <v>12259</v>
      </c>
    </row>
    <row r="2130" spans="1:1" x14ac:dyDescent="0.4">
      <c r="A2130" s="23">
        <v>9800</v>
      </c>
    </row>
    <row r="2131" spans="1:1" x14ac:dyDescent="0.4">
      <c r="A2131" s="23">
        <v>12159</v>
      </c>
    </row>
    <row r="2132" spans="1:1" x14ac:dyDescent="0.4">
      <c r="A2132" s="23">
        <v>10608</v>
      </c>
    </row>
    <row r="2133" spans="1:1" x14ac:dyDescent="0.4">
      <c r="A2133" s="23">
        <v>9555</v>
      </c>
    </row>
    <row r="2134" spans="1:1" x14ac:dyDescent="0.4">
      <c r="A2134" s="23">
        <v>10998</v>
      </c>
    </row>
    <row r="2135" spans="1:1" x14ac:dyDescent="0.4">
      <c r="A2135" s="23">
        <v>11859</v>
      </c>
    </row>
    <row r="2136" spans="1:1" x14ac:dyDescent="0.4">
      <c r="A2136" s="23">
        <v>11951</v>
      </c>
    </row>
    <row r="2137" spans="1:1" x14ac:dyDescent="0.4">
      <c r="A2137" s="23">
        <v>9700</v>
      </c>
    </row>
    <row r="2138" spans="1:1" x14ac:dyDescent="0.4">
      <c r="A2138" s="23">
        <v>12181</v>
      </c>
    </row>
    <row r="2139" spans="1:1" x14ac:dyDescent="0.4">
      <c r="A2139" s="23">
        <v>10659</v>
      </c>
    </row>
    <row r="2140" spans="1:1" x14ac:dyDescent="0.4">
      <c r="A2140" s="23">
        <v>9752</v>
      </c>
    </row>
    <row r="2141" spans="1:1" x14ac:dyDescent="0.4">
      <c r="A2141" s="23">
        <v>12050</v>
      </c>
    </row>
    <row r="2142" spans="1:1" x14ac:dyDescent="0.4">
      <c r="A2142" s="23">
        <v>12751</v>
      </c>
    </row>
    <row r="2143" spans="1:1" x14ac:dyDescent="0.4">
      <c r="A2143" s="23">
        <v>12782</v>
      </c>
    </row>
    <row r="2144" spans="1:1" x14ac:dyDescent="0.4">
      <c r="A2144" s="23">
        <v>10159</v>
      </c>
    </row>
    <row r="2145" spans="1:1" x14ac:dyDescent="0.4">
      <c r="A2145" s="23">
        <v>12672</v>
      </c>
    </row>
    <row r="2146" spans="1:1" x14ac:dyDescent="0.4">
      <c r="A2146" s="23">
        <v>11145</v>
      </c>
    </row>
    <row r="2147" spans="1:1" x14ac:dyDescent="0.4">
      <c r="A2147" s="23">
        <v>10080</v>
      </c>
    </row>
    <row r="2148" spans="1:1" x14ac:dyDescent="0.4">
      <c r="A2148" s="23">
        <v>12304</v>
      </c>
    </row>
    <row r="2149" spans="1:1" x14ac:dyDescent="0.4">
      <c r="A2149" s="23">
        <v>12795</v>
      </c>
    </row>
    <row r="2150" spans="1:1" x14ac:dyDescent="0.4">
      <c r="A2150" s="23">
        <v>12677</v>
      </c>
    </row>
    <row r="2151" spans="1:1" x14ac:dyDescent="0.4">
      <c r="A2151" s="23">
        <v>10212</v>
      </c>
    </row>
    <row r="2152" spans="1:1" x14ac:dyDescent="0.4">
      <c r="A2152" s="23">
        <v>12561</v>
      </c>
    </row>
    <row r="2153" spans="1:1" x14ac:dyDescent="0.4">
      <c r="A2153" s="23">
        <v>11051</v>
      </c>
    </row>
    <row r="2154" spans="1:1" x14ac:dyDescent="0.4">
      <c r="A2154" s="23">
        <v>9992</v>
      </c>
    </row>
    <row r="2155" spans="1:1" x14ac:dyDescent="0.4">
      <c r="A2155" s="23">
        <v>12525</v>
      </c>
    </row>
    <row r="2156" spans="1:1" x14ac:dyDescent="0.4">
      <c r="A2156" s="23">
        <v>12840</v>
      </c>
    </row>
    <row r="2157" spans="1:1" x14ac:dyDescent="0.4">
      <c r="A2157" s="23">
        <v>13076</v>
      </c>
    </row>
    <row r="2158" spans="1:1" x14ac:dyDescent="0.4">
      <c r="A2158" s="23">
        <v>10455</v>
      </c>
    </row>
    <row r="2159" spans="1:1" x14ac:dyDescent="0.4">
      <c r="A2159" s="23">
        <v>16787</v>
      </c>
    </row>
    <row r="2160" spans="1:1" x14ac:dyDescent="0.4">
      <c r="A2160" s="23">
        <v>25441</v>
      </c>
    </row>
    <row r="2161" spans="1:1" x14ac:dyDescent="0.4">
      <c r="A2161" s="23">
        <v>14089</v>
      </c>
    </row>
    <row r="2162" spans="1:1" x14ac:dyDescent="0.4">
      <c r="A2162" s="23">
        <v>18648</v>
      </c>
    </row>
    <row r="2163" spans="1:1" x14ac:dyDescent="0.4">
      <c r="A2163" s="23">
        <v>20495</v>
      </c>
    </row>
    <row r="2164" spans="1:1" x14ac:dyDescent="0.4">
      <c r="A2164" s="23">
        <v>15035</v>
      </c>
    </row>
    <row r="2165" spans="1:1" x14ac:dyDescent="0.4">
      <c r="A2165" s="23">
        <v>15244</v>
      </c>
    </row>
    <row r="2166" spans="1:1" x14ac:dyDescent="0.4">
      <c r="A2166" s="23">
        <v>17446</v>
      </c>
    </row>
    <row r="2167" spans="1:1" x14ac:dyDescent="0.4">
      <c r="A2167" s="23">
        <v>14303</v>
      </c>
    </row>
    <row r="2168" spans="1:1" x14ac:dyDescent="0.4">
      <c r="A2168" s="23">
        <v>14739</v>
      </c>
    </row>
    <row r="2169" spans="1:1" x14ac:dyDescent="0.4">
      <c r="A2169" s="23">
        <v>11478</v>
      </c>
    </row>
    <row r="2170" spans="1:1" x14ac:dyDescent="0.4">
      <c r="A2170" s="23">
        <v>14367</v>
      </c>
    </row>
    <row r="2171" spans="1:1" x14ac:dyDescent="0.4">
      <c r="A2171" s="23">
        <v>29259</v>
      </c>
    </row>
    <row r="2172" spans="1:1" x14ac:dyDescent="0.4">
      <c r="A2172" s="23">
        <v>14129</v>
      </c>
    </row>
    <row r="2173" spans="1:1" x14ac:dyDescent="0.4">
      <c r="A2173" s="23">
        <v>19001</v>
      </c>
    </row>
    <row r="2174" spans="1:1" x14ac:dyDescent="0.4">
      <c r="A2174" s="23">
        <v>18371</v>
      </c>
    </row>
    <row r="2175" spans="1:1" x14ac:dyDescent="0.4">
      <c r="A2175" s="23">
        <v>12775</v>
      </c>
    </row>
    <row r="2176" spans="1:1" x14ac:dyDescent="0.4">
      <c r="A2176" s="23">
        <v>20425</v>
      </c>
    </row>
    <row r="2177" spans="1:1" x14ac:dyDescent="0.4">
      <c r="A2177" s="23">
        <v>19596</v>
      </c>
    </row>
    <row r="2178" spans="1:1" x14ac:dyDescent="0.4">
      <c r="A2178" s="23">
        <v>18506</v>
      </c>
    </row>
    <row r="2179" spans="1:1" x14ac:dyDescent="0.4">
      <c r="A2179" s="23">
        <v>15800</v>
      </c>
    </row>
    <row r="2180" spans="1:1" x14ac:dyDescent="0.4">
      <c r="A2180" s="23">
        <v>14708</v>
      </c>
    </row>
    <row r="2181" spans="1:1" x14ac:dyDescent="0.4">
      <c r="A2181" s="23">
        <v>18434</v>
      </c>
    </row>
    <row r="2182" spans="1:1" x14ac:dyDescent="0.4">
      <c r="A2182" s="23">
        <v>16133</v>
      </c>
    </row>
    <row r="2183" spans="1:1" x14ac:dyDescent="0.4">
      <c r="A2183" s="23">
        <v>32268</v>
      </c>
    </row>
    <row r="2184" spans="1:1" x14ac:dyDescent="0.4">
      <c r="A2184" s="23">
        <v>18475</v>
      </c>
    </row>
    <row r="2185" spans="1:1" x14ac:dyDescent="0.4">
      <c r="A2185" s="23">
        <v>18890</v>
      </c>
    </row>
    <row r="2186" spans="1:1" x14ac:dyDescent="0.4">
      <c r="A2186" s="23">
        <v>13606</v>
      </c>
    </row>
    <row r="2187" spans="1:1" x14ac:dyDescent="0.4">
      <c r="A2187" s="23">
        <v>10622</v>
      </c>
    </row>
    <row r="2188" spans="1:1" x14ac:dyDescent="0.4">
      <c r="A2188" s="23">
        <v>15193</v>
      </c>
    </row>
    <row r="2189" spans="1:1" x14ac:dyDescent="0.4">
      <c r="A2189" s="23">
        <v>13845</v>
      </c>
    </row>
    <row r="2190" spans="1:1" x14ac:dyDescent="0.4">
      <c r="A2190" s="23">
        <v>14842</v>
      </c>
    </row>
    <row r="2191" spans="1:1" x14ac:dyDescent="0.4">
      <c r="A2191" s="23">
        <v>15876</v>
      </c>
    </row>
    <row r="2192" spans="1:1" x14ac:dyDescent="0.4">
      <c r="A2192" s="23">
        <v>11388</v>
      </c>
    </row>
    <row r="2193" spans="1:1" x14ac:dyDescent="0.4">
      <c r="A2193" s="23">
        <v>7134</v>
      </c>
    </row>
    <row r="2194" spans="1:1" x14ac:dyDescent="0.4">
      <c r="A2194" s="23">
        <v>7993</v>
      </c>
    </row>
    <row r="2195" spans="1:1" x14ac:dyDescent="0.4">
      <c r="A2195" s="23">
        <v>12010</v>
      </c>
    </row>
    <row r="2196" spans="1:1" x14ac:dyDescent="0.4">
      <c r="A2196" s="23">
        <v>20335</v>
      </c>
    </row>
    <row r="2197" spans="1:1" x14ac:dyDescent="0.4">
      <c r="A2197" s="23">
        <v>14291</v>
      </c>
    </row>
    <row r="2198" spans="1:1" x14ac:dyDescent="0.4">
      <c r="A2198" s="23">
        <v>15082</v>
      </c>
    </row>
    <row r="2199" spans="1:1" x14ac:dyDescent="0.4">
      <c r="A2199" s="23">
        <v>13940</v>
      </c>
    </row>
    <row r="2200" spans="1:1" x14ac:dyDescent="0.4">
      <c r="A2200" s="23">
        <v>10667</v>
      </c>
    </row>
    <row r="2201" spans="1:1" x14ac:dyDescent="0.4">
      <c r="A2201" s="23">
        <v>17696</v>
      </c>
    </row>
    <row r="2202" spans="1:1" x14ac:dyDescent="0.4">
      <c r="A2202" s="23">
        <v>14886</v>
      </c>
    </row>
    <row r="2203" spans="1:1" x14ac:dyDescent="0.4">
      <c r="A2203" s="23">
        <v>13370</v>
      </c>
    </row>
    <row r="2204" spans="1:1" x14ac:dyDescent="0.4">
      <c r="A2204" s="23">
        <v>17514</v>
      </c>
    </row>
    <row r="2205" spans="1:1" x14ac:dyDescent="0.4">
      <c r="A2205" s="23">
        <v>13254</v>
      </c>
    </row>
    <row r="2206" spans="1:1" x14ac:dyDescent="0.4">
      <c r="A2206" s="23">
        <v>12779</v>
      </c>
    </row>
    <row r="2207" spans="1:1" x14ac:dyDescent="0.4">
      <c r="A2207" s="23">
        <v>9831</v>
      </c>
    </row>
    <row r="2208" spans="1:1" x14ac:dyDescent="0.4">
      <c r="A2208" s="23">
        <v>14692</v>
      </c>
    </row>
    <row r="2209" spans="1:1" x14ac:dyDescent="0.4">
      <c r="A2209" s="23">
        <v>14528</v>
      </c>
    </row>
    <row r="2210" spans="1:1" x14ac:dyDescent="0.4">
      <c r="A2210" s="23">
        <v>9814</v>
      </c>
    </row>
    <row r="2211" spans="1:1" x14ac:dyDescent="0.4">
      <c r="A2211" s="23">
        <v>15452</v>
      </c>
    </row>
    <row r="2212" spans="1:1" x14ac:dyDescent="0.4">
      <c r="A2212" s="23">
        <v>26352</v>
      </c>
    </row>
    <row r="2213" spans="1:1" x14ac:dyDescent="0.4">
      <c r="A2213" s="23">
        <v>15235</v>
      </c>
    </row>
    <row r="2214" spans="1:1" x14ac:dyDescent="0.4">
      <c r="A2214" s="23">
        <v>13373</v>
      </c>
    </row>
    <row r="2215" spans="1:1" x14ac:dyDescent="0.4">
      <c r="A2215" s="23">
        <v>17839</v>
      </c>
    </row>
    <row r="2216" spans="1:1" x14ac:dyDescent="0.4">
      <c r="A2216" s="23">
        <v>11800</v>
      </c>
    </row>
    <row r="2217" spans="1:1" x14ac:dyDescent="0.4">
      <c r="A2217" s="23">
        <v>11894</v>
      </c>
    </row>
    <row r="2218" spans="1:1" x14ac:dyDescent="0.4">
      <c r="A2218" s="23">
        <v>16147</v>
      </c>
    </row>
    <row r="2219" spans="1:1" x14ac:dyDescent="0.4">
      <c r="A2219" s="23">
        <v>12465</v>
      </c>
    </row>
    <row r="2220" spans="1:1" x14ac:dyDescent="0.4">
      <c r="A2220" s="23">
        <v>16690</v>
      </c>
    </row>
    <row r="2221" spans="1:1" x14ac:dyDescent="0.4">
      <c r="A2221" s="23">
        <v>22243</v>
      </c>
    </row>
    <row r="2222" spans="1:1" x14ac:dyDescent="0.4">
      <c r="A2222" s="23">
        <v>15833</v>
      </c>
    </row>
    <row r="2223" spans="1:1" x14ac:dyDescent="0.4">
      <c r="A2223" s="23">
        <v>15049</v>
      </c>
    </row>
    <row r="2224" spans="1:1" x14ac:dyDescent="0.4">
      <c r="A2224" s="23">
        <v>16039</v>
      </c>
    </row>
    <row r="2225" spans="1:1" x14ac:dyDescent="0.4">
      <c r="A2225" s="23">
        <v>14018</v>
      </c>
    </row>
    <row r="2226" spans="1:1" x14ac:dyDescent="0.4">
      <c r="A2226" s="23">
        <v>18676</v>
      </c>
    </row>
    <row r="2227" spans="1:1" x14ac:dyDescent="0.4">
      <c r="A2227" s="23">
        <v>17475</v>
      </c>
    </row>
    <row r="2228" spans="1:1" x14ac:dyDescent="0.4">
      <c r="A2228" s="23">
        <v>23538</v>
      </c>
    </row>
    <row r="2229" spans="1:1" x14ac:dyDescent="0.4">
      <c r="A2229" s="23">
        <v>16460</v>
      </c>
    </row>
    <row r="2230" spans="1:1" x14ac:dyDescent="0.4">
      <c r="A2230" s="23">
        <v>15524</v>
      </c>
    </row>
    <row r="2231" spans="1:1" x14ac:dyDescent="0.4">
      <c r="A2231" s="23">
        <v>15651</v>
      </c>
    </row>
    <row r="2232" spans="1:1" x14ac:dyDescent="0.4">
      <c r="A2232" s="23">
        <v>13870</v>
      </c>
    </row>
    <row r="2233" spans="1:1" x14ac:dyDescent="0.4">
      <c r="A2233" s="23">
        <v>15350</v>
      </c>
    </row>
    <row r="2234" spans="1:1" x14ac:dyDescent="0.4">
      <c r="A2234" s="23">
        <v>17555</v>
      </c>
    </row>
    <row r="2235" spans="1:1" x14ac:dyDescent="0.4">
      <c r="A2235" s="23">
        <v>10451</v>
      </c>
    </row>
    <row r="2236" spans="1:1" x14ac:dyDescent="0.4">
      <c r="A2236" s="23">
        <v>17790</v>
      </c>
    </row>
    <row r="2237" spans="1:1" x14ac:dyDescent="0.4">
      <c r="A2237" s="23">
        <v>27193</v>
      </c>
    </row>
    <row r="2238" spans="1:1" x14ac:dyDescent="0.4">
      <c r="A2238" s="23">
        <v>14746</v>
      </c>
    </row>
    <row r="2239" spans="1:1" x14ac:dyDescent="0.4">
      <c r="A2239" s="23">
        <v>19377</v>
      </c>
    </row>
    <row r="2240" spans="1:1" x14ac:dyDescent="0.4">
      <c r="A2240" s="23">
        <v>29878</v>
      </c>
    </row>
    <row r="2241" spans="1:1" x14ac:dyDescent="0.4">
      <c r="A2241" s="23">
        <v>17168</v>
      </c>
    </row>
    <row r="2242" spans="1:1" x14ac:dyDescent="0.4">
      <c r="A2242" s="23">
        <v>14882</v>
      </c>
    </row>
    <row r="2243" spans="1:1" x14ac:dyDescent="0.4">
      <c r="A2243" s="23">
        <v>19413</v>
      </c>
    </row>
    <row r="2244" spans="1:1" x14ac:dyDescent="0.4">
      <c r="A2244" s="23">
        <v>12509</v>
      </c>
    </row>
    <row r="2245" spans="1:1" x14ac:dyDescent="0.4">
      <c r="A2245" s="23">
        <v>12948</v>
      </c>
    </row>
    <row r="2246" spans="1:1" x14ac:dyDescent="0.4">
      <c r="A2246" s="23">
        <v>16785</v>
      </c>
    </row>
    <row r="2247" spans="1:1" x14ac:dyDescent="0.4">
      <c r="A2247" s="23">
        <v>12309</v>
      </c>
    </row>
    <row r="2248" spans="1:1" x14ac:dyDescent="0.4">
      <c r="A2248" s="23">
        <v>15980</v>
      </c>
    </row>
    <row r="2249" spans="1:1" x14ac:dyDescent="0.4">
      <c r="A2249" s="23">
        <v>21534</v>
      </c>
    </row>
    <row r="2250" spans="1:1" x14ac:dyDescent="0.4">
      <c r="A2250" s="23">
        <v>15540</v>
      </c>
    </row>
    <row r="2251" spans="1:1" x14ac:dyDescent="0.4">
      <c r="A2251" s="23">
        <v>14893</v>
      </c>
    </row>
    <row r="2252" spans="1:1" x14ac:dyDescent="0.4">
      <c r="A2252" s="23">
        <v>21221</v>
      </c>
    </row>
    <row r="2253" spans="1:1" x14ac:dyDescent="0.4">
      <c r="A2253" s="23">
        <v>14847</v>
      </c>
    </row>
    <row r="2254" spans="1:1" x14ac:dyDescent="0.4">
      <c r="A2254" s="23">
        <v>17292</v>
      </c>
    </row>
    <row r="2255" spans="1:1" x14ac:dyDescent="0.4">
      <c r="A2255" s="23">
        <v>18744</v>
      </c>
    </row>
    <row r="2256" spans="1:1" x14ac:dyDescent="0.4">
      <c r="A2256" s="23">
        <v>10775</v>
      </c>
    </row>
    <row r="2257" spans="1:1" x14ac:dyDescent="0.4">
      <c r="A2257" s="23">
        <v>15036</v>
      </c>
    </row>
    <row r="2258" spans="1:1" x14ac:dyDescent="0.4">
      <c r="A2258" s="23">
        <v>14992</v>
      </c>
    </row>
    <row r="2259" spans="1:1" x14ac:dyDescent="0.4">
      <c r="A2259" s="23">
        <v>10376</v>
      </c>
    </row>
    <row r="2260" spans="1:1" x14ac:dyDescent="0.4">
      <c r="A2260" s="23">
        <v>16497</v>
      </c>
    </row>
    <row r="2261" spans="1:1" x14ac:dyDescent="0.4">
      <c r="A2261" s="23">
        <v>28086</v>
      </c>
    </row>
    <row r="2262" spans="1:1" x14ac:dyDescent="0.4">
      <c r="A2262" s="23">
        <v>17123</v>
      </c>
    </row>
    <row r="2263" spans="1:1" x14ac:dyDescent="0.4">
      <c r="A2263" s="23">
        <v>14930</v>
      </c>
    </row>
    <row r="2264" spans="1:1" x14ac:dyDescent="0.4">
      <c r="A2264" s="23">
        <v>18773</v>
      </c>
    </row>
    <row r="2265" spans="1:1" x14ac:dyDescent="0.4">
      <c r="A2265" s="23">
        <v>16205</v>
      </c>
    </row>
    <row r="2266" spans="1:1" x14ac:dyDescent="0.4">
      <c r="A2266" s="23">
        <v>14819</v>
      </c>
    </row>
    <row r="2267" spans="1:1" x14ac:dyDescent="0.4">
      <c r="A2267" s="23">
        <v>17529</v>
      </c>
    </row>
    <row r="2268" spans="1:1" x14ac:dyDescent="0.4">
      <c r="A2268" s="23">
        <v>17350</v>
      </c>
    </row>
    <row r="2269" spans="1:1" x14ac:dyDescent="0.4">
      <c r="A2269" s="23">
        <v>17106</v>
      </c>
    </row>
    <row r="2270" spans="1:1" x14ac:dyDescent="0.4">
      <c r="A2270" s="23">
        <v>13495</v>
      </c>
    </row>
    <row r="2271" spans="1:1" x14ac:dyDescent="0.4">
      <c r="A2271" s="23">
        <v>15102</v>
      </c>
    </row>
    <row r="2272" spans="1:1" x14ac:dyDescent="0.4">
      <c r="A2272" s="23">
        <v>14362</v>
      </c>
    </row>
    <row r="2273" spans="1:1" x14ac:dyDescent="0.4">
      <c r="A2273" s="23">
        <v>13567</v>
      </c>
    </row>
    <row r="2274" spans="1:1" x14ac:dyDescent="0.4">
      <c r="A2274" s="23">
        <v>15892</v>
      </c>
    </row>
    <row r="2275" spans="1:1" x14ac:dyDescent="0.4">
      <c r="A2275" s="23">
        <v>16176</v>
      </c>
    </row>
    <row r="2276" spans="1:1" x14ac:dyDescent="0.4">
      <c r="A2276" s="23">
        <v>16347</v>
      </c>
    </row>
    <row r="2277" spans="1:1" x14ac:dyDescent="0.4">
      <c r="A2277" s="23">
        <v>13136</v>
      </c>
    </row>
    <row r="2278" spans="1:1" x14ac:dyDescent="0.4">
      <c r="A2278" s="23">
        <v>16156</v>
      </c>
    </row>
    <row r="2279" spans="1:1" x14ac:dyDescent="0.4">
      <c r="A2279" s="23">
        <v>14233</v>
      </c>
    </row>
    <row r="2280" spans="1:1" x14ac:dyDescent="0.4">
      <c r="A2280" s="23">
        <v>12373</v>
      </c>
    </row>
    <row r="2281" spans="1:1" x14ac:dyDescent="0.4">
      <c r="A2281" s="23">
        <v>15231</v>
      </c>
    </row>
    <row r="2282" spans="1:1" x14ac:dyDescent="0.4">
      <c r="A2282" s="23">
        <v>15325</v>
      </c>
    </row>
    <row r="2283" spans="1:1" x14ac:dyDescent="0.4">
      <c r="A2283" s="23">
        <v>16949</v>
      </c>
    </row>
    <row r="2284" spans="1:1" x14ac:dyDescent="0.4">
      <c r="A2284" s="23">
        <v>11886</v>
      </c>
    </row>
    <row r="2285" spans="1:1" x14ac:dyDescent="0.4">
      <c r="A2285" s="23">
        <v>13485</v>
      </c>
    </row>
    <row r="2286" spans="1:1" x14ac:dyDescent="0.4">
      <c r="A2286" s="23">
        <v>14306</v>
      </c>
    </row>
    <row r="2287" spans="1:1" x14ac:dyDescent="0.4">
      <c r="A2287" s="23">
        <v>13409</v>
      </c>
    </row>
    <row r="2288" spans="1:1" x14ac:dyDescent="0.4">
      <c r="A2288" s="23">
        <v>15240</v>
      </c>
    </row>
    <row r="2289" spans="1:1" x14ac:dyDescent="0.4">
      <c r="A2289" s="23">
        <v>17165</v>
      </c>
    </row>
    <row r="2290" spans="1:1" x14ac:dyDescent="0.4">
      <c r="A2290" s="23">
        <v>17586</v>
      </c>
    </row>
    <row r="2291" spans="1:1" x14ac:dyDescent="0.4">
      <c r="A2291" s="23">
        <v>14176</v>
      </c>
    </row>
    <row r="2292" spans="1:1" x14ac:dyDescent="0.4">
      <c r="A2292" s="23">
        <v>17553</v>
      </c>
    </row>
    <row r="2293" spans="1:1" x14ac:dyDescent="0.4">
      <c r="A2293" s="23">
        <v>15267</v>
      </c>
    </row>
    <row r="2294" spans="1:1" x14ac:dyDescent="0.4">
      <c r="A2294" s="23">
        <v>14009</v>
      </c>
    </row>
    <row r="2295" spans="1:1" x14ac:dyDescent="0.4">
      <c r="A2295" s="23">
        <v>16981</v>
      </c>
    </row>
    <row r="2296" spans="1:1" x14ac:dyDescent="0.4">
      <c r="A2296" s="23">
        <v>18035</v>
      </c>
    </row>
    <row r="2297" spans="1:1" x14ac:dyDescent="0.4">
      <c r="A2297" s="23">
        <v>18043</v>
      </c>
    </row>
    <row r="2298" spans="1:1" x14ac:dyDescent="0.4">
      <c r="A2298" s="23">
        <v>14376</v>
      </c>
    </row>
    <row r="2299" spans="1:1" x14ac:dyDescent="0.4">
      <c r="A2299" s="23">
        <v>17835</v>
      </c>
    </row>
    <row r="2300" spans="1:1" x14ac:dyDescent="0.4">
      <c r="A2300" s="23">
        <v>15694</v>
      </c>
    </row>
    <row r="2301" spans="1:1" x14ac:dyDescent="0.4">
      <c r="A2301" s="23">
        <v>14385</v>
      </c>
    </row>
    <row r="2302" spans="1:1" x14ac:dyDescent="0.4">
      <c r="A2302" s="23">
        <v>17211</v>
      </c>
    </row>
    <row r="2303" spans="1:1" x14ac:dyDescent="0.4">
      <c r="A2303" s="23">
        <v>17399</v>
      </c>
    </row>
    <row r="2304" spans="1:1" x14ac:dyDescent="0.4">
      <c r="A2304" s="23">
        <v>17356</v>
      </c>
    </row>
    <row r="2305" spans="1:1" x14ac:dyDescent="0.4">
      <c r="A2305" s="23">
        <v>14117</v>
      </c>
    </row>
    <row r="2306" spans="1:1" x14ac:dyDescent="0.4">
      <c r="A2306" s="23">
        <v>16894</v>
      </c>
    </row>
    <row r="2307" spans="1:1" x14ac:dyDescent="0.4">
      <c r="A2307" s="23">
        <v>14878</v>
      </c>
    </row>
    <row r="2308" spans="1:1" x14ac:dyDescent="0.4">
      <c r="A2308" s="23">
        <v>13613</v>
      </c>
    </row>
    <row r="2309" spans="1:1" x14ac:dyDescent="0.4">
      <c r="A2309" s="23">
        <v>16746</v>
      </c>
    </row>
    <row r="2310" spans="1:1" x14ac:dyDescent="0.4">
      <c r="A2310" s="23">
        <v>17292</v>
      </c>
    </row>
    <row r="2311" spans="1:1" x14ac:dyDescent="0.4">
      <c r="A2311" s="23">
        <v>17143</v>
      </c>
    </row>
    <row r="2312" spans="1:1" x14ac:dyDescent="0.4">
      <c r="A2312" s="23">
        <v>13830</v>
      </c>
    </row>
    <row r="2313" spans="1:1" x14ac:dyDescent="0.4">
      <c r="A2313" s="23">
        <v>17144</v>
      </c>
    </row>
    <row r="2314" spans="1:1" x14ac:dyDescent="0.4">
      <c r="A2314" s="23">
        <v>13469</v>
      </c>
    </row>
    <row r="2315" spans="1:1" x14ac:dyDescent="0.4">
      <c r="A2315" s="23">
        <v>13304</v>
      </c>
    </row>
    <row r="2316" spans="1:1" x14ac:dyDescent="0.4">
      <c r="A2316" s="23">
        <v>16299</v>
      </c>
    </row>
    <row r="2317" spans="1:1" x14ac:dyDescent="0.4">
      <c r="A2317" s="23">
        <v>17149</v>
      </c>
    </row>
    <row r="2318" spans="1:1" x14ac:dyDescent="0.4">
      <c r="A2318" s="23">
        <v>17574</v>
      </c>
    </row>
    <row r="2319" spans="1:1" x14ac:dyDescent="0.4">
      <c r="A2319" s="23">
        <v>14082</v>
      </c>
    </row>
    <row r="2320" spans="1:1" x14ac:dyDescent="0.4">
      <c r="A2320" s="23">
        <v>17581</v>
      </c>
    </row>
    <row r="2321" spans="1:1" x14ac:dyDescent="0.4">
      <c r="A2321" s="23">
        <v>15312</v>
      </c>
    </row>
    <row r="2322" spans="1:1" x14ac:dyDescent="0.4">
      <c r="A2322" s="23">
        <v>13780</v>
      </c>
    </row>
    <row r="2323" spans="1:1" x14ac:dyDescent="0.4">
      <c r="A2323" s="23">
        <v>16747</v>
      </c>
    </row>
    <row r="2324" spans="1:1" x14ac:dyDescent="0.4">
      <c r="A2324" s="23">
        <v>17329</v>
      </c>
    </row>
    <row r="2325" spans="1:1" x14ac:dyDescent="0.4">
      <c r="A2325" s="23">
        <v>17366</v>
      </c>
    </row>
    <row r="2326" spans="1:1" x14ac:dyDescent="0.4">
      <c r="A2326" s="23">
        <v>13896</v>
      </c>
    </row>
    <row r="2327" spans="1:1" x14ac:dyDescent="0.4">
      <c r="A2327" s="23">
        <v>17528</v>
      </c>
    </row>
    <row r="2328" spans="1:1" x14ac:dyDescent="0.4">
      <c r="A2328" s="23">
        <v>14963</v>
      </c>
    </row>
    <row r="2329" spans="1:1" x14ac:dyDescent="0.4">
      <c r="A2329" s="23">
        <v>13758</v>
      </c>
    </row>
    <row r="2330" spans="1:1" x14ac:dyDescent="0.4">
      <c r="A2330" s="23">
        <v>16598</v>
      </c>
    </row>
    <row r="2331" spans="1:1" x14ac:dyDescent="0.4">
      <c r="A2331" s="23">
        <v>17117</v>
      </c>
    </row>
    <row r="2332" spans="1:1" x14ac:dyDescent="0.4">
      <c r="A2332" s="23">
        <v>17073</v>
      </c>
    </row>
    <row r="2333" spans="1:1" x14ac:dyDescent="0.4">
      <c r="A2333" s="23">
        <v>13761</v>
      </c>
    </row>
    <row r="2334" spans="1:1" x14ac:dyDescent="0.4">
      <c r="A2334" s="23">
        <v>17277</v>
      </c>
    </row>
    <row r="2335" spans="1:1" x14ac:dyDescent="0.4">
      <c r="A2335" s="23">
        <v>15280</v>
      </c>
    </row>
    <row r="2336" spans="1:1" x14ac:dyDescent="0.4">
      <c r="A2336" s="23">
        <v>13726</v>
      </c>
    </row>
    <row r="2337" spans="1:1" x14ac:dyDescent="0.4">
      <c r="A2337" s="23">
        <v>16584</v>
      </c>
    </row>
    <row r="2338" spans="1:1" x14ac:dyDescent="0.4">
      <c r="A2338" s="23">
        <v>17189</v>
      </c>
    </row>
    <row r="2339" spans="1:1" x14ac:dyDescent="0.4">
      <c r="A2339" s="23">
        <v>17420</v>
      </c>
    </row>
    <row r="2340" spans="1:1" x14ac:dyDescent="0.4">
      <c r="A2340" s="23">
        <v>14038</v>
      </c>
    </row>
    <row r="2341" spans="1:1" x14ac:dyDescent="0.4">
      <c r="A2341" s="23">
        <v>17302</v>
      </c>
    </row>
    <row r="2342" spans="1:1" x14ac:dyDescent="0.4">
      <c r="A2342" s="23">
        <v>15030</v>
      </c>
    </row>
    <row r="2343" spans="1:1" x14ac:dyDescent="0.4">
      <c r="A2343" s="23">
        <v>13962</v>
      </c>
    </row>
    <row r="2344" spans="1:1" x14ac:dyDescent="0.4">
      <c r="A2344" s="23">
        <v>17559</v>
      </c>
    </row>
    <row r="2345" spans="1:1" x14ac:dyDescent="0.4">
      <c r="A2345" s="23">
        <v>18281</v>
      </c>
    </row>
    <row r="2346" spans="1:1" x14ac:dyDescent="0.4">
      <c r="A2346" s="23">
        <v>17147</v>
      </c>
    </row>
    <row r="2347" spans="1:1" x14ac:dyDescent="0.4">
      <c r="A2347" s="23">
        <v>14274</v>
      </c>
    </row>
    <row r="2348" spans="1:1" x14ac:dyDescent="0.4">
      <c r="A2348" s="23">
        <v>19695</v>
      </c>
    </row>
    <row r="2349" spans="1:1" x14ac:dyDescent="0.4">
      <c r="A2349" s="23">
        <v>12815</v>
      </c>
    </row>
    <row r="2350" spans="1:1" x14ac:dyDescent="0.4">
      <c r="A2350" s="23">
        <v>12519</v>
      </c>
    </row>
    <row r="2351" spans="1:1" x14ac:dyDescent="0.4">
      <c r="A2351" s="23">
        <v>17078</v>
      </c>
    </row>
    <row r="2352" spans="1:1" x14ac:dyDescent="0.4">
      <c r="A2352" s="23">
        <v>12870</v>
      </c>
    </row>
    <row r="2353" spans="1:1" x14ac:dyDescent="0.4">
      <c r="A2353" s="23">
        <v>16316</v>
      </c>
    </row>
    <row r="2354" spans="1:1" x14ac:dyDescent="0.4">
      <c r="A2354" s="23">
        <v>21519</v>
      </c>
    </row>
    <row r="2355" spans="1:1" x14ac:dyDescent="0.4">
      <c r="A2355" s="23">
        <v>17078</v>
      </c>
    </row>
    <row r="2356" spans="1:1" x14ac:dyDescent="0.4">
      <c r="A2356" s="23">
        <v>15131</v>
      </c>
    </row>
    <row r="2357" spans="1:1" x14ac:dyDescent="0.4">
      <c r="A2357" s="23">
        <v>13666</v>
      </c>
    </row>
    <row r="2358" spans="1:1" x14ac:dyDescent="0.4">
      <c r="A2358" s="23">
        <v>16846</v>
      </c>
    </row>
    <row r="2359" spans="1:1" x14ac:dyDescent="0.4">
      <c r="A2359" s="23">
        <v>17161</v>
      </c>
    </row>
    <row r="2360" spans="1:1" x14ac:dyDescent="0.4">
      <c r="A2360" s="23">
        <v>16889</v>
      </c>
    </row>
    <row r="2361" spans="1:1" x14ac:dyDescent="0.4">
      <c r="A2361" s="23">
        <v>13530</v>
      </c>
    </row>
    <row r="2362" spans="1:1" x14ac:dyDescent="0.4">
      <c r="A2362" s="23">
        <v>16883</v>
      </c>
    </row>
    <row r="2363" spans="1:1" x14ac:dyDescent="0.4">
      <c r="A2363" s="23">
        <v>15090</v>
      </c>
    </row>
    <row r="2364" spans="1:1" x14ac:dyDescent="0.4">
      <c r="A2364" s="23">
        <v>13652</v>
      </c>
    </row>
    <row r="2365" spans="1:1" x14ac:dyDescent="0.4">
      <c r="A2365" s="23">
        <v>16536</v>
      </c>
    </row>
    <row r="2366" spans="1:1" x14ac:dyDescent="0.4">
      <c r="A2366" s="23">
        <v>17436</v>
      </c>
    </row>
    <row r="2367" spans="1:1" x14ac:dyDescent="0.4">
      <c r="A2367" s="23">
        <v>17408</v>
      </c>
    </row>
    <row r="2368" spans="1:1" x14ac:dyDescent="0.4">
      <c r="A2368" s="23">
        <v>13592</v>
      </c>
    </row>
    <row r="2369" spans="1:1" x14ac:dyDescent="0.4">
      <c r="A2369" s="23">
        <v>17498</v>
      </c>
    </row>
    <row r="2370" spans="1:1" x14ac:dyDescent="0.4">
      <c r="A2370" s="23">
        <v>15729</v>
      </c>
    </row>
    <row r="2371" spans="1:1" x14ac:dyDescent="0.4">
      <c r="A2371" s="23">
        <v>14167</v>
      </c>
    </row>
    <row r="2372" spans="1:1" x14ac:dyDescent="0.4">
      <c r="A2372" s="23">
        <v>17598</v>
      </c>
    </row>
    <row r="2373" spans="1:1" x14ac:dyDescent="0.4">
      <c r="A2373" s="23">
        <v>17924</v>
      </c>
    </row>
    <row r="2374" spans="1:1" x14ac:dyDescent="0.4">
      <c r="A2374" s="23">
        <v>17309</v>
      </c>
    </row>
    <row r="2375" spans="1:1" x14ac:dyDescent="0.4">
      <c r="A2375" s="23">
        <v>15444</v>
      </c>
    </row>
    <row r="2376" spans="1:1" x14ac:dyDescent="0.4">
      <c r="A2376" s="23">
        <v>20522</v>
      </c>
    </row>
    <row r="2377" spans="1:1" x14ac:dyDescent="0.4">
      <c r="A2377" s="23">
        <v>13103</v>
      </c>
    </row>
    <row r="2378" spans="1:1" x14ac:dyDescent="0.4">
      <c r="A2378" s="23">
        <v>13061</v>
      </c>
    </row>
    <row r="2379" spans="1:1" x14ac:dyDescent="0.4">
      <c r="A2379" s="23">
        <v>18082</v>
      </c>
    </row>
    <row r="2380" spans="1:1" x14ac:dyDescent="0.4">
      <c r="A2380" s="23">
        <v>13926</v>
      </c>
    </row>
    <row r="2381" spans="1:1" x14ac:dyDescent="0.4">
      <c r="A2381" s="23">
        <v>18764</v>
      </c>
    </row>
    <row r="2382" spans="1:1" x14ac:dyDescent="0.4">
      <c r="A2382" s="23">
        <v>25486</v>
      </c>
    </row>
    <row r="2383" spans="1:1" x14ac:dyDescent="0.4">
      <c r="A2383" s="23">
        <v>19913</v>
      </c>
    </row>
    <row r="2384" spans="1:1" x14ac:dyDescent="0.4">
      <c r="A2384" s="23">
        <v>17655</v>
      </c>
    </row>
    <row r="2385" spans="1:1" x14ac:dyDescent="0.4">
      <c r="A2385" s="23">
        <v>15942</v>
      </c>
    </row>
    <row r="2386" spans="1:1" x14ac:dyDescent="0.4">
      <c r="A2386" s="23">
        <v>19643</v>
      </c>
    </row>
    <row r="2387" spans="1:1" x14ac:dyDescent="0.4">
      <c r="A2387" s="23">
        <v>19882</v>
      </c>
    </row>
    <row r="2388" spans="1:1" x14ac:dyDescent="0.4">
      <c r="A2388" s="23">
        <v>19818</v>
      </c>
    </row>
    <row r="2389" spans="1:1" x14ac:dyDescent="0.4">
      <c r="A2389" s="23">
        <v>15730</v>
      </c>
    </row>
    <row r="2390" spans="1:1" x14ac:dyDescent="0.4">
      <c r="A2390" s="23">
        <v>19376</v>
      </c>
    </row>
    <row r="2391" spans="1:1" x14ac:dyDescent="0.4">
      <c r="A2391" s="23">
        <v>17164</v>
      </c>
    </row>
    <row r="2392" spans="1:1" x14ac:dyDescent="0.4">
      <c r="A2392" s="23">
        <v>15615</v>
      </c>
    </row>
    <row r="2393" spans="1:1" x14ac:dyDescent="0.4">
      <c r="A2393" s="23">
        <v>18355</v>
      </c>
    </row>
    <row r="2394" spans="1:1" x14ac:dyDescent="0.4">
      <c r="A2394" s="23">
        <v>19852</v>
      </c>
    </row>
    <row r="2395" spans="1:1" x14ac:dyDescent="0.4">
      <c r="A2395" s="23">
        <v>20949</v>
      </c>
    </row>
    <row r="2396" spans="1:1" x14ac:dyDescent="0.4">
      <c r="A2396" s="23">
        <v>12077</v>
      </c>
    </row>
    <row r="2397" spans="1:1" x14ac:dyDescent="0.4">
      <c r="A2397" s="23">
        <v>16076</v>
      </c>
    </row>
    <row r="2398" spans="1:1" x14ac:dyDescent="0.4">
      <c r="A2398" s="23">
        <v>16537</v>
      </c>
    </row>
    <row r="2399" spans="1:1" x14ac:dyDescent="0.4">
      <c r="A2399" s="23">
        <v>14908</v>
      </c>
    </row>
    <row r="2400" spans="1:1" x14ac:dyDescent="0.4">
      <c r="A2400" s="23">
        <v>18404</v>
      </c>
    </row>
    <row r="2401" spans="1:1" x14ac:dyDescent="0.4">
      <c r="A2401" s="23">
        <v>19108</v>
      </c>
    </row>
    <row r="2402" spans="1:1" x14ac:dyDescent="0.4">
      <c r="A2402" s="23">
        <v>19505</v>
      </c>
    </row>
    <row r="2403" spans="1:1" x14ac:dyDescent="0.4">
      <c r="A2403" s="23">
        <v>15426</v>
      </c>
    </row>
    <row r="2404" spans="1:1" x14ac:dyDescent="0.4">
      <c r="A2404" s="23">
        <v>18743</v>
      </c>
    </row>
    <row r="2405" spans="1:1" x14ac:dyDescent="0.4">
      <c r="A2405" s="23">
        <v>18266</v>
      </c>
    </row>
    <row r="2406" spans="1:1" x14ac:dyDescent="0.4">
      <c r="A2406" s="23">
        <v>16549</v>
      </c>
    </row>
    <row r="2407" spans="1:1" x14ac:dyDescent="0.4">
      <c r="A2407" s="23">
        <v>19836</v>
      </c>
    </row>
    <row r="2408" spans="1:1" x14ac:dyDescent="0.4">
      <c r="A2408" s="23">
        <v>18337</v>
      </c>
    </row>
    <row r="2409" spans="1:1" x14ac:dyDescent="0.4">
      <c r="A2409" s="23">
        <v>19952</v>
      </c>
    </row>
    <row r="2410" spans="1:1" x14ac:dyDescent="0.4">
      <c r="A2410" s="23">
        <v>16899</v>
      </c>
    </row>
    <row r="2411" spans="1:1" x14ac:dyDescent="0.4">
      <c r="A2411" s="23">
        <v>15227</v>
      </c>
    </row>
    <row r="2412" spans="1:1" x14ac:dyDescent="0.4">
      <c r="A2412" s="23">
        <v>15081</v>
      </c>
    </row>
    <row r="2413" spans="1:1" x14ac:dyDescent="0.4">
      <c r="A2413" s="23">
        <v>16122</v>
      </c>
    </row>
    <row r="2414" spans="1:1" x14ac:dyDescent="0.4">
      <c r="A2414" s="23">
        <v>19790</v>
      </c>
    </row>
    <row r="2415" spans="1:1" x14ac:dyDescent="0.4">
      <c r="A2415" s="23">
        <v>20321</v>
      </c>
    </row>
    <row r="2416" spans="1:1" x14ac:dyDescent="0.4">
      <c r="A2416" s="23">
        <v>20435</v>
      </c>
    </row>
    <row r="2417" spans="1:1" x14ac:dyDescent="0.4">
      <c r="A2417" s="23">
        <v>15905</v>
      </c>
    </row>
    <row r="2418" spans="1:1" x14ac:dyDescent="0.4">
      <c r="A2418" s="23">
        <v>18408</v>
      </c>
    </row>
    <row r="2419" spans="1:1" x14ac:dyDescent="0.4">
      <c r="A2419" s="23">
        <v>16434</v>
      </c>
    </row>
    <row r="2420" spans="1:1" x14ac:dyDescent="0.4">
      <c r="A2420" s="23">
        <v>14905</v>
      </c>
    </row>
    <row r="2421" spans="1:1" x14ac:dyDescent="0.4">
      <c r="A2421" s="23">
        <v>17068</v>
      </c>
    </row>
    <row r="2422" spans="1:1" x14ac:dyDescent="0.4">
      <c r="A2422" s="23">
        <v>18516</v>
      </c>
    </row>
    <row r="2423" spans="1:1" x14ac:dyDescent="0.4">
      <c r="A2423" s="23">
        <v>17364</v>
      </c>
    </row>
    <row r="2424" spans="1:1" x14ac:dyDescent="0.4">
      <c r="A2424" s="23">
        <v>14912</v>
      </c>
    </row>
    <row r="2425" spans="1:1" x14ac:dyDescent="0.4">
      <c r="A2425" s="23">
        <v>20145</v>
      </c>
    </row>
    <row r="2426" spans="1:1" x14ac:dyDescent="0.4">
      <c r="A2426" s="23">
        <v>13621</v>
      </c>
    </row>
    <row r="2427" spans="1:1" x14ac:dyDescent="0.4">
      <c r="A2427" s="23">
        <v>13789</v>
      </c>
    </row>
    <row r="2428" spans="1:1" x14ac:dyDescent="0.4">
      <c r="A2428" s="23">
        <v>19558</v>
      </c>
    </row>
    <row r="2429" spans="1:1" x14ac:dyDescent="0.4">
      <c r="A2429" s="23">
        <v>20145</v>
      </c>
    </row>
    <row r="2430" spans="1:1" x14ac:dyDescent="0.4">
      <c r="A2430" s="23">
        <v>20785</v>
      </c>
    </row>
    <row r="2431" spans="1:1" x14ac:dyDescent="0.4">
      <c r="A2431" s="23">
        <v>16932</v>
      </c>
    </row>
    <row r="2432" spans="1:1" x14ac:dyDescent="0.4">
      <c r="A2432" s="23">
        <v>19702</v>
      </c>
    </row>
    <row r="2433" spans="1:1" x14ac:dyDescent="0.4">
      <c r="A2433" s="23">
        <v>18313</v>
      </c>
    </row>
    <row r="2434" spans="1:1" x14ac:dyDescent="0.4">
      <c r="A2434" s="23">
        <v>17744</v>
      </c>
    </row>
    <row r="2435" spans="1:1" x14ac:dyDescent="0.4">
      <c r="A2435" s="23">
        <v>20366</v>
      </c>
    </row>
    <row r="2436" spans="1:1" x14ac:dyDescent="0.4">
      <c r="A2436" s="23">
        <v>18998</v>
      </c>
    </row>
    <row r="2437" spans="1:1" x14ac:dyDescent="0.4">
      <c r="A2437" s="23">
        <v>18985</v>
      </c>
    </row>
    <row r="2438" spans="1:1" x14ac:dyDescent="0.4">
      <c r="A2438" s="23">
        <v>14832</v>
      </c>
    </row>
    <row r="2439" spans="1:1" x14ac:dyDescent="0.4">
      <c r="A2439" s="23">
        <v>17362</v>
      </c>
    </row>
    <row r="2440" spans="1:1" x14ac:dyDescent="0.4">
      <c r="A2440" s="23">
        <v>16427</v>
      </c>
    </row>
    <row r="2441" spans="1:1" x14ac:dyDescent="0.4">
      <c r="A2441" s="23">
        <v>13824</v>
      </c>
    </row>
    <row r="2442" spans="1:1" x14ac:dyDescent="0.4">
      <c r="A2442" s="23">
        <v>17018</v>
      </c>
    </row>
    <row r="2443" spans="1:1" x14ac:dyDescent="0.4">
      <c r="A2443" s="23">
        <v>28942</v>
      </c>
    </row>
    <row r="2444" spans="1:1" x14ac:dyDescent="0.4">
      <c r="A2444" s="23">
        <v>16209</v>
      </c>
    </row>
    <row r="2445" spans="1:1" x14ac:dyDescent="0.4">
      <c r="A2445" s="23">
        <v>22438</v>
      </c>
    </row>
    <row r="2446" spans="1:1" x14ac:dyDescent="0.4">
      <c r="A2446" s="23">
        <v>28211</v>
      </c>
    </row>
    <row r="2447" spans="1:1" x14ac:dyDescent="0.4">
      <c r="A2447" s="23">
        <v>24500</v>
      </c>
    </row>
    <row r="2448" spans="1:1" x14ac:dyDescent="0.4">
      <c r="A2448" s="23">
        <v>13093</v>
      </c>
    </row>
    <row r="2449" spans="1:1" x14ac:dyDescent="0.4">
      <c r="A2449" s="23">
        <v>16517</v>
      </c>
    </row>
    <row r="2450" spans="1:1" x14ac:dyDescent="0.4">
      <c r="A2450" s="23">
        <v>17227</v>
      </c>
    </row>
    <row r="2451" spans="1:1" x14ac:dyDescent="0.4">
      <c r="A2451" s="23">
        <v>17608</v>
      </c>
    </row>
    <row r="2452" spans="1:1" x14ac:dyDescent="0.4">
      <c r="A2452" s="23">
        <v>23614</v>
      </c>
    </row>
    <row r="2453" spans="1:1" x14ac:dyDescent="0.4">
      <c r="A2453" s="23">
        <v>16589</v>
      </c>
    </row>
    <row r="2454" spans="1:1" x14ac:dyDescent="0.4">
      <c r="A2454" s="23">
        <v>24055</v>
      </c>
    </row>
    <row r="2455" spans="1:1" x14ac:dyDescent="0.4">
      <c r="A2455" s="23">
        <v>12911</v>
      </c>
    </row>
    <row r="2456" spans="1:1" x14ac:dyDescent="0.4">
      <c r="A2456" s="23">
        <v>26982</v>
      </c>
    </row>
    <row r="2457" spans="1:1" x14ac:dyDescent="0.4">
      <c r="A2457" s="23">
        <v>27886</v>
      </c>
    </row>
    <row r="2458" spans="1:1" x14ac:dyDescent="0.4">
      <c r="A2458" s="23">
        <v>28336</v>
      </c>
    </row>
    <row r="2459" spans="1:1" x14ac:dyDescent="0.4">
      <c r="A2459" s="23">
        <v>13282</v>
      </c>
    </row>
    <row r="2460" spans="1:1" x14ac:dyDescent="0.4">
      <c r="A2460" s="23">
        <v>26918</v>
      </c>
    </row>
    <row r="2461" spans="1:1" x14ac:dyDescent="0.4">
      <c r="A2461" s="23">
        <v>13904</v>
      </c>
    </row>
    <row r="2462" spans="1:1" x14ac:dyDescent="0.4">
      <c r="A2462" s="23">
        <v>13419</v>
      </c>
    </row>
    <row r="2463" spans="1:1" x14ac:dyDescent="0.4">
      <c r="A2463" s="23">
        <v>17827</v>
      </c>
    </row>
    <row r="2464" spans="1:1" x14ac:dyDescent="0.4">
      <c r="A2464" s="23">
        <v>13417</v>
      </c>
    </row>
    <row r="2465" spans="1:1" x14ac:dyDescent="0.4">
      <c r="A2465" s="23">
        <v>15183</v>
      </c>
    </row>
    <row r="2466" spans="1:1" x14ac:dyDescent="0.4">
      <c r="A2466" s="23">
        <v>12856</v>
      </c>
    </row>
    <row r="2467" spans="1:1" x14ac:dyDescent="0.4">
      <c r="A2467" s="23">
        <v>14800</v>
      </c>
    </row>
    <row r="2468" spans="1:1" x14ac:dyDescent="0.4">
      <c r="A2468" s="23">
        <v>14512</v>
      </c>
    </row>
    <row r="2469" spans="1:1" x14ac:dyDescent="0.4">
      <c r="A2469" s="23">
        <v>9792</v>
      </c>
    </row>
    <row r="2470" spans="1:1" x14ac:dyDescent="0.4">
      <c r="A2470" s="23">
        <v>13144</v>
      </c>
    </row>
    <row r="2471" spans="1:1" x14ac:dyDescent="0.4">
      <c r="A2471" s="23">
        <v>17418</v>
      </c>
    </row>
    <row r="2472" spans="1:1" x14ac:dyDescent="0.4">
      <c r="A2472" s="23">
        <v>16476</v>
      </c>
    </row>
    <row r="2473" spans="1:1" x14ac:dyDescent="0.4">
      <c r="A2473" s="23">
        <v>12166</v>
      </c>
    </row>
    <row r="2474" spans="1:1" x14ac:dyDescent="0.4">
      <c r="A2474" s="23">
        <v>16806</v>
      </c>
    </row>
    <row r="2475" spans="1:1" x14ac:dyDescent="0.4">
      <c r="A2475" s="23">
        <v>12032</v>
      </c>
    </row>
    <row r="2476" spans="1:1" x14ac:dyDescent="0.4">
      <c r="A2476" s="23">
        <v>13569</v>
      </c>
    </row>
    <row r="2477" spans="1:1" x14ac:dyDescent="0.4">
      <c r="A2477" s="23">
        <v>14070</v>
      </c>
    </row>
    <row r="2478" spans="1:1" x14ac:dyDescent="0.4">
      <c r="A2478" s="23">
        <v>11866</v>
      </c>
    </row>
    <row r="2479" spans="1:1" x14ac:dyDescent="0.4">
      <c r="A2479" s="23">
        <v>15930</v>
      </c>
    </row>
    <row r="2480" spans="1:1" x14ac:dyDescent="0.4">
      <c r="A2480" s="23">
        <v>12830</v>
      </c>
    </row>
    <row r="2481" spans="1:1" x14ac:dyDescent="0.4">
      <c r="A2481" s="23">
        <v>14496</v>
      </c>
    </row>
    <row r="2482" spans="1:1" x14ac:dyDescent="0.4">
      <c r="A2482" s="23">
        <v>14276</v>
      </c>
    </row>
    <row r="2483" spans="1:1" x14ac:dyDescent="0.4">
      <c r="A2483" s="23">
        <v>13673</v>
      </c>
    </row>
    <row r="2484" spans="1:1" x14ac:dyDescent="0.4">
      <c r="A2484" s="23">
        <v>15678</v>
      </c>
    </row>
    <row r="2485" spans="1:1" x14ac:dyDescent="0.4">
      <c r="A2485" s="23">
        <v>14953</v>
      </c>
    </row>
    <row r="2486" spans="1:1" x14ac:dyDescent="0.4">
      <c r="A2486" s="23">
        <v>16855</v>
      </c>
    </row>
    <row r="2487" spans="1:1" x14ac:dyDescent="0.4">
      <c r="A2487" s="23">
        <v>10000</v>
      </c>
    </row>
    <row r="2488" spans="1:1" x14ac:dyDescent="0.4">
      <c r="A2488" s="23">
        <v>14043</v>
      </c>
    </row>
    <row r="2489" spans="1:1" x14ac:dyDescent="0.4">
      <c r="A2489" s="23">
        <v>15739</v>
      </c>
    </row>
    <row r="2490" spans="1:1" x14ac:dyDescent="0.4">
      <c r="A2490" s="23">
        <v>12909</v>
      </c>
    </row>
    <row r="2491" spans="1:1" x14ac:dyDescent="0.4">
      <c r="A2491" s="23">
        <v>14460</v>
      </c>
    </row>
    <row r="2492" spans="1:1" x14ac:dyDescent="0.4">
      <c r="A2492" s="23">
        <v>17014</v>
      </c>
    </row>
    <row r="2493" spans="1:1" x14ac:dyDescent="0.4">
      <c r="A2493" s="23">
        <v>14079</v>
      </c>
    </row>
    <row r="2494" spans="1:1" x14ac:dyDescent="0.4">
      <c r="A2494" s="23">
        <v>13575</v>
      </c>
    </row>
    <row r="2495" spans="1:1" x14ac:dyDescent="0.4">
      <c r="A2495" s="23">
        <v>15100</v>
      </c>
    </row>
    <row r="2496" spans="1:1" x14ac:dyDescent="0.4">
      <c r="A2496" s="23">
        <v>14948</v>
      </c>
    </row>
    <row r="2497" spans="1:1" x14ac:dyDescent="0.4">
      <c r="A2497" s="23">
        <v>13752</v>
      </c>
    </row>
    <row r="2498" spans="1:1" x14ac:dyDescent="0.4">
      <c r="A2498" s="23">
        <v>12056</v>
      </c>
    </row>
    <row r="2499" spans="1:1" x14ac:dyDescent="0.4">
      <c r="A2499" s="23">
        <v>16587</v>
      </c>
    </row>
    <row r="2500" spans="1:1" x14ac:dyDescent="0.4">
      <c r="A2500" s="23">
        <v>12605</v>
      </c>
    </row>
    <row r="2501" spans="1:1" x14ac:dyDescent="0.4">
      <c r="A2501" s="23">
        <v>11227</v>
      </c>
    </row>
    <row r="2502" spans="1:1" x14ac:dyDescent="0.4">
      <c r="A2502" s="23">
        <v>18054</v>
      </c>
    </row>
    <row r="2503" spans="1:1" x14ac:dyDescent="0.4">
      <c r="A2503" s="23">
        <v>14714</v>
      </c>
    </row>
    <row r="2504" spans="1:1" x14ac:dyDescent="0.4">
      <c r="A2504" s="23">
        <v>12340</v>
      </c>
    </row>
    <row r="2505" spans="1:1" x14ac:dyDescent="0.4">
      <c r="A2505" s="23">
        <v>17277</v>
      </c>
    </row>
    <row r="2506" spans="1:1" x14ac:dyDescent="0.4">
      <c r="A2506" s="23">
        <v>14205</v>
      </c>
    </row>
    <row r="2507" spans="1:1" x14ac:dyDescent="0.4">
      <c r="A2507" s="23">
        <v>17439</v>
      </c>
    </row>
    <row r="2508" spans="1:1" x14ac:dyDescent="0.4">
      <c r="A2508" s="23">
        <v>12739</v>
      </c>
    </row>
    <row r="2509" spans="1:1" x14ac:dyDescent="0.4">
      <c r="A2509" s="23">
        <v>17624</v>
      </c>
    </row>
    <row r="2510" spans="1:1" x14ac:dyDescent="0.4">
      <c r="A2510" s="23">
        <v>15690</v>
      </c>
    </row>
    <row r="2511" spans="1:1" x14ac:dyDescent="0.4">
      <c r="A2511" s="23">
        <v>14454</v>
      </c>
    </row>
    <row r="2512" spans="1:1" x14ac:dyDescent="0.4">
      <c r="A2512" s="23">
        <v>17495</v>
      </c>
    </row>
    <row r="2513" spans="1:1" x14ac:dyDescent="0.4">
      <c r="A2513" s="23">
        <v>17991</v>
      </c>
    </row>
    <row r="2514" spans="1:1" x14ac:dyDescent="0.4">
      <c r="A2514" s="23">
        <v>18530</v>
      </c>
    </row>
    <row r="2515" spans="1:1" x14ac:dyDescent="0.4">
      <c r="A2515" s="23">
        <v>14657</v>
      </c>
    </row>
    <row r="2516" spans="1:1" x14ac:dyDescent="0.4">
      <c r="A2516" s="23">
        <v>18750</v>
      </c>
    </row>
    <row r="2517" spans="1:1" x14ac:dyDescent="0.4">
      <c r="A2517" s="23">
        <v>16602</v>
      </c>
    </row>
    <row r="2518" spans="1:1" x14ac:dyDescent="0.4">
      <c r="A2518" s="23">
        <v>15187</v>
      </c>
    </row>
    <row r="2519" spans="1:1" x14ac:dyDescent="0.4">
      <c r="A2519" s="23">
        <v>18424</v>
      </c>
    </row>
    <row r="2520" spans="1:1" x14ac:dyDescent="0.4">
      <c r="A2520" s="23">
        <v>19088</v>
      </c>
    </row>
    <row r="2521" spans="1:1" x14ac:dyDescent="0.4">
      <c r="A2521" s="23">
        <v>19128</v>
      </c>
    </row>
    <row r="2522" spans="1:1" x14ac:dyDescent="0.4">
      <c r="A2522" s="23">
        <v>15298</v>
      </c>
    </row>
    <row r="2523" spans="1:1" x14ac:dyDescent="0.4">
      <c r="A2523" s="23">
        <v>19439</v>
      </c>
    </row>
    <row r="2524" spans="1:1" x14ac:dyDescent="0.4">
      <c r="A2524" s="23">
        <v>17660</v>
      </c>
    </row>
    <row r="2525" spans="1:1" x14ac:dyDescent="0.4">
      <c r="A2525" s="23">
        <v>15999</v>
      </c>
    </row>
    <row r="2526" spans="1:1" x14ac:dyDescent="0.4">
      <c r="A2526" s="23">
        <v>20231</v>
      </c>
    </row>
    <row r="2527" spans="1:1" x14ac:dyDescent="0.4">
      <c r="A2527" s="23">
        <v>20367</v>
      </c>
    </row>
    <row r="2528" spans="1:1" x14ac:dyDescent="0.4">
      <c r="A2528" s="23">
        <v>19903</v>
      </c>
    </row>
    <row r="2529" spans="1:1" x14ac:dyDescent="0.4">
      <c r="A2529" s="23">
        <v>16057</v>
      </c>
    </row>
    <row r="2530" spans="1:1" x14ac:dyDescent="0.4">
      <c r="A2530" s="23">
        <v>20171</v>
      </c>
    </row>
    <row r="2531" spans="1:1" x14ac:dyDescent="0.4">
      <c r="A2531" s="23">
        <v>18275</v>
      </c>
    </row>
    <row r="2532" spans="1:1" x14ac:dyDescent="0.4">
      <c r="A2532" s="23">
        <v>16900</v>
      </c>
    </row>
    <row r="2533" spans="1:1" x14ac:dyDescent="0.4">
      <c r="A2533" s="23">
        <v>15950</v>
      </c>
    </row>
    <row r="2534" spans="1:1" x14ac:dyDescent="0.4">
      <c r="A2534" s="23">
        <v>16735</v>
      </c>
    </row>
    <row r="2535" spans="1:1" x14ac:dyDescent="0.4">
      <c r="A2535" s="23">
        <v>15368</v>
      </c>
    </row>
    <row r="2536" spans="1:1" x14ac:dyDescent="0.4">
      <c r="A2536" s="23">
        <v>14274</v>
      </c>
    </row>
    <row r="2537" spans="1:1" x14ac:dyDescent="0.4">
      <c r="A2537" s="23">
        <v>18261</v>
      </c>
    </row>
    <row r="2538" spans="1:1" x14ac:dyDescent="0.4">
      <c r="A2538" s="23">
        <v>16491</v>
      </c>
    </row>
    <row r="2539" spans="1:1" x14ac:dyDescent="0.4">
      <c r="A2539" s="23">
        <v>15562</v>
      </c>
    </row>
    <row r="2540" spans="1:1" x14ac:dyDescent="0.4">
      <c r="A2540" s="23">
        <v>18543</v>
      </c>
    </row>
    <row r="2541" spans="1:1" x14ac:dyDescent="0.4">
      <c r="A2541" s="23">
        <v>18898</v>
      </c>
    </row>
    <row r="2542" spans="1:1" x14ac:dyDescent="0.4">
      <c r="A2542" s="23">
        <v>19448</v>
      </c>
    </row>
    <row r="2543" spans="1:1" x14ac:dyDescent="0.4">
      <c r="A2543" s="23">
        <v>16147</v>
      </c>
    </row>
    <row r="2544" spans="1:1" x14ac:dyDescent="0.4">
      <c r="A2544" s="23">
        <v>20259</v>
      </c>
    </row>
    <row r="2545" spans="1:1" x14ac:dyDescent="0.4">
      <c r="A2545" s="23">
        <v>18252</v>
      </c>
    </row>
    <row r="2546" spans="1:1" x14ac:dyDescent="0.4">
      <c r="A2546" s="23">
        <v>16662</v>
      </c>
    </row>
    <row r="2547" spans="1:1" x14ac:dyDescent="0.4">
      <c r="A2547" s="23">
        <v>19263</v>
      </c>
    </row>
    <row r="2548" spans="1:1" x14ac:dyDescent="0.4">
      <c r="A2548" s="23">
        <v>19654</v>
      </c>
    </row>
    <row r="2549" spans="1:1" x14ac:dyDescent="0.4">
      <c r="A2549" s="23">
        <v>19056</v>
      </c>
    </row>
    <row r="2550" spans="1:1" x14ac:dyDescent="0.4">
      <c r="A2550" s="23">
        <v>14469</v>
      </c>
    </row>
    <row r="2551" spans="1:1" x14ac:dyDescent="0.4">
      <c r="A2551" s="23">
        <v>15978</v>
      </c>
    </row>
    <row r="2552" spans="1:1" x14ac:dyDescent="0.4">
      <c r="A2552" s="23">
        <v>14019</v>
      </c>
    </row>
    <row r="2553" spans="1:1" x14ac:dyDescent="0.4">
      <c r="A2553" s="23">
        <v>15095</v>
      </c>
    </row>
    <row r="2554" spans="1:1" x14ac:dyDescent="0.4">
      <c r="A2554" s="23">
        <v>18284</v>
      </c>
    </row>
    <row r="2555" spans="1:1" x14ac:dyDescent="0.4">
      <c r="A2555" s="23">
        <v>18199</v>
      </c>
    </row>
    <row r="2556" spans="1:1" x14ac:dyDescent="0.4">
      <c r="A2556" s="23">
        <v>17685</v>
      </c>
    </row>
    <row r="2557" spans="1:1" x14ac:dyDescent="0.4">
      <c r="A2557" s="23">
        <v>14030</v>
      </c>
    </row>
    <row r="2558" spans="1:1" x14ac:dyDescent="0.4">
      <c r="A2558" s="23">
        <v>13507</v>
      </c>
    </row>
    <row r="2559" spans="1:1" x14ac:dyDescent="0.4">
      <c r="A2559" s="23">
        <v>11490</v>
      </c>
    </row>
    <row r="2560" spans="1:1" x14ac:dyDescent="0.4">
      <c r="A2560" s="23">
        <v>12162</v>
      </c>
    </row>
    <row r="2561" spans="1:1" x14ac:dyDescent="0.4">
      <c r="A2561" s="23">
        <v>15278</v>
      </c>
    </row>
    <row r="2562" spans="1:1" x14ac:dyDescent="0.4">
      <c r="A2562" s="23">
        <v>15887</v>
      </c>
    </row>
    <row r="2563" spans="1:1" x14ac:dyDescent="0.4">
      <c r="A2563" s="23">
        <v>15191</v>
      </c>
    </row>
    <row r="2564" spans="1:1" x14ac:dyDescent="0.4">
      <c r="A2564" s="23">
        <v>9984</v>
      </c>
    </row>
    <row r="2565" spans="1:1" x14ac:dyDescent="0.4">
      <c r="A2565" s="23">
        <v>14120</v>
      </c>
    </row>
    <row r="2566" spans="1:1" x14ac:dyDescent="0.4">
      <c r="A2566" s="23">
        <v>13483</v>
      </c>
    </row>
    <row r="2567" spans="1:1" x14ac:dyDescent="0.4">
      <c r="A2567" s="23">
        <v>13081</v>
      </c>
    </row>
    <row r="2568" spans="1:1" x14ac:dyDescent="0.4">
      <c r="A2568" s="23">
        <v>15758</v>
      </c>
    </row>
    <row r="2569" spans="1:1" x14ac:dyDescent="0.4">
      <c r="A2569" s="23">
        <v>15941</v>
      </c>
    </row>
    <row r="2570" spans="1:1" x14ac:dyDescent="0.4">
      <c r="A2570" s="23">
        <v>15893</v>
      </c>
    </row>
    <row r="2571" spans="1:1" x14ac:dyDescent="0.4">
      <c r="A2571" s="23">
        <v>12701</v>
      </c>
    </row>
    <row r="2572" spans="1:1" x14ac:dyDescent="0.4">
      <c r="A2572" s="23">
        <v>15839</v>
      </c>
    </row>
    <row r="2573" spans="1:1" x14ac:dyDescent="0.4">
      <c r="A2573" s="23">
        <v>13942</v>
      </c>
    </row>
    <row r="2574" spans="1:1" x14ac:dyDescent="0.4">
      <c r="A2574" s="23">
        <v>11833</v>
      </c>
    </row>
    <row r="2575" spans="1:1" x14ac:dyDescent="0.4">
      <c r="A2575" s="23">
        <v>15980</v>
      </c>
    </row>
    <row r="2576" spans="1:1" x14ac:dyDescent="0.4">
      <c r="A2576" s="23">
        <v>16164</v>
      </c>
    </row>
    <row r="2577" spans="1:1" x14ac:dyDescent="0.4">
      <c r="A2577" s="23">
        <v>14651</v>
      </c>
    </row>
    <row r="2578" spans="1:1" x14ac:dyDescent="0.4">
      <c r="A2578" s="23">
        <v>12949</v>
      </c>
    </row>
    <row r="2579" spans="1:1" x14ac:dyDescent="0.4">
      <c r="A2579" s="23">
        <v>12232</v>
      </c>
    </row>
    <row r="2580" spans="1:1" x14ac:dyDescent="0.4">
      <c r="A2580" s="23">
        <v>12741</v>
      </c>
    </row>
    <row r="2581" spans="1:1" x14ac:dyDescent="0.4">
      <c r="A2581" s="23">
        <v>15445</v>
      </c>
    </row>
    <row r="2582" spans="1:1" x14ac:dyDescent="0.4">
      <c r="A2582" s="23">
        <v>17108</v>
      </c>
    </row>
    <row r="2583" spans="1:1" x14ac:dyDescent="0.4">
      <c r="A2583" s="23">
        <v>15918</v>
      </c>
    </row>
    <row r="2584" spans="1:1" x14ac:dyDescent="0.4">
      <c r="A2584" s="23">
        <v>17476</v>
      </c>
    </row>
    <row r="2585" spans="1:1" x14ac:dyDescent="0.4">
      <c r="A2585" s="23">
        <v>12503</v>
      </c>
    </row>
    <row r="2586" spans="1:1" x14ac:dyDescent="0.4">
      <c r="A2586" s="23">
        <v>12677</v>
      </c>
    </row>
    <row r="2587" spans="1:1" x14ac:dyDescent="0.4">
      <c r="A2587" s="23">
        <v>11152</v>
      </c>
    </row>
    <row r="2588" spans="1:1" x14ac:dyDescent="0.4">
      <c r="A2588" s="23">
        <v>10340</v>
      </c>
    </row>
    <row r="2589" spans="1:1" x14ac:dyDescent="0.4">
      <c r="A2589" s="23">
        <v>13259</v>
      </c>
    </row>
    <row r="2590" spans="1:1" x14ac:dyDescent="0.4">
      <c r="A2590" s="23">
        <v>13377</v>
      </c>
    </row>
    <row r="2591" spans="1:1" x14ac:dyDescent="0.4">
      <c r="A2591" s="23">
        <v>13282</v>
      </c>
    </row>
    <row r="2592" spans="1:1" x14ac:dyDescent="0.4">
      <c r="A2592" s="23">
        <v>10531</v>
      </c>
    </row>
    <row r="2593" spans="1:1" x14ac:dyDescent="0.4">
      <c r="A2593" s="23">
        <v>12876</v>
      </c>
    </row>
    <row r="2594" spans="1:1" x14ac:dyDescent="0.4">
      <c r="A2594" s="23">
        <v>11372</v>
      </c>
    </row>
    <row r="2595" spans="1:1" x14ac:dyDescent="0.4">
      <c r="A2595" s="23">
        <v>10354</v>
      </c>
    </row>
    <row r="2596" spans="1:1" x14ac:dyDescent="0.4">
      <c r="A2596" s="23">
        <v>12411</v>
      </c>
    </row>
    <row r="2597" spans="1:1" x14ac:dyDescent="0.4">
      <c r="A2597" s="23">
        <v>12871</v>
      </c>
    </row>
    <row r="2598" spans="1:1" x14ac:dyDescent="0.4">
      <c r="A2598" s="23">
        <v>12776</v>
      </c>
    </row>
    <row r="2599" spans="1:1" x14ac:dyDescent="0.4">
      <c r="A2599" s="23">
        <v>10159</v>
      </c>
    </row>
    <row r="2600" spans="1:1" x14ac:dyDescent="0.4">
      <c r="A2600" s="23">
        <v>12558</v>
      </c>
    </row>
    <row r="2601" spans="1:1" x14ac:dyDescent="0.4">
      <c r="A2601" s="23">
        <v>11102</v>
      </c>
    </row>
    <row r="2602" spans="1:1" x14ac:dyDescent="0.4">
      <c r="A2602" s="23">
        <v>10330</v>
      </c>
    </row>
    <row r="2603" spans="1:1" x14ac:dyDescent="0.4">
      <c r="A2603" s="23">
        <v>12444</v>
      </c>
    </row>
    <row r="2604" spans="1:1" x14ac:dyDescent="0.4">
      <c r="A2604" s="23">
        <v>13016</v>
      </c>
    </row>
    <row r="2605" spans="1:1" x14ac:dyDescent="0.4">
      <c r="A2605" s="23">
        <v>12879</v>
      </c>
    </row>
    <row r="2606" spans="1:1" x14ac:dyDescent="0.4">
      <c r="A2606" s="23">
        <v>10278</v>
      </c>
    </row>
    <row r="2607" spans="1:1" x14ac:dyDescent="0.4">
      <c r="A2607" s="23">
        <v>12534</v>
      </c>
    </row>
    <row r="2608" spans="1:1" x14ac:dyDescent="0.4">
      <c r="A2608" s="23">
        <v>11184</v>
      </c>
    </row>
    <row r="2609" spans="1:1" x14ac:dyDescent="0.4">
      <c r="A2609" s="23">
        <v>10014</v>
      </c>
    </row>
    <row r="2610" spans="1:1" x14ac:dyDescent="0.4">
      <c r="A2610" s="23">
        <v>11972</v>
      </c>
    </row>
    <row r="2611" spans="1:1" x14ac:dyDescent="0.4">
      <c r="A2611" s="23">
        <v>16285</v>
      </c>
    </row>
    <row r="2612" spans="1:1" x14ac:dyDescent="0.4">
      <c r="A2612" s="23">
        <v>11774</v>
      </c>
    </row>
    <row r="2613" spans="1:1" x14ac:dyDescent="0.4">
      <c r="A2613" s="23">
        <v>10389</v>
      </c>
    </row>
    <row r="2614" spans="1:1" x14ac:dyDescent="0.4">
      <c r="A2614" s="23">
        <v>16475</v>
      </c>
    </row>
    <row r="2615" spans="1:1" x14ac:dyDescent="0.4">
      <c r="A2615" s="23">
        <v>13698</v>
      </c>
    </row>
    <row r="2616" spans="1:1" x14ac:dyDescent="0.4">
      <c r="A2616" s="23">
        <v>11310</v>
      </c>
    </row>
    <row r="2617" spans="1:1" x14ac:dyDescent="0.4">
      <c r="A2617" s="23">
        <v>15343</v>
      </c>
    </row>
    <row r="2618" spans="1:1" x14ac:dyDescent="0.4">
      <c r="A2618" s="23">
        <v>12444</v>
      </c>
    </row>
    <row r="2619" spans="1:1" x14ac:dyDescent="0.4">
      <c r="A2619" s="23">
        <v>12773</v>
      </c>
    </row>
    <row r="2620" spans="1:1" x14ac:dyDescent="0.4">
      <c r="A2620" s="23">
        <v>10442</v>
      </c>
    </row>
    <row r="2621" spans="1:1" x14ac:dyDescent="0.4">
      <c r="A2621" s="23">
        <v>13026</v>
      </c>
    </row>
    <row r="2622" spans="1:1" x14ac:dyDescent="0.4">
      <c r="A2622" s="23">
        <v>11101</v>
      </c>
    </row>
    <row r="2623" spans="1:1" x14ac:dyDescent="0.4">
      <c r="A2623" s="23">
        <v>10071</v>
      </c>
    </row>
    <row r="2624" spans="1:1" x14ac:dyDescent="0.4">
      <c r="A2624" s="23">
        <v>11828</v>
      </c>
    </row>
    <row r="2625" spans="1:1" x14ac:dyDescent="0.4">
      <c r="A2625" s="23">
        <v>12378</v>
      </c>
    </row>
    <row r="2626" spans="1:1" x14ac:dyDescent="0.4">
      <c r="A2626" s="23">
        <v>12473</v>
      </c>
    </row>
    <row r="2627" spans="1:1" x14ac:dyDescent="0.4">
      <c r="A2627" s="23">
        <v>9831</v>
      </c>
    </row>
    <row r="2628" spans="1:1" x14ac:dyDescent="0.4">
      <c r="A2628" s="23">
        <v>12387</v>
      </c>
    </row>
    <row r="2629" spans="1:1" x14ac:dyDescent="0.4">
      <c r="A2629" s="23">
        <v>11001</v>
      </c>
    </row>
    <row r="2630" spans="1:1" x14ac:dyDescent="0.4">
      <c r="A2630" s="23">
        <v>9884</v>
      </c>
    </row>
    <row r="2631" spans="1:1" x14ac:dyDescent="0.4">
      <c r="A2631" s="23">
        <v>12098</v>
      </c>
    </row>
    <row r="2632" spans="1:1" x14ac:dyDescent="0.4">
      <c r="A2632" s="23">
        <v>12250</v>
      </c>
    </row>
    <row r="2633" spans="1:1" x14ac:dyDescent="0.4">
      <c r="A2633" s="23">
        <v>12175</v>
      </c>
    </row>
    <row r="2634" spans="1:1" x14ac:dyDescent="0.4">
      <c r="A2634" s="23">
        <v>9445</v>
      </c>
    </row>
    <row r="2635" spans="1:1" x14ac:dyDescent="0.4">
      <c r="A2635" s="23">
        <v>15500</v>
      </c>
    </row>
    <row r="2636" spans="1:1" x14ac:dyDescent="0.4">
      <c r="A2636" s="23">
        <v>9854</v>
      </c>
    </row>
    <row r="2637" spans="1:1" x14ac:dyDescent="0.4">
      <c r="A2637" s="23">
        <v>10099</v>
      </c>
    </row>
    <row r="2638" spans="1:1" x14ac:dyDescent="0.4">
      <c r="A2638" s="23">
        <v>16037</v>
      </c>
    </row>
    <row r="2639" spans="1:1" x14ac:dyDescent="0.4">
      <c r="A2639" s="23">
        <v>15534</v>
      </c>
    </row>
    <row r="2640" spans="1:1" x14ac:dyDescent="0.4">
      <c r="A2640" s="23">
        <v>14346</v>
      </c>
    </row>
    <row r="2641" spans="1:1" x14ac:dyDescent="0.4">
      <c r="A2641" s="23">
        <v>12597</v>
      </c>
    </row>
    <row r="2642" spans="1:1" x14ac:dyDescent="0.4">
      <c r="A2642" s="23">
        <v>11695</v>
      </c>
    </row>
    <row r="2643" spans="1:1" x14ac:dyDescent="0.4">
      <c r="A2643" s="23">
        <v>10241</v>
      </c>
    </row>
    <row r="2644" spans="1:1" x14ac:dyDescent="0.4">
      <c r="A2644" s="23">
        <v>8941</v>
      </c>
    </row>
    <row r="2645" spans="1:1" x14ac:dyDescent="0.4">
      <c r="A2645" s="23">
        <v>11235</v>
      </c>
    </row>
    <row r="2646" spans="1:1" x14ac:dyDescent="0.4">
      <c r="A2646" s="23">
        <v>11440</v>
      </c>
    </row>
    <row r="2647" spans="1:1" x14ac:dyDescent="0.4">
      <c r="A2647" s="23">
        <v>11443</v>
      </c>
    </row>
    <row r="2648" spans="1:1" x14ac:dyDescent="0.4">
      <c r="A2648" s="23">
        <v>8970</v>
      </c>
    </row>
    <row r="2649" spans="1:1" x14ac:dyDescent="0.4">
      <c r="A2649" s="23">
        <v>12176</v>
      </c>
    </row>
    <row r="2650" spans="1:1" x14ac:dyDescent="0.4">
      <c r="A2650" s="23">
        <v>10856</v>
      </c>
    </row>
    <row r="2651" spans="1:1" x14ac:dyDescent="0.4">
      <c r="A2651" s="23">
        <v>13509</v>
      </c>
    </row>
    <row r="2652" spans="1:1" x14ac:dyDescent="0.4">
      <c r="A2652" s="23">
        <v>11912</v>
      </c>
    </row>
    <row r="2653" spans="1:1" x14ac:dyDescent="0.4">
      <c r="A2653" s="23">
        <v>13627</v>
      </c>
    </row>
    <row r="2654" spans="1:1" x14ac:dyDescent="0.4">
      <c r="A2654" s="23">
        <v>17648</v>
      </c>
    </row>
    <row r="2655" spans="1:1" x14ac:dyDescent="0.4">
      <c r="A2655" s="23">
        <v>13006</v>
      </c>
    </row>
    <row r="2656" spans="1:1" x14ac:dyDescent="0.4">
      <c r="A2656" s="23">
        <v>14815</v>
      </c>
    </row>
    <row r="2657" spans="1:1" x14ac:dyDescent="0.4">
      <c r="A2657" s="23">
        <v>14185</v>
      </c>
    </row>
    <row r="2658" spans="1:1" x14ac:dyDescent="0.4">
      <c r="A2658" s="23">
        <v>9768</v>
      </c>
    </row>
    <row r="2659" spans="1:1" x14ac:dyDescent="0.4">
      <c r="A2659" s="23">
        <v>11862</v>
      </c>
    </row>
    <row r="2660" spans="1:1" x14ac:dyDescent="0.4">
      <c r="A2660" s="23">
        <v>12122</v>
      </c>
    </row>
    <row r="2661" spans="1:1" x14ac:dyDescent="0.4">
      <c r="A2661" s="23">
        <v>12109</v>
      </c>
    </row>
    <row r="2662" spans="1:1" x14ac:dyDescent="0.4">
      <c r="A2662" s="23">
        <v>9737</v>
      </c>
    </row>
    <row r="2663" spans="1:1" x14ac:dyDescent="0.4">
      <c r="A2663" s="23">
        <v>12050</v>
      </c>
    </row>
    <row r="2664" spans="1:1" x14ac:dyDescent="0.4">
      <c r="A2664" s="23">
        <v>14899</v>
      </c>
    </row>
    <row r="2665" spans="1:1" x14ac:dyDescent="0.4">
      <c r="A2665" s="23">
        <v>11790</v>
      </c>
    </row>
    <row r="2666" spans="1:1" x14ac:dyDescent="0.4">
      <c r="A2666" s="23">
        <v>11660</v>
      </c>
    </row>
    <row r="2667" spans="1:1" x14ac:dyDescent="0.4">
      <c r="A2667" s="23">
        <v>11900</v>
      </c>
    </row>
    <row r="2668" spans="1:1" x14ac:dyDescent="0.4">
      <c r="A2668" s="23">
        <v>11594</v>
      </c>
    </row>
    <row r="2669" spans="1:1" x14ac:dyDescent="0.4">
      <c r="A2669" s="23">
        <v>8014</v>
      </c>
    </row>
    <row r="2670" spans="1:1" x14ac:dyDescent="0.4">
      <c r="A2670" s="23">
        <v>9270</v>
      </c>
    </row>
    <row r="2671" spans="1:1" x14ac:dyDescent="0.4">
      <c r="A2671" s="23">
        <v>9617</v>
      </c>
    </row>
    <row r="2672" spans="1:1" x14ac:dyDescent="0.4">
      <c r="A2672" s="23">
        <v>9020</v>
      </c>
    </row>
    <row r="2673" spans="1:1" x14ac:dyDescent="0.4">
      <c r="A2673" s="23">
        <v>10216</v>
      </c>
    </row>
    <row r="2674" spans="1:1" x14ac:dyDescent="0.4">
      <c r="A2674" s="23">
        <v>11561</v>
      </c>
    </row>
    <row r="2675" spans="1:1" x14ac:dyDescent="0.4">
      <c r="A2675" s="23">
        <v>11736</v>
      </c>
    </row>
    <row r="2676" spans="1:1" x14ac:dyDescent="0.4">
      <c r="A2676" s="23">
        <v>9520</v>
      </c>
    </row>
    <row r="2677" spans="1:1" x14ac:dyDescent="0.4">
      <c r="A2677" s="23">
        <v>12006</v>
      </c>
    </row>
    <row r="2678" spans="1:1" x14ac:dyDescent="0.4">
      <c r="A2678" s="23">
        <v>10549</v>
      </c>
    </row>
    <row r="2679" spans="1:1" x14ac:dyDescent="0.4">
      <c r="A2679" s="23">
        <v>9544</v>
      </c>
    </row>
    <row r="2680" spans="1:1" x14ac:dyDescent="0.4">
      <c r="A2680" s="23">
        <v>10494</v>
      </c>
    </row>
    <row r="2681" spans="1:1" x14ac:dyDescent="0.4">
      <c r="A2681" s="23">
        <v>11782</v>
      </c>
    </row>
    <row r="2682" spans="1:1" x14ac:dyDescent="0.4">
      <c r="A2682" s="23">
        <v>11901</v>
      </c>
    </row>
    <row r="2683" spans="1:1" x14ac:dyDescent="0.4">
      <c r="A2683" s="23">
        <v>9402</v>
      </c>
    </row>
    <row r="2684" spans="1:1" x14ac:dyDescent="0.4">
      <c r="A2684" s="23">
        <v>11752</v>
      </c>
    </row>
    <row r="2685" spans="1:1" x14ac:dyDescent="0.4">
      <c r="A2685" s="23">
        <v>10510</v>
      </c>
    </row>
    <row r="2686" spans="1:1" x14ac:dyDescent="0.4">
      <c r="A2686" s="23">
        <v>9464</v>
      </c>
    </row>
    <row r="2687" spans="1:1" x14ac:dyDescent="0.4">
      <c r="A2687" s="23">
        <v>11733</v>
      </c>
    </row>
    <row r="2688" spans="1:1" x14ac:dyDescent="0.4">
      <c r="A2688" s="23">
        <v>12104</v>
      </c>
    </row>
    <row r="2689" spans="1:1" x14ac:dyDescent="0.4">
      <c r="A2689" s="23">
        <v>12221</v>
      </c>
    </row>
    <row r="2690" spans="1:1" x14ac:dyDescent="0.4">
      <c r="A2690" s="23">
        <v>9772</v>
      </c>
    </row>
    <row r="2691" spans="1:1" x14ac:dyDescent="0.4">
      <c r="A2691" s="23">
        <v>12183</v>
      </c>
    </row>
    <row r="2692" spans="1:1" x14ac:dyDescent="0.4">
      <c r="A2692" s="23">
        <v>10888</v>
      </c>
    </row>
    <row r="2693" spans="1:1" x14ac:dyDescent="0.4">
      <c r="A2693" s="23">
        <v>9659</v>
      </c>
    </row>
    <row r="2694" spans="1:1" x14ac:dyDescent="0.4">
      <c r="A2694" s="23">
        <v>11733</v>
      </c>
    </row>
    <row r="2695" spans="1:1" x14ac:dyDescent="0.4">
      <c r="A2695" s="23">
        <v>12079</v>
      </c>
    </row>
    <row r="2696" spans="1:1" x14ac:dyDescent="0.4">
      <c r="A2696" s="23">
        <v>12246</v>
      </c>
    </row>
    <row r="2697" spans="1:1" x14ac:dyDescent="0.4">
      <c r="A2697" s="23">
        <v>9755</v>
      </c>
    </row>
    <row r="2698" spans="1:1" x14ac:dyDescent="0.4">
      <c r="A2698" s="23">
        <v>11912</v>
      </c>
    </row>
    <row r="2699" spans="1:1" x14ac:dyDescent="0.4">
      <c r="A2699" s="23">
        <v>10673</v>
      </c>
    </row>
    <row r="2700" spans="1:1" x14ac:dyDescent="0.4">
      <c r="A2700" s="23">
        <v>9663</v>
      </c>
    </row>
    <row r="2701" spans="1:1" x14ac:dyDescent="0.4">
      <c r="A2701" s="23">
        <v>12045</v>
      </c>
    </row>
    <row r="2702" spans="1:1" x14ac:dyDescent="0.4">
      <c r="A2702" s="23">
        <v>12534</v>
      </c>
    </row>
    <row r="2703" spans="1:1" x14ac:dyDescent="0.4">
      <c r="A2703" s="23">
        <v>12809</v>
      </c>
    </row>
    <row r="2704" spans="1:1" x14ac:dyDescent="0.4">
      <c r="A2704" s="23">
        <v>10269</v>
      </c>
    </row>
    <row r="2705" spans="1:1" x14ac:dyDescent="0.4">
      <c r="A2705" s="23">
        <v>16373</v>
      </c>
    </row>
    <row r="2706" spans="1:1" x14ac:dyDescent="0.4">
      <c r="A2706" s="23">
        <v>24252</v>
      </c>
    </row>
    <row r="2707" spans="1:1" x14ac:dyDescent="0.4">
      <c r="A2707" s="23">
        <v>13019</v>
      </c>
    </row>
    <row r="2708" spans="1:1" x14ac:dyDescent="0.4">
      <c r="A2708" s="23">
        <v>16962</v>
      </c>
    </row>
    <row r="2709" spans="1:1" x14ac:dyDescent="0.4">
      <c r="A2709" s="23">
        <v>18483</v>
      </c>
    </row>
    <row r="2710" spans="1:1" x14ac:dyDescent="0.4">
      <c r="A2710" s="23">
        <v>13430</v>
      </c>
    </row>
    <row r="2711" spans="1:1" x14ac:dyDescent="0.4">
      <c r="A2711" s="23">
        <v>13948</v>
      </c>
    </row>
    <row r="2712" spans="1:1" x14ac:dyDescent="0.4">
      <c r="A2712" s="23">
        <v>16229</v>
      </c>
    </row>
    <row r="2713" spans="1:1" x14ac:dyDescent="0.4">
      <c r="A2713" s="23">
        <v>13202</v>
      </c>
    </row>
    <row r="2714" spans="1:1" x14ac:dyDescent="0.4">
      <c r="A2714" s="23">
        <v>13433</v>
      </c>
    </row>
    <row r="2715" spans="1:1" x14ac:dyDescent="0.4">
      <c r="A2715" s="23">
        <v>11960</v>
      </c>
    </row>
    <row r="2716" spans="1:1" x14ac:dyDescent="0.4">
      <c r="A2716" s="23">
        <v>15703</v>
      </c>
    </row>
    <row r="2717" spans="1:1" x14ac:dyDescent="0.4">
      <c r="A2717" s="23">
        <v>26572</v>
      </c>
    </row>
    <row r="2718" spans="1:1" x14ac:dyDescent="0.4">
      <c r="A2718" s="23">
        <v>12534</v>
      </c>
    </row>
    <row r="2719" spans="1:1" x14ac:dyDescent="0.4">
      <c r="A2719" s="23">
        <v>17094</v>
      </c>
    </row>
    <row r="2720" spans="1:1" x14ac:dyDescent="0.4">
      <c r="A2720" s="23">
        <v>16341</v>
      </c>
    </row>
    <row r="2721" spans="1:1" x14ac:dyDescent="0.4">
      <c r="A2721" s="23">
        <v>11007</v>
      </c>
    </row>
    <row r="2722" spans="1:1" x14ac:dyDescent="0.4">
      <c r="A2722" s="23">
        <v>16795</v>
      </c>
    </row>
    <row r="2723" spans="1:1" x14ac:dyDescent="0.4">
      <c r="A2723" s="23">
        <v>16928</v>
      </c>
    </row>
    <row r="2724" spans="1:1" x14ac:dyDescent="0.4">
      <c r="A2724" s="23">
        <v>15691</v>
      </c>
    </row>
    <row r="2725" spans="1:1" x14ac:dyDescent="0.4">
      <c r="A2725" s="23">
        <v>14033</v>
      </c>
    </row>
    <row r="2726" spans="1:1" x14ac:dyDescent="0.4">
      <c r="A2726" s="23">
        <v>12793</v>
      </c>
    </row>
    <row r="2727" spans="1:1" x14ac:dyDescent="0.4">
      <c r="A2727" s="23">
        <v>16074</v>
      </c>
    </row>
    <row r="2728" spans="1:1" x14ac:dyDescent="0.4">
      <c r="A2728" s="23">
        <v>13550</v>
      </c>
    </row>
    <row r="2729" spans="1:1" x14ac:dyDescent="0.4">
      <c r="A2729" s="23">
        <v>28530</v>
      </c>
    </row>
    <row r="2730" spans="1:1" x14ac:dyDescent="0.4">
      <c r="A2730" s="23">
        <v>17680</v>
      </c>
    </row>
    <row r="2731" spans="1:1" x14ac:dyDescent="0.4">
      <c r="A2731" s="23">
        <v>18916</v>
      </c>
    </row>
    <row r="2732" spans="1:1" x14ac:dyDescent="0.4">
      <c r="A2732" s="23">
        <v>15066</v>
      </c>
    </row>
    <row r="2733" spans="1:1" x14ac:dyDescent="0.4">
      <c r="A2733" s="23">
        <v>13383</v>
      </c>
    </row>
    <row r="2734" spans="1:1" x14ac:dyDescent="0.4">
      <c r="A2734" s="23">
        <v>16733</v>
      </c>
    </row>
    <row r="2735" spans="1:1" x14ac:dyDescent="0.4">
      <c r="A2735" s="23">
        <v>14648</v>
      </c>
    </row>
    <row r="2736" spans="1:1" x14ac:dyDescent="0.4">
      <c r="A2736" s="23">
        <v>16558</v>
      </c>
    </row>
    <row r="2737" spans="1:1" x14ac:dyDescent="0.4">
      <c r="A2737" s="23">
        <v>18856</v>
      </c>
    </row>
    <row r="2738" spans="1:1" x14ac:dyDescent="0.4">
      <c r="A2738" s="23">
        <v>13556</v>
      </c>
    </row>
    <row r="2739" spans="1:1" x14ac:dyDescent="0.4">
      <c r="A2739" s="23">
        <v>10824</v>
      </c>
    </row>
    <row r="2740" spans="1:1" x14ac:dyDescent="0.4">
      <c r="A2740" s="23">
        <v>13571</v>
      </c>
    </row>
    <row r="2741" spans="1:1" x14ac:dyDescent="0.4">
      <c r="A2741" s="23">
        <v>15940</v>
      </c>
    </row>
    <row r="2742" spans="1:1" x14ac:dyDescent="0.4">
      <c r="A2742" s="23">
        <v>24087</v>
      </c>
    </row>
    <row r="2743" spans="1:1" x14ac:dyDescent="0.4">
      <c r="A2743" s="23">
        <v>16727</v>
      </c>
    </row>
    <row r="2744" spans="1:1" x14ac:dyDescent="0.4">
      <c r="A2744" s="23">
        <v>19001</v>
      </c>
    </row>
    <row r="2745" spans="1:1" x14ac:dyDescent="0.4">
      <c r="A2745" s="23">
        <v>20546</v>
      </c>
    </row>
    <row r="2746" spans="1:1" x14ac:dyDescent="0.4">
      <c r="A2746" s="23">
        <v>11754</v>
      </c>
    </row>
    <row r="2747" spans="1:1" x14ac:dyDescent="0.4">
      <c r="A2747" s="23">
        <v>18863</v>
      </c>
    </row>
    <row r="2748" spans="1:1" x14ac:dyDescent="0.4">
      <c r="A2748" s="23">
        <v>15711</v>
      </c>
    </row>
    <row r="2749" spans="1:1" x14ac:dyDescent="0.4">
      <c r="A2749" s="23">
        <v>12875</v>
      </c>
    </row>
    <row r="2750" spans="1:1" x14ac:dyDescent="0.4">
      <c r="A2750" s="23">
        <v>17888</v>
      </c>
    </row>
    <row r="2751" spans="1:1" x14ac:dyDescent="0.4">
      <c r="A2751" s="23">
        <v>12989</v>
      </c>
    </row>
    <row r="2752" spans="1:1" x14ac:dyDescent="0.4">
      <c r="A2752" s="23">
        <v>12989</v>
      </c>
    </row>
    <row r="2753" spans="1:1" x14ac:dyDescent="0.4">
      <c r="A2753" s="23">
        <v>10376</v>
      </c>
    </row>
    <row r="2754" spans="1:1" x14ac:dyDescent="0.4">
      <c r="A2754" s="23">
        <v>15917</v>
      </c>
    </row>
    <row r="2755" spans="1:1" x14ac:dyDescent="0.4">
      <c r="A2755" s="23">
        <v>15942</v>
      </c>
    </row>
    <row r="2756" spans="1:1" x14ac:dyDescent="0.4">
      <c r="A2756" s="23">
        <v>10457</v>
      </c>
    </row>
    <row r="2757" spans="1:1" x14ac:dyDescent="0.4">
      <c r="A2757" s="23">
        <v>16314</v>
      </c>
    </row>
    <row r="2758" spans="1:1" x14ac:dyDescent="0.4">
      <c r="A2758" s="23">
        <v>28298</v>
      </c>
    </row>
    <row r="2759" spans="1:1" x14ac:dyDescent="0.4">
      <c r="A2759" s="23">
        <v>16867</v>
      </c>
    </row>
    <row r="2760" spans="1:1" x14ac:dyDescent="0.4">
      <c r="A2760" s="23">
        <v>14794</v>
      </c>
    </row>
    <row r="2761" spans="1:1" x14ac:dyDescent="0.4">
      <c r="A2761" s="23">
        <v>19214</v>
      </c>
    </row>
    <row r="2762" spans="1:1" x14ac:dyDescent="0.4">
      <c r="A2762" s="23">
        <v>12471</v>
      </c>
    </row>
    <row r="2763" spans="1:1" x14ac:dyDescent="0.4">
      <c r="A2763" s="23">
        <v>12197</v>
      </c>
    </row>
    <row r="2764" spans="1:1" x14ac:dyDescent="0.4">
      <c r="A2764" s="23">
        <v>15843</v>
      </c>
    </row>
    <row r="2765" spans="1:1" x14ac:dyDescent="0.4">
      <c r="A2765" s="23">
        <v>13028</v>
      </c>
    </row>
    <row r="2766" spans="1:1" x14ac:dyDescent="0.4">
      <c r="A2766" s="23">
        <v>16997</v>
      </c>
    </row>
    <row r="2767" spans="1:1" x14ac:dyDescent="0.4">
      <c r="A2767" s="23">
        <v>23163</v>
      </c>
    </row>
    <row r="2768" spans="1:1" x14ac:dyDescent="0.4">
      <c r="A2768" s="23">
        <v>16925</v>
      </c>
    </row>
    <row r="2769" spans="1:1" x14ac:dyDescent="0.4">
      <c r="A2769" s="23">
        <v>15954</v>
      </c>
    </row>
    <row r="2770" spans="1:1" x14ac:dyDescent="0.4">
      <c r="A2770" s="23">
        <v>15414</v>
      </c>
    </row>
    <row r="2771" spans="1:1" x14ac:dyDescent="0.4">
      <c r="A2771" s="23">
        <v>15127</v>
      </c>
    </row>
    <row r="2772" spans="1:1" x14ac:dyDescent="0.4">
      <c r="A2772" s="23">
        <v>19580</v>
      </c>
    </row>
    <row r="2773" spans="1:1" x14ac:dyDescent="0.4">
      <c r="A2773" s="23">
        <v>18365</v>
      </c>
    </row>
    <row r="2774" spans="1:1" x14ac:dyDescent="0.4">
      <c r="A2774" s="23">
        <v>14675</v>
      </c>
    </row>
    <row r="2775" spans="1:1" x14ac:dyDescent="0.4">
      <c r="A2775" s="23">
        <v>18384</v>
      </c>
    </row>
    <row r="2776" spans="1:1" x14ac:dyDescent="0.4">
      <c r="A2776" s="23">
        <v>27593</v>
      </c>
    </row>
    <row r="2777" spans="1:1" x14ac:dyDescent="0.4">
      <c r="A2777" s="23">
        <v>14955</v>
      </c>
    </row>
    <row r="2778" spans="1:1" x14ac:dyDescent="0.4">
      <c r="A2778" s="23">
        <v>29688</v>
      </c>
    </row>
    <row r="2779" spans="1:1" x14ac:dyDescent="0.4">
      <c r="A2779" s="23">
        <v>29798</v>
      </c>
    </row>
    <row r="2780" spans="1:1" x14ac:dyDescent="0.4">
      <c r="A2780" s="23">
        <v>30384</v>
      </c>
    </row>
    <row r="2781" spans="1:1" x14ac:dyDescent="0.4">
      <c r="A2781" s="23">
        <v>14575</v>
      </c>
    </row>
    <row r="2782" spans="1:1" x14ac:dyDescent="0.4">
      <c r="A2782" s="23">
        <v>18074</v>
      </c>
    </row>
    <row r="2783" spans="1:1" x14ac:dyDescent="0.4">
      <c r="A2783" s="23">
        <v>16126</v>
      </c>
    </row>
    <row r="2784" spans="1:1" x14ac:dyDescent="0.4">
      <c r="A2784" s="23">
        <v>14859</v>
      </c>
    </row>
    <row r="2785" spans="1:1" x14ac:dyDescent="0.4">
      <c r="A2785" s="23">
        <v>25539</v>
      </c>
    </row>
    <row r="2786" spans="1:1" x14ac:dyDescent="0.4">
      <c r="A2786" s="23">
        <v>17948</v>
      </c>
    </row>
    <row r="2787" spans="1:1" x14ac:dyDescent="0.4">
      <c r="A2787" s="23">
        <v>31073</v>
      </c>
    </row>
    <row r="2788" spans="1:1" x14ac:dyDescent="0.4">
      <c r="A2788" s="23">
        <v>14823</v>
      </c>
    </row>
    <row r="2789" spans="1:1" x14ac:dyDescent="0.4">
      <c r="A2789" s="23">
        <v>31842</v>
      </c>
    </row>
    <row r="2790" spans="1:1" x14ac:dyDescent="0.4">
      <c r="A2790" s="23">
        <v>29271</v>
      </c>
    </row>
    <row r="2791" spans="1:1" x14ac:dyDescent="0.4">
      <c r="A2791" s="23">
        <v>26303</v>
      </c>
    </row>
    <row r="2792" spans="1:1" x14ac:dyDescent="0.4">
      <c r="A2792" s="23">
        <v>18186</v>
      </c>
    </row>
    <row r="2793" spans="1:1" x14ac:dyDescent="0.4">
      <c r="A2793" s="23">
        <v>31748</v>
      </c>
    </row>
    <row r="2794" spans="1:1" x14ac:dyDescent="0.4">
      <c r="A2794" s="23">
        <v>18774</v>
      </c>
    </row>
    <row r="2795" spans="1:1" x14ac:dyDescent="0.4">
      <c r="A2795" s="23">
        <v>16153</v>
      </c>
    </row>
    <row r="2796" spans="1:1" x14ac:dyDescent="0.4">
      <c r="A2796" s="23">
        <v>20862</v>
      </c>
    </row>
    <row r="2797" spans="1:1" x14ac:dyDescent="0.4">
      <c r="A2797" s="23">
        <v>13386</v>
      </c>
    </row>
    <row r="2798" spans="1:1" x14ac:dyDescent="0.4">
      <c r="A2798" s="23">
        <v>16198</v>
      </c>
    </row>
    <row r="2799" spans="1:1" x14ac:dyDescent="0.4">
      <c r="A2799" s="23">
        <v>18610</v>
      </c>
    </row>
    <row r="2800" spans="1:1" x14ac:dyDescent="0.4">
      <c r="A2800" s="23">
        <v>17412</v>
      </c>
    </row>
    <row r="2801" spans="1:1" x14ac:dyDescent="0.4">
      <c r="A2801" s="23">
        <v>19641</v>
      </c>
    </row>
    <row r="2802" spans="1:1" x14ac:dyDescent="0.4">
      <c r="A2802" s="23">
        <v>10476</v>
      </c>
    </row>
    <row r="2803" spans="1:1" x14ac:dyDescent="0.4">
      <c r="A2803" s="23">
        <v>14147</v>
      </c>
    </row>
    <row r="2804" spans="1:1" x14ac:dyDescent="0.4">
      <c r="A2804" s="23">
        <v>15614</v>
      </c>
    </row>
    <row r="2805" spans="1:1" x14ac:dyDescent="0.4">
      <c r="A2805" s="23">
        <v>13287</v>
      </c>
    </row>
    <row r="2806" spans="1:1" x14ac:dyDescent="0.4">
      <c r="A2806" s="23">
        <v>14877</v>
      </c>
    </row>
    <row r="2807" spans="1:1" x14ac:dyDescent="0.4">
      <c r="A2807" s="23">
        <v>17380</v>
      </c>
    </row>
    <row r="2808" spans="1:1" x14ac:dyDescent="0.4">
      <c r="A2808" s="23">
        <v>14599</v>
      </c>
    </row>
    <row r="2809" spans="1:1" x14ac:dyDescent="0.4">
      <c r="A2809" s="23">
        <v>14871</v>
      </c>
    </row>
    <row r="2810" spans="1:1" x14ac:dyDescent="0.4">
      <c r="A2810" s="23">
        <v>17102</v>
      </c>
    </row>
    <row r="2811" spans="1:1" x14ac:dyDescent="0.4">
      <c r="A2811" s="23">
        <v>13899</v>
      </c>
    </row>
    <row r="2812" spans="1:1" x14ac:dyDescent="0.4">
      <c r="A2812" s="23">
        <v>14070</v>
      </c>
    </row>
    <row r="2813" spans="1:1" x14ac:dyDescent="0.4">
      <c r="A2813" s="23">
        <v>17198</v>
      </c>
    </row>
    <row r="2814" spans="1:1" x14ac:dyDescent="0.4">
      <c r="A2814" s="23">
        <v>16173</v>
      </c>
    </row>
    <row r="2815" spans="1:1" x14ac:dyDescent="0.4">
      <c r="A2815" s="23">
        <v>18184</v>
      </c>
    </row>
    <row r="2816" spans="1:1" x14ac:dyDescent="0.4">
      <c r="A2816" s="23">
        <v>15434</v>
      </c>
    </row>
    <row r="2817" spans="1:1" x14ac:dyDescent="0.4">
      <c r="A2817" s="23">
        <v>17769</v>
      </c>
    </row>
    <row r="2818" spans="1:1" x14ac:dyDescent="0.4">
      <c r="A2818" s="23">
        <v>14079</v>
      </c>
    </row>
    <row r="2819" spans="1:1" x14ac:dyDescent="0.4">
      <c r="A2819" s="23">
        <v>13810</v>
      </c>
    </row>
    <row r="2820" spans="1:1" x14ac:dyDescent="0.4">
      <c r="A2820" s="23">
        <v>12074</v>
      </c>
    </row>
    <row r="2821" spans="1:1" x14ac:dyDescent="0.4">
      <c r="A2821" s="23">
        <v>13823</v>
      </c>
    </row>
    <row r="2822" spans="1:1" x14ac:dyDescent="0.4">
      <c r="A2822" s="23">
        <v>18036</v>
      </c>
    </row>
    <row r="2823" spans="1:1" x14ac:dyDescent="0.4">
      <c r="A2823" s="23">
        <v>13568</v>
      </c>
    </row>
    <row r="2824" spans="1:1" x14ac:dyDescent="0.4">
      <c r="A2824" s="23">
        <v>15264</v>
      </c>
    </row>
    <row r="2825" spans="1:1" x14ac:dyDescent="0.4">
      <c r="A2825" s="23">
        <v>14596</v>
      </c>
    </row>
    <row r="2826" spans="1:1" x14ac:dyDescent="0.4">
      <c r="A2826" s="23">
        <v>10854</v>
      </c>
    </row>
    <row r="2827" spans="1:1" x14ac:dyDescent="0.4">
      <c r="A2827" s="23">
        <v>16226</v>
      </c>
    </row>
    <row r="2828" spans="1:1" x14ac:dyDescent="0.4">
      <c r="A2828" s="23">
        <v>15324</v>
      </c>
    </row>
    <row r="2829" spans="1:1" x14ac:dyDescent="0.4">
      <c r="A2829" s="23">
        <v>17080</v>
      </c>
    </row>
    <row r="2830" spans="1:1" x14ac:dyDescent="0.4">
      <c r="A2830" s="23">
        <v>13361</v>
      </c>
    </row>
    <row r="2831" spans="1:1" x14ac:dyDescent="0.4">
      <c r="A2831" s="23">
        <v>15104</v>
      </c>
    </row>
    <row r="2832" spans="1:1" x14ac:dyDescent="0.4">
      <c r="A2832" s="23">
        <v>14782</v>
      </c>
    </row>
    <row r="2833" spans="1:1" x14ac:dyDescent="0.4">
      <c r="A2833" s="23">
        <v>9936</v>
      </c>
    </row>
    <row r="2834" spans="1:1" x14ac:dyDescent="0.4">
      <c r="A2834" s="23">
        <v>13559</v>
      </c>
    </row>
    <row r="2835" spans="1:1" x14ac:dyDescent="0.4">
      <c r="A2835" s="23">
        <v>17760</v>
      </c>
    </row>
    <row r="2836" spans="1:1" x14ac:dyDescent="0.4">
      <c r="A2836" s="23">
        <v>16697</v>
      </c>
    </row>
    <row r="2837" spans="1:1" x14ac:dyDescent="0.4">
      <c r="A2837" s="23">
        <v>12177</v>
      </c>
    </row>
    <row r="2838" spans="1:1" x14ac:dyDescent="0.4">
      <c r="A2838" s="23">
        <v>16625</v>
      </c>
    </row>
    <row r="2839" spans="1:1" x14ac:dyDescent="0.4">
      <c r="A2839" s="23">
        <v>11800</v>
      </c>
    </row>
    <row r="2840" spans="1:1" x14ac:dyDescent="0.4">
      <c r="A2840" s="23">
        <v>12791</v>
      </c>
    </row>
    <row r="2841" spans="1:1" x14ac:dyDescent="0.4">
      <c r="A2841" s="23">
        <v>14347</v>
      </c>
    </row>
    <row r="2842" spans="1:1" x14ac:dyDescent="0.4">
      <c r="A2842" s="23">
        <v>16403</v>
      </c>
    </row>
    <row r="2843" spans="1:1" x14ac:dyDescent="0.4">
      <c r="A2843" s="23">
        <v>13796</v>
      </c>
    </row>
    <row r="2844" spans="1:1" x14ac:dyDescent="0.4">
      <c r="A2844" s="23">
        <v>12775</v>
      </c>
    </row>
    <row r="2845" spans="1:1" x14ac:dyDescent="0.4">
      <c r="A2845" s="23">
        <v>16147</v>
      </c>
    </row>
    <row r="2846" spans="1:1" x14ac:dyDescent="0.4">
      <c r="A2846" s="23">
        <v>14417</v>
      </c>
    </row>
    <row r="2847" spans="1:1" x14ac:dyDescent="0.4">
      <c r="A2847" s="23">
        <v>13069</v>
      </c>
    </row>
    <row r="2848" spans="1:1" x14ac:dyDescent="0.4">
      <c r="A2848" s="23">
        <v>16111</v>
      </c>
    </row>
    <row r="2849" spans="1:1" x14ac:dyDescent="0.4">
      <c r="A2849" s="23">
        <v>16338</v>
      </c>
    </row>
    <row r="2850" spans="1:1" x14ac:dyDescent="0.4">
      <c r="A2850" s="23">
        <v>16431</v>
      </c>
    </row>
    <row r="2851" spans="1:1" x14ac:dyDescent="0.4">
      <c r="A2851" s="23">
        <v>13031</v>
      </c>
    </row>
    <row r="2852" spans="1:1" x14ac:dyDescent="0.4">
      <c r="A2852" s="23">
        <v>16330</v>
      </c>
    </row>
    <row r="2853" spans="1:1" x14ac:dyDescent="0.4">
      <c r="A2853" s="23">
        <v>14502</v>
      </c>
    </row>
    <row r="2854" spans="1:1" x14ac:dyDescent="0.4">
      <c r="A2854" s="23">
        <v>13027</v>
      </c>
    </row>
    <row r="2855" spans="1:1" x14ac:dyDescent="0.4">
      <c r="A2855" s="23">
        <v>15692</v>
      </c>
    </row>
    <row r="2856" spans="1:1" x14ac:dyDescent="0.4">
      <c r="A2856" s="23">
        <v>15776</v>
      </c>
    </row>
    <row r="2857" spans="1:1" x14ac:dyDescent="0.4">
      <c r="A2857" s="23">
        <v>16493</v>
      </c>
    </row>
    <row r="2858" spans="1:1" x14ac:dyDescent="0.4">
      <c r="A2858" s="23">
        <v>13366</v>
      </c>
    </row>
    <row r="2859" spans="1:1" x14ac:dyDescent="0.4">
      <c r="A2859" s="23">
        <v>16352</v>
      </c>
    </row>
    <row r="2860" spans="1:1" x14ac:dyDescent="0.4">
      <c r="A2860" s="23">
        <v>14585</v>
      </c>
    </row>
    <row r="2861" spans="1:1" x14ac:dyDescent="0.4">
      <c r="A2861" s="23">
        <v>13668</v>
      </c>
    </row>
    <row r="2862" spans="1:1" x14ac:dyDescent="0.4">
      <c r="A2862" s="23">
        <v>14621</v>
      </c>
    </row>
    <row r="2863" spans="1:1" x14ac:dyDescent="0.4">
      <c r="A2863" s="23">
        <v>13351</v>
      </c>
    </row>
    <row r="2864" spans="1:1" x14ac:dyDescent="0.4">
      <c r="A2864" s="23">
        <v>16119</v>
      </c>
    </row>
    <row r="2865" spans="1:1" x14ac:dyDescent="0.4">
      <c r="A2865" s="23">
        <v>13155</v>
      </c>
    </row>
    <row r="2866" spans="1:1" x14ac:dyDescent="0.4">
      <c r="A2866" s="23">
        <v>16644</v>
      </c>
    </row>
    <row r="2867" spans="1:1" x14ac:dyDescent="0.4">
      <c r="A2867" s="23">
        <v>14650</v>
      </c>
    </row>
    <row r="2868" spans="1:1" x14ac:dyDescent="0.4">
      <c r="A2868" s="23">
        <v>13447</v>
      </c>
    </row>
    <row r="2869" spans="1:1" x14ac:dyDescent="0.4">
      <c r="A2869" s="23">
        <v>16580</v>
      </c>
    </row>
    <row r="2870" spans="1:1" x14ac:dyDescent="0.4">
      <c r="A2870" s="23">
        <v>16827</v>
      </c>
    </row>
    <row r="2871" spans="1:1" x14ac:dyDescent="0.4">
      <c r="A2871" s="23">
        <v>16813</v>
      </c>
    </row>
    <row r="2872" spans="1:1" x14ac:dyDescent="0.4">
      <c r="A2872" s="23">
        <v>13529</v>
      </c>
    </row>
    <row r="2873" spans="1:1" x14ac:dyDescent="0.4">
      <c r="A2873" s="23">
        <v>16628</v>
      </c>
    </row>
    <row r="2874" spans="1:1" x14ac:dyDescent="0.4">
      <c r="A2874" s="23">
        <v>14726</v>
      </c>
    </row>
    <row r="2875" spans="1:1" x14ac:dyDescent="0.4">
      <c r="A2875" s="23">
        <v>13543</v>
      </c>
    </row>
    <row r="2876" spans="1:1" x14ac:dyDescent="0.4">
      <c r="A2876" s="23">
        <v>16702</v>
      </c>
    </row>
    <row r="2877" spans="1:1" x14ac:dyDescent="0.4">
      <c r="A2877" s="23">
        <v>16903</v>
      </c>
    </row>
    <row r="2878" spans="1:1" x14ac:dyDescent="0.4">
      <c r="A2878" s="23">
        <v>16858</v>
      </c>
    </row>
    <row r="2879" spans="1:1" x14ac:dyDescent="0.4">
      <c r="A2879" s="23">
        <v>13624</v>
      </c>
    </row>
    <row r="2880" spans="1:1" x14ac:dyDescent="0.4">
      <c r="A2880" s="23">
        <v>17004</v>
      </c>
    </row>
    <row r="2881" spans="1:1" x14ac:dyDescent="0.4">
      <c r="A2881" s="23">
        <v>15203</v>
      </c>
    </row>
    <row r="2882" spans="1:1" x14ac:dyDescent="0.4">
      <c r="A2882" s="23">
        <v>13864</v>
      </c>
    </row>
    <row r="2883" spans="1:1" x14ac:dyDescent="0.4">
      <c r="A2883" s="23">
        <v>16848</v>
      </c>
    </row>
    <row r="2884" spans="1:1" x14ac:dyDescent="0.4">
      <c r="A2884" s="23">
        <v>17220</v>
      </c>
    </row>
    <row r="2885" spans="1:1" x14ac:dyDescent="0.4">
      <c r="A2885" s="23">
        <v>16963</v>
      </c>
    </row>
    <row r="2886" spans="1:1" x14ac:dyDescent="0.4">
      <c r="A2886" s="23">
        <v>13717</v>
      </c>
    </row>
    <row r="2887" spans="1:1" x14ac:dyDescent="0.4">
      <c r="A2887" s="23">
        <v>17004</v>
      </c>
    </row>
    <row r="2888" spans="1:1" x14ac:dyDescent="0.4">
      <c r="A2888" s="23">
        <v>15100</v>
      </c>
    </row>
    <row r="2889" spans="1:1" x14ac:dyDescent="0.4">
      <c r="A2889" s="23">
        <v>14109</v>
      </c>
    </row>
    <row r="2890" spans="1:1" x14ac:dyDescent="0.4">
      <c r="A2890" s="23">
        <v>17452</v>
      </c>
    </row>
    <row r="2891" spans="1:1" x14ac:dyDescent="0.4">
      <c r="A2891" s="23">
        <v>17797</v>
      </c>
    </row>
    <row r="2892" spans="1:1" x14ac:dyDescent="0.4">
      <c r="A2892" s="23">
        <v>17955</v>
      </c>
    </row>
    <row r="2893" spans="1:1" x14ac:dyDescent="0.4">
      <c r="A2893" s="23">
        <v>14253</v>
      </c>
    </row>
    <row r="2894" spans="1:1" x14ac:dyDescent="0.4">
      <c r="A2894" s="23">
        <v>17600</v>
      </c>
    </row>
    <row r="2895" spans="1:1" x14ac:dyDescent="0.4">
      <c r="A2895" s="23">
        <v>15801</v>
      </c>
    </row>
    <row r="2896" spans="1:1" x14ac:dyDescent="0.4">
      <c r="A2896" s="23">
        <v>14413</v>
      </c>
    </row>
    <row r="2897" spans="1:1" x14ac:dyDescent="0.4">
      <c r="A2897" s="23">
        <v>16566</v>
      </c>
    </row>
    <row r="2898" spans="1:1" x14ac:dyDescent="0.4">
      <c r="A2898" s="23">
        <v>15244</v>
      </c>
    </row>
    <row r="2899" spans="1:1" x14ac:dyDescent="0.4">
      <c r="A2899" s="23">
        <v>16693</v>
      </c>
    </row>
    <row r="2900" spans="1:1" x14ac:dyDescent="0.4">
      <c r="A2900" s="23">
        <v>12043</v>
      </c>
    </row>
    <row r="2901" spans="1:1" x14ac:dyDescent="0.4">
      <c r="A2901" s="23">
        <v>16633</v>
      </c>
    </row>
    <row r="2902" spans="1:1" x14ac:dyDescent="0.4">
      <c r="A2902" s="23">
        <v>15830</v>
      </c>
    </row>
    <row r="2903" spans="1:1" x14ac:dyDescent="0.4">
      <c r="A2903" s="23">
        <v>15041</v>
      </c>
    </row>
    <row r="2904" spans="1:1" x14ac:dyDescent="0.4">
      <c r="A2904" s="23">
        <v>17881</v>
      </c>
    </row>
    <row r="2905" spans="1:1" x14ac:dyDescent="0.4">
      <c r="A2905" s="23">
        <v>18101</v>
      </c>
    </row>
    <row r="2906" spans="1:1" x14ac:dyDescent="0.4">
      <c r="A2906" s="23">
        <v>17681</v>
      </c>
    </row>
    <row r="2907" spans="1:1" x14ac:dyDescent="0.4">
      <c r="A2907" s="23">
        <v>12843</v>
      </c>
    </row>
    <row r="2908" spans="1:1" x14ac:dyDescent="0.4">
      <c r="A2908" s="23">
        <v>17992</v>
      </c>
    </row>
    <row r="2909" spans="1:1" x14ac:dyDescent="0.4">
      <c r="A2909" s="23">
        <v>15701</v>
      </c>
    </row>
    <row r="2910" spans="1:1" x14ac:dyDescent="0.4">
      <c r="A2910" s="23">
        <v>13577</v>
      </c>
    </row>
    <row r="2911" spans="1:1" x14ac:dyDescent="0.4">
      <c r="A2911" s="23">
        <v>18381</v>
      </c>
    </row>
    <row r="2912" spans="1:1" x14ac:dyDescent="0.4">
      <c r="A2912" s="23">
        <v>13799</v>
      </c>
    </row>
    <row r="2913" spans="1:1" x14ac:dyDescent="0.4">
      <c r="A2913" s="23">
        <v>14768</v>
      </c>
    </row>
    <row r="2914" spans="1:1" x14ac:dyDescent="0.4">
      <c r="A2914" s="23">
        <v>14961</v>
      </c>
    </row>
    <row r="2915" spans="1:1" x14ac:dyDescent="0.4">
      <c r="A2915" s="23">
        <v>16871</v>
      </c>
    </row>
    <row r="2916" spans="1:1" x14ac:dyDescent="0.4">
      <c r="A2916" s="23">
        <v>13007</v>
      </c>
    </row>
    <row r="2917" spans="1:1" x14ac:dyDescent="0.4">
      <c r="A2917" s="23">
        <v>12714</v>
      </c>
    </row>
    <row r="2918" spans="1:1" x14ac:dyDescent="0.4">
      <c r="A2918" s="23">
        <v>13532</v>
      </c>
    </row>
    <row r="2919" spans="1:1" x14ac:dyDescent="0.4">
      <c r="A2919" s="23">
        <v>12435</v>
      </c>
    </row>
    <row r="2920" spans="1:1" x14ac:dyDescent="0.4">
      <c r="A2920" s="23">
        <v>12446</v>
      </c>
    </row>
    <row r="2921" spans="1:1" x14ac:dyDescent="0.4">
      <c r="A2921" s="23">
        <v>9846</v>
      </c>
    </row>
    <row r="2922" spans="1:1" x14ac:dyDescent="0.4">
      <c r="A2922" s="23">
        <v>12124</v>
      </c>
    </row>
    <row r="2923" spans="1:1" x14ac:dyDescent="0.4">
      <c r="A2923" s="23">
        <v>10949</v>
      </c>
    </row>
    <row r="2924" spans="1:1" x14ac:dyDescent="0.4">
      <c r="A2924" s="23">
        <v>8193</v>
      </c>
    </row>
    <row r="2925" spans="1:1" x14ac:dyDescent="0.4">
      <c r="A2925" s="23">
        <v>9975</v>
      </c>
    </row>
    <row r="2926" spans="1:1" x14ac:dyDescent="0.4">
      <c r="A2926" s="23">
        <v>10889</v>
      </c>
    </row>
    <row r="2927" spans="1:1" x14ac:dyDescent="0.4">
      <c r="A2927" s="23">
        <v>11091</v>
      </c>
    </row>
    <row r="2928" spans="1:1" x14ac:dyDescent="0.4">
      <c r="A2928" s="23">
        <v>8569</v>
      </c>
    </row>
    <row r="2929" spans="1:1" x14ac:dyDescent="0.4">
      <c r="A2929" s="23">
        <v>8947</v>
      </c>
    </row>
    <row r="2930" spans="1:1" x14ac:dyDescent="0.4">
      <c r="A2930" s="23">
        <v>9539</v>
      </c>
    </row>
    <row r="2931" spans="1:1" x14ac:dyDescent="0.4">
      <c r="A2931" s="23">
        <v>9393</v>
      </c>
    </row>
    <row r="2932" spans="1:1" x14ac:dyDescent="0.4">
      <c r="A2932" s="23">
        <v>11419</v>
      </c>
    </row>
    <row r="2933" spans="1:1" x14ac:dyDescent="0.4">
      <c r="A2933" s="23">
        <v>11915</v>
      </c>
    </row>
    <row r="2934" spans="1:1" x14ac:dyDescent="0.4">
      <c r="A2934" s="23">
        <v>12058</v>
      </c>
    </row>
    <row r="2935" spans="1:1" x14ac:dyDescent="0.4">
      <c r="A2935" s="23">
        <v>9705</v>
      </c>
    </row>
    <row r="2936" spans="1:1" x14ac:dyDescent="0.4">
      <c r="A2936" s="23">
        <v>12097</v>
      </c>
    </row>
    <row r="2937" spans="1:1" x14ac:dyDescent="0.4">
      <c r="A2937" s="23">
        <v>10734</v>
      </c>
    </row>
    <row r="2938" spans="1:1" x14ac:dyDescent="0.4">
      <c r="A2938" s="23">
        <v>10072</v>
      </c>
    </row>
    <row r="2939" spans="1:1" x14ac:dyDescent="0.4">
      <c r="A2939" s="23">
        <v>12125</v>
      </c>
    </row>
    <row r="2940" spans="1:1" x14ac:dyDescent="0.4">
      <c r="A2940" s="23">
        <v>12109</v>
      </c>
    </row>
    <row r="2941" spans="1:1" x14ac:dyDescent="0.4">
      <c r="A2941" s="23">
        <v>12080</v>
      </c>
    </row>
    <row r="2942" spans="1:1" x14ac:dyDescent="0.4">
      <c r="A2942" s="23">
        <v>9583</v>
      </c>
    </row>
    <row r="2943" spans="1:1" x14ac:dyDescent="0.4">
      <c r="A2943" s="23">
        <v>11660</v>
      </c>
    </row>
    <row r="2944" spans="1:1" x14ac:dyDescent="0.4">
      <c r="A2944" s="23">
        <v>14018</v>
      </c>
    </row>
    <row r="2945" spans="1:1" x14ac:dyDescent="0.4">
      <c r="A2945" s="23">
        <v>9584</v>
      </c>
    </row>
    <row r="2946" spans="1:1" x14ac:dyDescent="0.4">
      <c r="A2946" s="23">
        <v>12706</v>
      </c>
    </row>
    <row r="2947" spans="1:1" x14ac:dyDescent="0.4">
      <c r="A2947" s="23">
        <v>16721</v>
      </c>
    </row>
    <row r="2948" spans="1:1" x14ac:dyDescent="0.4">
      <c r="A2948" s="23">
        <v>15739</v>
      </c>
    </row>
    <row r="2949" spans="1:1" x14ac:dyDescent="0.4">
      <c r="A2949" s="23">
        <v>11520</v>
      </c>
    </row>
    <row r="2950" spans="1:1" x14ac:dyDescent="0.4">
      <c r="A2950" s="23">
        <v>15760</v>
      </c>
    </row>
    <row r="2951" spans="1:1" x14ac:dyDescent="0.4">
      <c r="A2951" s="23">
        <v>10534</v>
      </c>
    </row>
    <row r="2952" spans="1:1" x14ac:dyDescent="0.4">
      <c r="A2952" s="23">
        <v>9727</v>
      </c>
    </row>
    <row r="2953" spans="1:1" x14ac:dyDescent="0.4">
      <c r="A2953" s="23">
        <v>11750</v>
      </c>
    </row>
    <row r="2954" spans="1:1" x14ac:dyDescent="0.4">
      <c r="A2954" s="23">
        <v>12145</v>
      </c>
    </row>
    <row r="2955" spans="1:1" x14ac:dyDescent="0.4">
      <c r="A2955" s="23">
        <v>12900</v>
      </c>
    </row>
    <row r="2956" spans="1:1" x14ac:dyDescent="0.4">
      <c r="A2956" s="23">
        <v>10604</v>
      </c>
    </row>
    <row r="2957" spans="1:1" x14ac:dyDescent="0.4">
      <c r="A2957" s="23">
        <v>13374</v>
      </c>
    </row>
    <row r="2958" spans="1:1" x14ac:dyDescent="0.4">
      <c r="A2958" s="23">
        <v>12230</v>
      </c>
    </row>
    <row r="2959" spans="1:1" x14ac:dyDescent="0.4">
      <c r="A2959" s="23">
        <v>11411</v>
      </c>
    </row>
    <row r="2960" spans="1:1" x14ac:dyDescent="0.4">
      <c r="A2960" s="23">
        <v>12959</v>
      </c>
    </row>
    <row r="2961" spans="1:1" x14ac:dyDescent="0.4">
      <c r="A2961" s="23">
        <v>13056</v>
      </c>
    </row>
    <row r="2962" spans="1:1" x14ac:dyDescent="0.4">
      <c r="A2962" s="23">
        <v>13471</v>
      </c>
    </row>
    <row r="2963" spans="1:1" x14ac:dyDescent="0.4">
      <c r="A2963" s="23">
        <v>10851</v>
      </c>
    </row>
    <row r="2964" spans="1:1" x14ac:dyDescent="0.4">
      <c r="A2964" s="23">
        <v>13304</v>
      </c>
    </row>
    <row r="2965" spans="1:1" x14ac:dyDescent="0.4">
      <c r="A2965" s="23">
        <v>11809</v>
      </c>
    </row>
    <row r="2966" spans="1:1" x14ac:dyDescent="0.4">
      <c r="A2966" s="23">
        <v>11137</v>
      </c>
    </row>
    <row r="2967" spans="1:1" x14ac:dyDescent="0.4">
      <c r="A2967" s="23">
        <v>13403</v>
      </c>
    </row>
    <row r="2968" spans="1:1" x14ac:dyDescent="0.4">
      <c r="A2968" s="23">
        <v>18261</v>
      </c>
    </row>
    <row r="2969" spans="1:1" x14ac:dyDescent="0.4">
      <c r="A2969" s="23">
        <v>13195</v>
      </c>
    </row>
    <row r="2970" spans="1:1" x14ac:dyDescent="0.4">
      <c r="A2970" s="23">
        <v>11588</v>
      </c>
    </row>
    <row r="2971" spans="1:1" x14ac:dyDescent="0.4">
      <c r="A2971" s="23">
        <v>18363</v>
      </c>
    </row>
    <row r="2972" spans="1:1" x14ac:dyDescent="0.4">
      <c r="A2972" s="23">
        <v>15224</v>
      </c>
    </row>
    <row r="2973" spans="1:1" x14ac:dyDescent="0.4">
      <c r="A2973" s="23">
        <v>12608</v>
      </c>
    </row>
    <row r="2974" spans="1:1" x14ac:dyDescent="0.4">
      <c r="A2974" s="23">
        <v>16441</v>
      </c>
    </row>
    <row r="2975" spans="1:1" x14ac:dyDescent="0.4">
      <c r="A2975" s="23">
        <v>12593</v>
      </c>
    </row>
    <row r="2976" spans="1:1" x14ac:dyDescent="0.4">
      <c r="A2976" s="23">
        <v>12656</v>
      </c>
    </row>
    <row r="2977" spans="1:1" x14ac:dyDescent="0.4">
      <c r="A2977" s="23">
        <v>9981</v>
      </c>
    </row>
    <row r="2978" spans="1:1" x14ac:dyDescent="0.4">
      <c r="A2978" s="23">
        <v>12115</v>
      </c>
    </row>
    <row r="2979" spans="1:1" x14ac:dyDescent="0.4">
      <c r="A2979" s="23">
        <v>10790</v>
      </c>
    </row>
    <row r="2980" spans="1:1" x14ac:dyDescent="0.4">
      <c r="A2980" s="23">
        <v>9795</v>
      </c>
    </row>
    <row r="2981" spans="1:1" x14ac:dyDescent="0.4">
      <c r="A2981" s="23">
        <v>11479</v>
      </c>
    </row>
    <row r="2982" spans="1:1" x14ac:dyDescent="0.4">
      <c r="A2982" s="23">
        <v>11509</v>
      </c>
    </row>
    <row r="2983" spans="1:1" x14ac:dyDescent="0.4">
      <c r="A2983" s="23">
        <v>11604</v>
      </c>
    </row>
    <row r="2984" spans="1:1" x14ac:dyDescent="0.4">
      <c r="A2984" s="23">
        <v>12619</v>
      </c>
    </row>
    <row r="2985" spans="1:1" x14ac:dyDescent="0.4">
      <c r="A2985" s="23">
        <v>11761</v>
      </c>
    </row>
    <row r="2986" spans="1:1" x14ac:dyDescent="0.4">
      <c r="A2986" s="23">
        <v>11544</v>
      </c>
    </row>
    <row r="2987" spans="1:1" x14ac:dyDescent="0.4">
      <c r="A2987" s="23">
        <v>13732</v>
      </c>
    </row>
    <row r="2988" spans="1:1" x14ac:dyDescent="0.4">
      <c r="A2988" s="23">
        <v>15133</v>
      </c>
    </row>
    <row r="2989" spans="1:1" x14ac:dyDescent="0.4">
      <c r="A2989" s="23">
        <v>14313</v>
      </c>
    </row>
    <row r="2990" spans="1:1" x14ac:dyDescent="0.4">
      <c r="A2990" s="23">
        <v>15856</v>
      </c>
    </row>
    <row r="2991" spans="1:1" x14ac:dyDescent="0.4">
      <c r="A2991" s="23">
        <v>9487</v>
      </c>
    </row>
    <row r="2992" spans="1:1" x14ac:dyDescent="0.4">
      <c r="A2992" s="23">
        <v>11675</v>
      </c>
    </row>
    <row r="2993" spans="1:1" x14ac:dyDescent="0.4">
      <c r="A2993" s="23">
        <v>10371</v>
      </c>
    </row>
    <row r="2994" spans="1:1" x14ac:dyDescent="0.4">
      <c r="A2994" s="23">
        <v>9488</v>
      </c>
    </row>
    <row r="2995" spans="1:1" x14ac:dyDescent="0.4">
      <c r="A2995" s="23">
        <v>11148</v>
      </c>
    </row>
    <row r="2996" spans="1:1" x14ac:dyDescent="0.4">
      <c r="A2996" s="23">
        <v>11347</v>
      </c>
    </row>
    <row r="2997" spans="1:1" x14ac:dyDescent="0.4">
      <c r="A2997" s="23">
        <v>11170</v>
      </c>
    </row>
    <row r="2998" spans="1:1" x14ac:dyDescent="0.4">
      <c r="A2998" s="23">
        <v>10887</v>
      </c>
    </row>
    <row r="2999" spans="1:1" x14ac:dyDescent="0.4">
      <c r="A2999" s="23">
        <v>11168</v>
      </c>
    </row>
    <row r="3000" spans="1:1" x14ac:dyDescent="0.4">
      <c r="A3000" s="23">
        <v>10021</v>
      </c>
    </row>
    <row r="3001" spans="1:1" x14ac:dyDescent="0.4">
      <c r="A3001" s="23">
        <v>9196</v>
      </c>
    </row>
    <row r="3002" spans="1:1" x14ac:dyDescent="0.4">
      <c r="A3002" s="23">
        <v>10303</v>
      </c>
    </row>
    <row r="3003" spans="1:1" x14ac:dyDescent="0.4">
      <c r="A3003" s="23">
        <v>11731</v>
      </c>
    </row>
    <row r="3004" spans="1:1" x14ac:dyDescent="0.4">
      <c r="A3004" s="23">
        <v>12019</v>
      </c>
    </row>
    <row r="3005" spans="1:1" x14ac:dyDescent="0.4">
      <c r="A3005" s="23">
        <v>9352</v>
      </c>
    </row>
    <row r="3006" spans="1:1" x14ac:dyDescent="0.4">
      <c r="A3006" s="23">
        <v>11441</v>
      </c>
    </row>
    <row r="3007" spans="1:1" x14ac:dyDescent="0.4">
      <c r="A3007" s="23">
        <v>10126</v>
      </c>
    </row>
    <row r="3008" spans="1:1" x14ac:dyDescent="0.4">
      <c r="A3008" s="23">
        <v>8690</v>
      </c>
    </row>
    <row r="3009" spans="1:1" x14ac:dyDescent="0.4">
      <c r="A3009" s="23">
        <v>10840</v>
      </c>
    </row>
    <row r="3010" spans="1:1" x14ac:dyDescent="0.4">
      <c r="A3010" s="23">
        <v>11047</v>
      </c>
    </row>
    <row r="3011" spans="1:1" x14ac:dyDescent="0.4">
      <c r="A3011" s="23">
        <v>10786</v>
      </c>
    </row>
    <row r="3012" spans="1:1" x14ac:dyDescent="0.4">
      <c r="A3012" s="23">
        <v>7422</v>
      </c>
    </row>
    <row r="3013" spans="1:1" x14ac:dyDescent="0.4">
      <c r="A3013" s="23">
        <v>10354</v>
      </c>
    </row>
    <row r="3014" spans="1:1" x14ac:dyDescent="0.4">
      <c r="A3014" s="23">
        <v>10588</v>
      </c>
    </row>
    <row r="3015" spans="1:1" x14ac:dyDescent="0.4">
      <c r="A3015" s="23">
        <v>9591</v>
      </c>
    </row>
    <row r="3016" spans="1:1" x14ac:dyDescent="0.4">
      <c r="A3016" s="23">
        <v>11543</v>
      </c>
    </row>
    <row r="3017" spans="1:1" x14ac:dyDescent="0.4">
      <c r="A3017" s="23">
        <v>11918</v>
      </c>
    </row>
    <row r="3018" spans="1:1" x14ac:dyDescent="0.4">
      <c r="A3018" s="23">
        <v>11897</v>
      </c>
    </row>
    <row r="3019" spans="1:1" x14ac:dyDescent="0.4">
      <c r="A3019" s="23">
        <v>8339</v>
      </c>
    </row>
    <row r="3020" spans="1:1" x14ac:dyDescent="0.4">
      <c r="A3020" s="23">
        <v>9624</v>
      </c>
    </row>
    <row r="3021" spans="1:1" x14ac:dyDescent="0.4">
      <c r="A3021" s="23">
        <v>10089</v>
      </c>
    </row>
    <row r="3022" spans="1:1" x14ac:dyDescent="0.4">
      <c r="A3022" s="23">
        <v>9461</v>
      </c>
    </row>
    <row r="3023" spans="1:1" x14ac:dyDescent="0.4">
      <c r="A3023" s="23">
        <v>10311</v>
      </c>
    </row>
    <row r="3024" spans="1:1" x14ac:dyDescent="0.4">
      <c r="A3024" s="23">
        <v>11845</v>
      </c>
    </row>
    <row r="3025" spans="1:1" x14ac:dyDescent="0.4">
      <c r="A3025" s="23">
        <v>12154</v>
      </c>
    </row>
    <row r="3026" spans="1:1" x14ac:dyDescent="0.4">
      <c r="A3026" s="23">
        <v>9826</v>
      </c>
    </row>
    <row r="3027" spans="1:1" x14ac:dyDescent="0.4">
      <c r="A3027" s="23">
        <v>12235</v>
      </c>
    </row>
    <row r="3028" spans="1:1" x14ac:dyDescent="0.4">
      <c r="A3028" s="23">
        <v>11048</v>
      </c>
    </row>
    <row r="3029" spans="1:1" x14ac:dyDescent="0.4">
      <c r="A3029" s="23">
        <v>10212</v>
      </c>
    </row>
    <row r="3030" spans="1:1" x14ac:dyDescent="0.4">
      <c r="A3030" s="23">
        <v>12222</v>
      </c>
    </row>
    <row r="3031" spans="1:1" x14ac:dyDescent="0.4">
      <c r="A3031" s="23">
        <v>12559</v>
      </c>
    </row>
    <row r="3032" spans="1:1" x14ac:dyDescent="0.4">
      <c r="A3032" s="23">
        <v>12669</v>
      </c>
    </row>
    <row r="3033" spans="1:1" x14ac:dyDescent="0.4">
      <c r="A3033" s="23">
        <v>10172</v>
      </c>
    </row>
    <row r="3034" spans="1:1" x14ac:dyDescent="0.4">
      <c r="A3034" s="23">
        <v>12473</v>
      </c>
    </row>
    <row r="3035" spans="1:1" x14ac:dyDescent="0.4">
      <c r="A3035" s="23">
        <v>10971</v>
      </c>
    </row>
    <row r="3036" spans="1:1" x14ac:dyDescent="0.4">
      <c r="A3036" s="23">
        <v>9943</v>
      </c>
    </row>
    <row r="3037" spans="1:1" x14ac:dyDescent="0.4">
      <c r="A3037" s="23">
        <v>11741</v>
      </c>
    </row>
    <row r="3038" spans="1:1" x14ac:dyDescent="0.4">
      <c r="A3038" s="23">
        <v>15927</v>
      </c>
    </row>
    <row r="3039" spans="1:1" x14ac:dyDescent="0.4">
      <c r="A3039" s="23">
        <v>27045</v>
      </c>
    </row>
    <row r="3040" spans="1:1" x14ac:dyDescent="0.4">
      <c r="A3040" s="23">
        <v>12906</v>
      </c>
    </row>
    <row r="3041" spans="1:1" x14ac:dyDescent="0.4">
      <c r="A3041" s="23">
        <v>17219</v>
      </c>
    </row>
    <row r="3042" spans="1:1" x14ac:dyDescent="0.4">
      <c r="A3042" s="23">
        <v>16582</v>
      </c>
    </row>
    <row r="3043" spans="1:1" x14ac:dyDescent="0.4">
      <c r="A3043" s="23">
        <v>11028</v>
      </c>
    </row>
    <row r="3044" spans="1:1" x14ac:dyDescent="0.4">
      <c r="A3044" s="23">
        <v>15721</v>
      </c>
    </row>
    <row r="3045" spans="1:1" x14ac:dyDescent="0.4">
      <c r="A3045" s="23">
        <v>12673</v>
      </c>
    </row>
    <row r="3046" spans="1:1" x14ac:dyDescent="0.4">
      <c r="A3046" s="23">
        <v>13740</v>
      </c>
    </row>
    <row r="3047" spans="1:1" x14ac:dyDescent="0.4">
      <c r="A3047" s="23">
        <v>13043</v>
      </c>
    </row>
    <row r="3048" spans="1:1" x14ac:dyDescent="0.4">
      <c r="A3048" s="23">
        <v>12021</v>
      </c>
    </row>
    <row r="3049" spans="1:1" x14ac:dyDescent="0.4">
      <c r="A3049" s="23">
        <v>13960</v>
      </c>
    </row>
    <row r="3050" spans="1:1" x14ac:dyDescent="0.4">
      <c r="A3050" s="23">
        <v>21142</v>
      </c>
    </row>
    <row r="3051" spans="1:1" x14ac:dyDescent="0.4">
      <c r="A3051" s="23">
        <v>15152</v>
      </c>
    </row>
    <row r="3052" spans="1:1" x14ac:dyDescent="0.4">
      <c r="A3052" s="23">
        <v>16966</v>
      </c>
    </row>
    <row r="3053" spans="1:1" x14ac:dyDescent="0.4">
      <c r="A3053" s="23">
        <v>17922</v>
      </c>
    </row>
    <row r="3054" spans="1:1" x14ac:dyDescent="0.4">
      <c r="A3054" s="23">
        <v>10608</v>
      </c>
    </row>
    <row r="3055" spans="1:1" x14ac:dyDescent="0.4">
      <c r="A3055" s="23">
        <v>17124</v>
      </c>
    </row>
    <row r="3056" spans="1:1" x14ac:dyDescent="0.4">
      <c r="A3056" s="23">
        <v>14261</v>
      </c>
    </row>
    <row r="3057" spans="1:1" x14ac:dyDescent="0.4">
      <c r="A3057" s="23">
        <v>11902</v>
      </c>
    </row>
    <row r="3058" spans="1:1" x14ac:dyDescent="0.4">
      <c r="A3058" s="23">
        <v>15937</v>
      </c>
    </row>
    <row r="3059" spans="1:1" x14ac:dyDescent="0.4">
      <c r="A3059" s="23">
        <v>11861</v>
      </c>
    </row>
    <row r="3060" spans="1:1" x14ac:dyDescent="0.4">
      <c r="A3060" s="23">
        <v>16977</v>
      </c>
    </row>
    <row r="3061" spans="1:1" x14ac:dyDescent="0.4">
      <c r="A3061" s="23">
        <v>12534</v>
      </c>
    </row>
    <row r="3062" spans="1:1" x14ac:dyDescent="0.4">
      <c r="A3062" s="23">
        <v>26398</v>
      </c>
    </row>
    <row r="3063" spans="1:1" x14ac:dyDescent="0.4">
      <c r="A3063" s="23">
        <v>13805</v>
      </c>
    </row>
    <row r="3064" spans="1:1" x14ac:dyDescent="0.4">
      <c r="A3064" s="23">
        <v>13443</v>
      </c>
    </row>
    <row r="3065" spans="1:1" x14ac:dyDescent="0.4">
      <c r="A3065" s="23">
        <v>17409</v>
      </c>
    </row>
    <row r="3066" spans="1:1" x14ac:dyDescent="0.4">
      <c r="A3066" s="23">
        <v>13228</v>
      </c>
    </row>
    <row r="3067" spans="1:1" x14ac:dyDescent="0.4">
      <c r="A3067" s="23">
        <v>17004</v>
      </c>
    </row>
    <row r="3068" spans="1:1" x14ac:dyDescent="0.4">
      <c r="A3068" s="23">
        <v>12728</v>
      </c>
    </row>
    <row r="3069" spans="1:1" x14ac:dyDescent="0.4">
      <c r="A3069" s="23">
        <v>14403</v>
      </c>
    </row>
    <row r="3070" spans="1:1" x14ac:dyDescent="0.4">
      <c r="A3070" s="23">
        <v>14240</v>
      </c>
    </row>
    <row r="3071" spans="1:1" x14ac:dyDescent="0.4">
      <c r="A3071" s="23">
        <v>9562</v>
      </c>
    </row>
    <row r="3072" spans="1:1" x14ac:dyDescent="0.4">
      <c r="A3072" s="23">
        <v>11419</v>
      </c>
    </row>
    <row r="3073" spans="1:1" x14ac:dyDescent="0.4">
      <c r="A3073" s="23">
        <v>12001</v>
      </c>
    </row>
    <row r="3074" spans="1:1" x14ac:dyDescent="0.4">
      <c r="A3074" s="23">
        <v>15953</v>
      </c>
    </row>
    <row r="3075" spans="1:1" x14ac:dyDescent="0.4">
      <c r="A3075" s="23">
        <v>21962</v>
      </c>
    </row>
    <row r="3076" spans="1:1" x14ac:dyDescent="0.4">
      <c r="A3076" s="23">
        <v>16286</v>
      </c>
    </row>
    <row r="3077" spans="1:1" x14ac:dyDescent="0.4">
      <c r="A3077" s="23">
        <v>15560</v>
      </c>
    </row>
    <row r="3078" spans="1:1" x14ac:dyDescent="0.4">
      <c r="A3078" s="23">
        <v>14944</v>
      </c>
    </row>
    <row r="3079" spans="1:1" x14ac:dyDescent="0.4">
      <c r="A3079" s="23">
        <v>13289</v>
      </c>
    </row>
    <row r="3080" spans="1:1" x14ac:dyDescent="0.4">
      <c r="A3080" s="23">
        <v>18043</v>
      </c>
    </row>
    <row r="3081" spans="1:1" x14ac:dyDescent="0.4">
      <c r="A3081" s="23">
        <v>17117</v>
      </c>
    </row>
    <row r="3082" spans="1:1" x14ac:dyDescent="0.4">
      <c r="A3082" s="23">
        <v>12240</v>
      </c>
    </row>
    <row r="3083" spans="1:1" x14ac:dyDescent="0.4">
      <c r="A3083" s="23">
        <v>16606</v>
      </c>
    </row>
    <row r="3084" spans="1:1" x14ac:dyDescent="0.4">
      <c r="A3084" s="23">
        <v>10848</v>
      </c>
    </row>
    <row r="3085" spans="1:1" x14ac:dyDescent="0.4">
      <c r="A3085" s="23">
        <v>9997</v>
      </c>
    </row>
    <row r="3086" spans="1:1" x14ac:dyDescent="0.4">
      <c r="A3086" s="23">
        <v>12172</v>
      </c>
    </row>
    <row r="3087" spans="1:1" x14ac:dyDescent="0.4">
      <c r="A3087" s="23">
        <v>14780</v>
      </c>
    </row>
    <row r="3088" spans="1:1" x14ac:dyDescent="0.4">
      <c r="A3088" s="23">
        <v>16536</v>
      </c>
    </row>
    <row r="3089" spans="1:1" x14ac:dyDescent="0.4">
      <c r="A3089" s="23">
        <v>9822</v>
      </c>
    </row>
    <row r="3090" spans="1:1" x14ac:dyDescent="0.4">
      <c r="A3090" s="23">
        <v>16428</v>
      </c>
    </row>
    <row r="3091" spans="1:1" x14ac:dyDescent="0.4">
      <c r="A3091" s="23">
        <v>24647</v>
      </c>
    </row>
    <row r="3092" spans="1:1" x14ac:dyDescent="0.4">
      <c r="A3092" s="23">
        <v>13378</v>
      </c>
    </row>
    <row r="3093" spans="1:1" x14ac:dyDescent="0.4">
      <c r="A3093" s="23">
        <v>17375</v>
      </c>
    </row>
    <row r="3094" spans="1:1" x14ac:dyDescent="0.4">
      <c r="A3094" s="23">
        <v>18998</v>
      </c>
    </row>
    <row r="3095" spans="1:1" x14ac:dyDescent="0.4">
      <c r="A3095" s="23">
        <v>13892</v>
      </c>
    </row>
    <row r="3096" spans="1:1" x14ac:dyDescent="0.4">
      <c r="A3096" s="23">
        <v>12228</v>
      </c>
    </row>
    <row r="3097" spans="1:1" x14ac:dyDescent="0.4">
      <c r="A3097" s="23">
        <v>16818</v>
      </c>
    </row>
    <row r="3098" spans="1:1" x14ac:dyDescent="0.4">
      <c r="A3098" s="23">
        <v>11248</v>
      </c>
    </row>
    <row r="3099" spans="1:1" x14ac:dyDescent="0.4">
      <c r="A3099" s="23">
        <v>13568</v>
      </c>
    </row>
    <row r="3100" spans="1:1" x14ac:dyDescent="0.4">
      <c r="A3100" s="23">
        <v>28459</v>
      </c>
    </row>
    <row r="3101" spans="1:1" x14ac:dyDescent="0.4">
      <c r="A3101" s="23">
        <v>17805</v>
      </c>
    </row>
    <row r="3102" spans="1:1" x14ac:dyDescent="0.4">
      <c r="A3102" s="23">
        <v>19593</v>
      </c>
    </row>
    <row r="3103" spans="1:1" x14ac:dyDescent="0.4">
      <c r="A3103" s="23">
        <v>16794</v>
      </c>
    </row>
    <row r="3104" spans="1:1" x14ac:dyDescent="0.4">
      <c r="A3104" s="23">
        <v>14684</v>
      </c>
    </row>
    <row r="3105" spans="1:1" x14ac:dyDescent="0.4">
      <c r="A3105" s="23">
        <v>16614</v>
      </c>
    </row>
    <row r="3106" spans="1:1" x14ac:dyDescent="0.4">
      <c r="A3106" s="23">
        <v>13791</v>
      </c>
    </row>
    <row r="3107" spans="1:1" x14ac:dyDescent="0.4">
      <c r="A3107" s="23">
        <v>15844</v>
      </c>
    </row>
    <row r="3108" spans="1:1" x14ac:dyDescent="0.4">
      <c r="A3108" s="23">
        <v>16525</v>
      </c>
    </row>
    <row r="3109" spans="1:1" x14ac:dyDescent="0.4">
      <c r="A3109" s="23">
        <v>28421</v>
      </c>
    </row>
    <row r="3110" spans="1:1" x14ac:dyDescent="0.4">
      <c r="A3110" s="23">
        <v>13304</v>
      </c>
    </row>
    <row r="3111" spans="1:1" x14ac:dyDescent="0.4">
      <c r="A3111" s="23">
        <v>27576</v>
      </c>
    </row>
    <row r="3112" spans="1:1" x14ac:dyDescent="0.4">
      <c r="A3112" s="23">
        <v>24966</v>
      </c>
    </row>
    <row r="3113" spans="1:1" x14ac:dyDescent="0.4">
      <c r="A3113" s="23">
        <v>22685</v>
      </c>
    </row>
    <row r="3114" spans="1:1" x14ac:dyDescent="0.4">
      <c r="A3114" s="23">
        <v>16317</v>
      </c>
    </row>
    <row r="3115" spans="1:1" x14ac:dyDescent="0.4">
      <c r="A3115" s="23">
        <v>16781</v>
      </c>
    </row>
    <row r="3116" spans="1:1" x14ac:dyDescent="0.4">
      <c r="A3116" s="23">
        <v>16786</v>
      </c>
    </row>
    <row r="3117" spans="1:1" x14ac:dyDescent="0.4">
      <c r="A3117" s="23">
        <v>13462</v>
      </c>
    </row>
    <row r="3118" spans="1:1" x14ac:dyDescent="0.4">
      <c r="A3118" s="23">
        <v>29114</v>
      </c>
    </row>
    <row r="3119" spans="1:1" x14ac:dyDescent="0.4">
      <c r="A3119" s="23">
        <v>15006</v>
      </c>
    </row>
    <row r="3120" spans="1:1" x14ac:dyDescent="0.4">
      <c r="A3120" s="23">
        <v>22613</v>
      </c>
    </row>
    <row r="3121" spans="1:1" x14ac:dyDescent="0.4">
      <c r="A3121" s="23">
        <v>16192</v>
      </c>
    </row>
    <row r="3122" spans="1:1" x14ac:dyDescent="0.4">
      <c r="A3122" s="23">
        <v>28971</v>
      </c>
    </row>
    <row r="3123" spans="1:1" x14ac:dyDescent="0.4">
      <c r="A3123" s="23">
        <v>29618</v>
      </c>
    </row>
    <row r="3124" spans="1:1" x14ac:dyDescent="0.4">
      <c r="A3124" s="23">
        <v>23839</v>
      </c>
    </row>
    <row r="3125" spans="1:1" x14ac:dyDescent="0.4">
      <c r="A3125" s="23">
        <v>17393</v>
      </c>
    </row>
    <row r="3126" spans="1:1" x14ac:dyDescent="0.4">
      <c r="A3126" s="23">
        <v>25960</v>
      </c>
    </row>
    <row r="3127" spans="1:1" x14ac:dyDescent="0.4">
      <c r="A3127" s="23">
        <v>13910</v>
      </c>
    </row>
    <row r="3128" spans="1:1" x14ac:dyDescent="0.4">
      <c r="A3128" s="23">
        <v>17934</v>
      </c>
    </row>
    <row r="3129" spans="1:1" x14ac:dyDescent="0.4">
      <c r="A3129" s="23">
        <v>19529</v>
      </c>
    </row>
    <row r="3130" spans="1:1" x14ac:dyDescent="0.4">
      <c r="A3130" s="23">
        <v>14208</v>
      </c>
    </row>
    <row r="3131" spans="1:1" x14ac:dyDescent="0.4">
      <c r="A3131" s="23">
        <v>14904</v>
      </c>
    </row>
    <row r="3132" spans="1:1" x14ac:dyDescent="0.4">
      <c r="A3132" s="23">
        <v>16945</v>
      </c>
    </row>
    <row r="3133" spans="1:1" x14ac:dyDescent="0.4">
      <c r="A3133" s="23">
        <v>13640</v>
      </c>
    </row>
    <row r="3134" spans="1:1" x14ac:dyDescent="0.4">
      <c r="A3134" s="23">
        <v>13812</v>
      </c>
    </row>
    <row r="3135" spans="1:1" x14ac:dyDescent="0.4">
      <c r="A3135" s="23">
        <v>12322</v>
      </c>
    </row>
    <row r="3136" spans="1:1" x14ac:dyDescent="0.4">
      <c r="A3136" s="23">
        <v>14060</v>
      </c>
    </row>
    <row r="3137" spans="1:1" x14ac:dyDescent="0.4">
      <c r="A3137" s="23">
        <v>18612</v>
      </c>
    </row>
    <row r="3138" spans="1:1" x14ac:dyDescent="0.4">
      <c r="A3138" s="23">
        <v>13784</v>
      </c>
    </row>
    <row r="3139" spans="1:1" x14ac:dyDescent="0.4">
      <c r="A3139" s="23">
        <v>15332</v>
      </c>
    </row>
    <row r="3140" spans="1:1" x14ac:dyDescent="0.4">
      <c r="A3140" s="23">
        <v>15160</v>
      </c>
    </row>
    <row r="3141" spans="1:1" x14ac:dyDescent="0.4">
      <c r="A3141" s="23">
        <v>11147</v>
      </c>
    </row>
    <row r="3142" spans="1:1" x14ac:dyDescent="0.4">
      <c r="A3142" s="23">
        <v>16639</v>
      </c>
    </row>
    <row r="3143" spans="1:1" x14ac:dyDescent="0.4">
      <c r="A3143" s="23">
        <v>15896</v>
      </c>
    </row>
    <row r="3144" spans="1:1" x14ac:dyDescent="0.4">
      <c r="A3144" s="23">
        <v>14921</v>
      </c>
    </row>
    <row r="3145" spans="1:1" x14ac:dyDescent="0.4">
      <c r="A3145" s="23">
        <v>13884</v>
      </c>
    </row>
    <row r="3146" spans="1:1" x14ac:dyDescent="0.4">
      <c r="A3146" s="23">
        <v>17360</v>
      </c>
    </row>
    <row r="3147" spans="1:1" x14ac:dyDescent="0.4">
      <c r="A3147" s="23">
        <v>14261</v>
      </c>
    </row>
    <row r="3148" spans="1:1" x14ac:dyDescent="0.4">
      <c r="A3148" s="23">
        <v>14009</v>
      </c>
    </row>
    <row r="3149" spans="1:1" x14ac:dyDescent="0.4">
      <c r="A3149" s="23">
        <v>17034</v>
      </c>
    </row>
    <row r="3150" spans="1:1" x14ac:dyDescent="0.4">
      <c r="A3150" s="23">
        <v>16046</v>
      </c>
    </row>
    <row r="3151" spans="1:1" x14ac:dyDescent="0.4">
      <c r="A3151" s="23">
        <v>12676</v>
      </c>
    </row>
    <row r="3152" spans="1:1" x14ac:dyDescent="0.4">
      <c r="A3152" s="23">
        <v>12861</v>
      </c>
    </row>
    <row r="3153" spans="1:1" x14ac:dyDescent="0.4">
      <c r="A3153" s="23">
        <v>12299</v>
      </c>
    </row>
    <row r="3154" spans="1:1" x14ac:dyDescent="0.4">
      <c r="A3154" s="23">
        <v>12700</v>
      </c>
    </row>
    <row r="3155" spans="1:1" x14ac:dyDescent="0.4">
      <c r="A3155" s="23">
        <v>15520</v>
      </c>
    </row>
    <row r="3156" spans="1:1" x14ac:dyDescent="0.4">
      <c r="A3156" s="23">
        <v>17312</v>
      </c>
    </row>
    <row r="3157" spans="1:1" x14ac:dyDescent="0.4">
      <c r="A3157" s="23">
        <v>16259</v>
      </c>
    </row>
    <row r="3158" spans="1:1" x14ac:dyDescent="0.4">
      <c r="A3158" s="23">
        <v>18212</v>
      </c>
    </row>
    <row r="3159" spans="1:1" x14ac:dyDescent="0.4">
      <c r="A3159" s="23">
        <v>11693</v>
      </c>
    </row>
    <row r="3160" spans="1:1" x14ac:dyDescent="0.4">
      <c r="A3160" s="23">
        <v>17075</v>
      </c>
    </row>
    <row r="3161" spans="1:1" x14ac:dyDescent="0.4">
      <c r="A3161" s="23">
        <v>13864</v>
      </c>
    </row>
    <row r="3162" spans="1:1" x14ac:dyDescent="0.4">
      <c r="A3162" s="23">
        <v>14068</v>
      </c>
    </row>
    <row r="3163" spans="1:1" x14ac:dyDescent="0.4">
      <c r="A3163" s="23">
        <v>16863</v>
      </c>
    </row>
    <row r="3164" spans="1:1" x14ac:dyDescent="0.4">
      <c r="A3164" s="23">
        <v>15771</v>
      </c>
    </row>
    <row r="3165" spans="1:1" x14ac:dyDescent="0.4">
      <c r="A3165" s="23">
        <v>17720</v>
      </c>
    </row>
    <row r="3166" spans="1:1" x14ac:dyDescent="0.4">
      <c r="A3166" s="23">
        <v>10231</v>
      </c>
    </row>
    <row r="3167" spans="1:1" x14ac:dyDescent="0.4">
      <c r="A3167" s="23">
        <v>13590</v>
      </c>
    </row>
    <row r="3168" spans="1:1" x14ac:dyDescent="0.4">
      <c r="A3168" s="23">
        <v>15559</v>
      </c>
    </row>
    <row r="3169" spans="1:1" x14ac:dyDescent="0.4">
      <c r="A3169" s="23">
        <v>13189</v>
      </c>
    </row>
    <row r="3170" spans="1:1" x14ac:dyDescent="0.4">
      <c r="A3170" s="23">
        <v>14458</v>
      </c>
    </row>
    <row r="3171" spans="1:1" x14ac:dyDescent="0.4">
      <c r="A3171" s="23">
        <v>16711</v>
      </c>
    </row>
    <row r="3172" spans="1:1" x14ac:dyDescent="0.4">
      <c r="A3172" s="23">
        <v>13919</v>
      </c>
    </row>
    <row r="3173" spans="1:1" x14ac:dyDescent="0.4">
      <c r="A3173" s="23">
        <v>13481</v>
      </c>
    </row>
    <row r="3174" spans="1:1" x14ac:dyDescent="0.4">
      <c r="A3174" s="23">
        <v>15346</v>
      </c>
    </row>
    <row r="3175" spans="1:1" x14ac:dyDescent="0.4">
      <c r="A3175" s="23">
        <v>15151</v>
      </c>
    </row>
    <row r="3176" spans="1:1" x14ac:dyDescent="0.4">
      <c r="A3176" s="23">
        <v>13763</v>
      </c>
    </row>
    <row r="3177" spans="1:1" x14ac:dyDescent="0.4">
      <c r="A3177" s="23">
        <v>16202</v>
      </c>
    </row>
    <row r="3178" spans="1:1" x14ac:dyDescent="0.4">
      <c r="A3178" s="23">
        <v>16248</v>
      </c>
    </row>
    <row r="3179" spans="1:1" x14ac:dyDescent="0.4">
      <c r="A3179" s="23">
        <v>17081</v>
      </c>
    </row>
    <row r="3180" spans="1:1" x14ac:dyDescent="0.4">
      <c r="A3180" s="23">
        <v>13443</v>
      </c>
    </row>
    <row r="3181" spans="1:1" x14ac:dyDescent="0.4">
      <c r="A3181" s="23">
        <v>16497</v>
      </c>
    </row>
    <row r="3182" spans="1:1" x14ac:dyDescent="0.4">
      <c r="A3182" s="23">
        <v>14691</v>
      </c>
    </row>
    <row r="3183" spans="1:1" x14ac:dyDescent="0.4">
      <c r="A3183" s="23">
        <v>13615</v>
      </c>
    </row>
    <row r="3184" spans="1:1" x14ac:dyDescent="0.4">
      <c r="A3184" s="23">
        <v>16422</v>
      </c>
    </row>
    <row r="3185" spans="1:1" x14ac:dyDescent="0.4">
      <c r="A3185" s="23">
        <v>16976</v>
      </c>
    </row>
    <row r="3186" spans="1:1" x14ac:dyDescent="0.4">
      <c r="A3186" s="23">
        <v>16976</v>
      </c>
    </row>
    <row r="3187" spans="1:1" x14ac:dyDescent="0.4">
      <c r="A3187" s="23">
        <v>13505</v>
      </c>
    </row>
    <row r="3188" spans="1:1" x14ac:dyDescent="0.4">
      <c r="A3188" s="23">
        <v>16758</v>
      </c>
    </row>
    <row r="3189" spans="1:1" x14ac:dyDescent="0.4">
      <c r="A3189" s="23">
        <v>14894</v>
      </c>
    </row>
    <row r="3190" spans="1:1" x14ac:dyDescent="0.4">
      <c r="A3190" s="23">
        <v>13501</v>
      </c>
    </row>
    <row r="3191" spans="1:1" x14ac:dyDescent="0.4">
      <c r="A3191" s="23">
        <v>15775</v>
      </c>
    </row>
    <row r="3192" spans="1:1" x14ac:dyDescent="0.4">
      <c r="A3192" s="23">
        <v>16111</v>
      </c>
    </row>
    <row r="3193" spans="1:1" x14ac:dyDescent="0.4">
      <c r="A3193" s="23">
        <v>15658</v>
      </c>
    </row>
    <row r="3194" spans="1:1" x14ac:dyDescent="0.4">
      <c r="A3194" s="23">
        <v>12455</v>
      </c>
    </row>
    <row r="3195" spans="1:1" x14ac:dyDescent="0.4">
      <c r="A3195" s="23">
        <v>15670</v>
      </c>
    </row>
    <row r="3196" spans="1:1" x14ac:dyDescent="0.4">
      <c r="A3196" s="23">
        <v>13859</v>
      </c>
    </row>
    <row r="3197" spans="1:1" x14ac:dyDescent="0.4">
      <c r="A3197" s="23">
        <v>12673</v>
      </c>
    </row>
    <row r="3198" spans="1:1" x14ac:dyDescent="0.4">
      <c r="A3198" s="23">
        <v>15192</v>
      </c>
    </row>
    <row r="3199" spans="1:1" x14ac:dyDescent="0.4">
      <c r="A3199" s="23">
        <v>15810</v>
      </c>
    </row>
    <row r="3200" spans="1:1" x14ac:dyDescent="0.4">
      <c r="A3200" s="23">
        <v>15908</v>
      </c>
    </row>
    <row r="3201" spans="1:1" x14ac:dyDescent="0.4">
      <c r="A3201" s="23">
        <v>12840</v>
      </c>
    </row>
    <row r="3202" spans="1:1" x14ac:dyDescent="0.4">
      <c r="A3202" s="23">
        <v>15876</v>
      </c>
    </row>
    <row r="3203" spans="1:1" x14ac:dyDescent="0.4">
      <c r="A3203" s="23">
        <v>14107</v>
      </c>
    </row>
    <row r="3204" spans="1:1" x14ac:dyDescent="0.4">
      <c r="A3204" s="23">
        <v>12957</v>
      </c>
    </row>
    <row r="3205" spans="1:1" x14ac:dyDescent="0.4">
      <c r="A3205" s="23">
        <v>15680</v>
      </c>
    </row>
    <row r="3206" spans="1:1" x14ac:dyDescent="0.4">
      <c r="A3206" s="23">
        <v>15959</v>
      </c>
    </row>
    <row r="3207" spans="1:1" x14ac:dyDescent="0.4">
      <c r="A3207" s="23">
        <v>16335</v>
      </c>
    </row>
    <row r="3208" spans="1:1" x14ac:dyDescent="0.4">
      <c r="A3208" s="23">
        <v>12791</v>
      </c>
    </row>
    <row r="3209" spans="1:1" x14ac:dyDescent="0.4">
      <c r="A3209" s="23">
        <v>13170</v>
      </c>
    </row>
    <row r="3210" spans="1:1" x14ac:dyDescent="0.4">
      <c r="A3210" s="23">
        <v>13142</v>
      </c>
    </row>
    <row r="3211" spans="1:1" x14ac:dyDescent="0.4">
      <c r="A3211" s="23">
        <v>12556</v>
      </c>
    </row>
    <row r="3212" spans="1:1" x14ac:dyDescent="0.4">
      <c r="A3212" s="23">
        <v>15102</v>
      </c>
    </row>
    <row r="3213" spans="1:1" x14ac:dyDescent="0.4">
      <c r="A3213" s="23">
        <v>15638</v>
      </c>
    </row>
    <row r="3214" spans="1:1" x14ac:dyDescent="0.4">
      <c r="A3214" s="23">
        <v>15789</v>
      </c>
    </row>
    <row r="3215" spans="1:1" x14ac:dyDescent="0.4">
      <c r="A3215" s="23">
        <v>12846</v>
      </c>
    </row>
    <row r="3216" spans="1:1" x14ac:dyDescent="0.4">
      <c r="A3216" s="23">
        <v>15987</v>
      </c>
    </row>
    <row r="3217" spans="1:1" x14ac:dyDescent="0.4">
      <c r="A3217" s="23">
        <v>14045</v>
      </c>
    </row>
    <row r="3218" spans="1:1" x14ac:dyDescent="0.4">
      <c r="A3218" s="23">
        <v>12781</v>
      </c>
    </row>
    <row r="3219" spans="1:1" x14ac:dyDescent="0.4">
      <c r="A3219" s="23">
        <v>15380</v>
      </c>
    </row>
    <row r="3220" spans="1:1" x14ac:dyDescent="0.4">
      <c r="A3220" s="23">
        <v>15738</v>
      </c>
    </row>
    <row r="3221" spans="1:1" x14ac:dyDescent="0.4">
      <c r="A3221" s="23">
        <v>15825</v>
      </c>
    </row>
    <row r="3222" spans="1:1" x14ac:dyDescent="0.4">
      <c r="A3222" s="23">
        <v>12487</v>
      </c>
    </row>
    <row r="3223" spans="1:1" x14ac:dyDescent="0.4">
      <c r="A3223" s="23">
        <v>15324</v>
      </c>
    </row>
    <row r="3224" spans="1:1" x14ac:dyDescent="0.4">
      <c r="A3224" s="23">
        <v>13699</v>
      </c>
    </row>
    <row r="3225" spans="1:1" x14ac:dyDescent="0.4">
      <c r="A3225" s="23">
        <v>13254</v>
      </c>
    </row>
    <row r="3226" spans="1:1" x14ac:dyDescent="0.4">
      <c r="A3226" s="23">
        <v>15711</v>
      </c>
    </row>
    <row r="3227" spans="1:1" x14ac:dyDescent="0.4">
      <c r="A3227" s="23">
        <v>16624</v>
      </c>
    </row>
    <row r="3228" spans="1:1" x14ac:dyDescent="0.4">
      <c r="A3228" s="23">
        <v>16451</v>
      </c>
    </row>
    <row r="3229" spans="1:1" x14ac:dyDescent="0.4">
      <c r="A3229" s="23">
        <v>11056</v>
      </c>
    </row>
    <row r="3230" spans="1:1" x14ac:dyDescent="0.4">
      <c r="A3230" s="23">
        <v>14644</v>
      </c>
    </row>
    <row r="3231" spans="1:1" x14ac:dyDescent="0.4">
      <c r="A3231" s="23">
        <v>14096</v>
      </c>
    </row>
    <row r="3232" spans="1:1" x14ac:dyDescent="0.4">
      <c r="A3232" s="23">
        <v>13139</v>
      </c>
    </row>
    <row r="3233" spans="1:1" x14ac:dyDescent="0.4">
      <c r="A3233" s="23">
        <v>15717</v>
      </c>
    </row>
    <row r="3234" spans="1:1" x14ac:dyDescent="0.4">
      <c r="A3234" s="23">
        <v>16559</v>
      </c>
    </row>
    <row r="3235" spans="1:1" x14ac:dyDescent="0.4">
      <c r="A3235" s="23">
        <v>17047</v>
      </c>
    </row>
    <row r="3236" spans="1:1" x14ac:dyDescent="0.4">
      <c r="A3236" s="23">
        <v>13577</v>
      </c>
    </row>
    <row r="3237" spans="1:1" x14ac:dyDescent="0.4">
      <c r="A3237" s="23">
        <v>16547</v>
      </c>
    </row>
    <row r="3238" spans="1:1" x14ac:dyDescent="0.4">
      <c r="A3238" s="23">
        <v>14756</v>
      </c>
    </row>
    <row r="3239" spans="1:1" x14ac:dyDescent="0.4">
      <c r="A3239" s="23">
        <v>13592</v>
      </c>
    </row>
    <row r="3240" spans="1:1" x14ac:dyDescent="0.4">
      <c r="A3240" s="23">
        <v>14946</v>
      </c>
    </row>
    <row r="3241" spans="1:1" x14ac:dyDescent="0.4">
      <c r="A3241" s="23">
        <v>16973</v>
      </c>
    </row>
    <row r="3242" spans="1:1" x14ac:dyDescent="0.4">
      <c r="A3242" s="23">
        <v>14891</v>
      </c>
    </row>
    <row r="3243" spans="1:1" x14ac:dyDescent="0.4">
      <c r="A3243" s="23">
        <v>11709</v>
      </c>
    </row>
    <row r="3244" spans="1:1" x14ac:dyDescent="0.4">
      <c r="A3244" s="23">
        <v>16448</v>
      </c>
    </row>
    <row r="3245" spans="1:1" x14ac:dyDescent="0.4">
      <c r="A3245" s="23">
        <v>10867</v>
      </c>
    </row>
    <row r="3246" spans="1:1" x14ac:dyDescent="0.4">
      <c r="A3246" s="23">
        <v>11093</v>
      </c>
    </row>
    <row r="3247" spans="1:1" x14ac:dyDescent="0.4">
      <c r="A3247" s="23">
        <v>17282</v>
      </c>
    </row>
    <row r="3248" spans="1:1" x14ac:dyDescent="0.4">
      <c r="A3248" s="23">
        <v>16555</v>
      </c>
    </row>
    <row r="3249" spans="1:1" x14ac:dyDescent="0.4">
      <c r="A3249" s="23">
        <v>15112</v>
      </c>
    </row>
    <row r="3250" spans="1:1" x14ac:dyDescent="0.4">
      <c r="A3250" s="23">
        <v>13324</v>
      </c>
    </row>
    <row r="3251" spans="1:1" x14ac:dyDescent="0.4">
      <c r="A3251" s="23">
        <v>15027</v>
      </c>
    </row>
    <row r="3252" spans="1:1" x14ac:dyDescent="0.4">
      <c r="A3252" s="23">
        <v>10986</v>
      </c>
    </row>
    <row r="3253" spans="1:1" x14ac:dyDescent="0.4">
      <c r="A3253" s="23">
        <v>10119</v>
      </c>
    </row>
    <row r="3254" spans="1:1" x14ac:dyDescent="0.4">
      <c r="A3254" s="23">
        <v>12252</v>
      </c>
    </row>
    <row r="3255" spans="1:1" x14ac:dyDescent="0.4">
      <c r="A3255" s="23">
        <v>12806</v>
      </c>
    </row>
    <row r="3256" spans="1:1" x14ac:dyDescent="0.4">
      <c r="A3256" s="23">
        <v>13229</v>
      </c>
    </row>
    <row r="3257" spans="1:1" x14ac:dyDescent="0.4">
      <c r="A3257" s="23">
        <v>10617</v>
      </c>
    </row>
    <row r="3258" spans="1:1" x14ac:dyDescent="0.4">
      <c r="A3258" s="23">
        <v>13357</v>
      </c>
    </row>
    <row r="3259" spans="1:1" x14ac:dyDescent="0.4">
      <c r="A3259" s="23">
        <v>12095</v>
      </c>
    </row>
    <row r="3260" spans="1:1" x14ac:dyDescent="0.4">
      <c r="A3260" s="23">
        <v>11405</v>
      </c>
    </row>
    <row r="3261" spans="1:1" x14ac:dyDescent="0.4">
      <c r="A3261" s="23">
        <v>13307</v>
      </c>
    </row>
    <row r="3262" spans="1:1" x14ac:dyDescent="0.4">
      <c r="A3262" s="23">
        <v>13527</v>
      </c>
    </row>
    <row r="3263" spans="1:1" x14ac:dyDescent="0.4">
      <c r="A3263" s="23">
        <v>13447</v>
      </c>
    </row>
    <row r="3264" spans="1:1" x14ac:dyDescent="0.4">
      <c r="A3264" s="23">
        <v>9495</v>
      </c>
    </row>
    <row r="3265" spans="1:1" x14ac:dyDescent="0.4">
      <c r="A3265" s="23">
        <v>12415</v>
      </c>
    </row>
    <row r="3266" spans="1:1" x14ac:dyDescent="0.4">
      <c r="A3266" s="23">
        <v>11221</v>
      </c>
    </row>
    <row r="3267" spans="1:1" x14ac:dyDescent="0.4">
      <c r="A3267" s="23">
        <v>11009</v>
      </c>
    </row>
    <row r="3268" spans="1:1" x14ac:dyDescent="0.4">
      <c r="A3268" s="23">
        <v>13435</v>
      </c>
    </row>
    <row r="3269" spans="1:1" x14ac:dyDescent="0.4">
      <c r="A3269" s="23">
        <v>13848</v>
      </c>
    </row>
    <row r="3270" spans="1:1" x14ac:dyDescent="0.4">
      <c r="A3270" s="23">
        <v>13938</v>
      </c>
    </row>
    <row r="3271" spans="1:1" x14ac:dyDescent="0.4">
      <c r="A3271" s="23">
        <v>11076</v>
      </c>
    </row>
    <row r="3272" spans="1:1" x14ac:dyDescent="0.4">
      <c r="A3272" s="23">
        <v>13566</v>
      </c>
    </row>
    <row r="3273" spans="1:1" x14ac:dyDescent="0.4">
      <c r="A3273" s="23">
        <v>11774</v>
      </c>
    </row>
    <row r="3274" spans="1:1" x14ac:dyDescent="0.4">
      <c r="A3274" s="23">
        <v>10840</v>
      </c>
    </row>
    <row r="3275" spans="1:1" x14ac:dyDescent="0.4">
      <c r="A3275" s="23">
        <v>12694</v>
      </c>
    </row>
    <row r="3276" spans="1:1" x14ac:dyDescent="0.4">
      <c r="A3276" s="23">
        <v>13011</v>
      </c>
    </row>
    <row r="3277" spans="1:1" x14ac:dyDescent="0.4">
      <c r="A3277" s="23">
        <v>17525</v>
      </c>
    </row>
    <row r="3278" spans="1:1" x14ac:dyDescent="0.4">
      <c r="A3278" s="23">
        <v>10140</v>
      </c>
    </row>
    <row r="3279" spans="1:1" x14ac:dyDescent="0.4">
      <c r="A3279" s="23">
        <v>13482</v>
      </c>
    </row>
    <row r="3280" spans="1:1" x14ac:dyDescent="0.4">
      <c r="A3280" s="23">
        <v>15536</v>
      </c>
    </row>
    <row r="3281" spans="1:1" x14ac:dyDescent="0.4">
      <c r="A3281" s="23">
        <v>13491</v>
      </c>
    </row>
    <row r="3282" spans="1:1" x14ac:dyDescent="0.4">
      <c r="A3282" s="23">
        <v>12363</v>
      </c>
    </row>
    <row r="3283" spans="1:1" x14ac:dyDescent="0.4">
      <c r="A3283" s="23">
        <v>12063</v>
      </c>
    </row>
    <row r="3284" spans="1:1" x14ac:dyDescent="0.4">
      <c r="A3284" s="23">
        <v>10585</v>
      </c>
    </row>
    <row r="3285" spans="1:1" x14ac:dyDescent="0.4">
      <c r="A3285" s="23">
        <v>9165</v>
      </c>
    </row>
    <row r="3286" spans="1:1" x14ac:dyDescent="0.4">
      <c r="A3286" s="23">
        <v>11492</v>
      </c>
    </row>
    <row r="3287" spans="1:1" x14ac:dyDescent="0.4">
      <c r="A3287" s="23">
        <v>10851</v>
      </c>
    </row>
    <row r="3288" spans="1:1" x14ac:dyDescent="0.4">
      <c r="A3288" s="23">
        <v>10216</v>
      </c>
    </row>
    <row r="3289" spans="1:1" x14ac:dyDescent="0.4">
      <c r="A3289" s="23">
        <v>8193</v>
      </c>
    </row>
    <row r="3290" spans="1:1" x14ac:dyDescent="0.4">
      <c r="A3290" s="23">
        <v>9975</v>
      </c>
    </row>
    <row r="3291" spans="1:1" x14ac:dyDescent="0.4">
      <c r="A3291" s="23">
        <v>10889</v>
      </c>
    </row>
    <row r="3292" spans="1:1" x14ac:dyDescent="0.4">
      <c r="A3292" s="23">
        <v>8873</v>
      </c>
    </row>
    <row r="3293" spans="1:1" x14ac:dyDescent="0.4">
      <c r="A3293" s="23">
        <v>10711</v>
      </c>
    </row>
    <row r="3294" spans="1:1" x14ac:dyDescent="0.4">
      <c r="A3294" s="23">
        <v>8947</v>
      </c>
    </row>
    <row r="3295" spans="1:1" x14ac:dyDescent="0.4">
      <c r="A3295" s="23">
        <v>9539</v>
      </c>
    </row>
    <row r="3296" spans="1:1" x14ac:dyDescent="0.4">
      <c r="A3296" s="23">
        <v>9393</v>
      </c>
    </row>
    <row r="3297" spans="1:1" x14ac:dyDescent="0.4">
      <c r="A3297" s="23">
        <v>11419</v>
      </c>
    </row>
    <row r="3298" spans="1:1" x14ac:dyDescent="0.4">
      <c r="A3298" s="23">
        <v>11915</v>
      </c>
    </row>
    <row r="3299" spans="1:1" x14ac:dyDescent="0.4">
      <c r="A3299" s="23">
        <v>9647</v>
      </c>
    </row>
    <row r="3300" spans="1:1" x14ac:dyDescent="0.4">
      <c r="A3300" s="23">
        <v>12131</v>
      </c>
    </row>
    <row r="3301" spans="1:1" x14ac:dyDescent="0.4">
      <c r="A3301" s="23">
        <v>16374</v>
      </c>
    </row>
    <row r="3302" spans="1:1" x14ac:dyDescent="0.4">
      <c r="A3302" s="23">
        <v>10734</v>
      </c>
    </row>
    <row r="3303" spans="1:1" x14ac:dyDescent="0.4">
      <c r="A3303" s="23">
        <v>11191</v>
      </c>
    </row>
    <row r="3304" spans="1:1" x14ac:dyDescent="0.4">
      <c r="A3304" s="23">
        <v>17392</v>
      </c>
    </row>
    <row r="3305" spans="1:1" x14ac:dyDescent="0.4">
      <c r="A3305" s="23">
        <v>16146</v>
      </c>
    </row>
    <row r="3306" spans="1:1" x14ac:dyDescent="0.4">
      <c r="A3306" s="23">
        <v>11714</v>
      </c>
    </row>
    <row r="3307" spans="1:1" x14ac:dyDescent="0.4">
      <c r="A3307" s="23">
        <v>15972</v>
      </c>
    </row>
    <row r="3308" spans="1:1" x14ac:dyDescent="0.4">
      <c r="A3308" s="23">
        <v>11660</v>
      </c>
    </row>
    <row r="3309" spans="1:1" x14ac:dyDescent="0.4">
      <c r="A3309" s="23">
        <v>10357</v>
      </c>
    </row>
    <row r="3310" spans="1:1" x14ac:dyDescent="0.4">
      <c r="A3310" s="23">
        <v>9584</v>
      </c>
    </row>
    <row r="3311" spans="1:1" x14ac:dyDescent="0.4">
      <c r="A3311" s="23">
        <v>11436</v>
      </c>
    </row>
    <row r="3312" spans="1:1" x14ac:dyDescent="0.4">
      <c r="A3312" s="23">
        <v>11657</v>
      </c>
    </row>
    <row r="3313" spans="1:1" x14ac:dyDescent="0.4">
      <c r="A3313" s="23">
        <v>9444</v>
      </c>
    </row>
    <row r="3314" spans="1:1" x14ac:dyDescent="0.4">
      <c r="A3314" s="23">
        <v>11880</v>
      </c>
    </row>
    <row r="3315" spans="1:1" x14ac:dyDescent="0.4">
      <c r="A3315" s="23">
        <v>11820</v>
      </c>
    </row>
    <row r="3316" spans="1:1" x14ac:dyDescent="0.4">
      <c r="A3316" s="23">
        <v>10534</v>
      </c>
    </row>
    <row r="3317" spans="1:1" x14ac:dyDescent="0.4">
      <c r="A3317" s="23">
        <v>13166</v>
      </c>
    </row>
    <row r="3318" spans="1:1" x14ac:dyDescent="0.4">
      <c r="A3318" s="23">
        <v>11750</v>
      </c>
    </row>
    <row r="3319" spans="1:1" x14ac:dyDescent="0.4">
      <c r="A3319" s="23">
        <v>13494</v>
      </c>
    </row>
    <row r="3320" spans="1:1" x14ac:dyDescent="0.4">
      <c r="A3320" s="23">
        <v>14803</v>
      </c>
    </row>
    <row r="3321" spans="1:1" x14ac:dyDescent="0.4">
      <c r="A3321" s="23">
        <v>17673</v>
      </c>
    </row>
    <row r="3322" spans="1:1" x14ac:dyDescent="0.4">
      <c r="A3322" s="23">
        <v>16211</v>
      </c>
    </row>
    <row r="3323" spans="1:1" x14ac:dyDescent="0.4">
      <c r="A3323" s="23">
        <v>16306</v>
      </c>
    </row>
    <row r="3324" spans="1:1" x14ac:dyDescent="0.4">
      <c r="A3324" s="23">
        <v>11411</v>
      </c>
    </row>
    <row r="3325" spans="1:1" x14ac:dyDescent="0.4">
      <c r="A3325" s="23">
        <v>12959</v>
      </c>
    </row>
    <row r="3326" spans="1:1" x14ac:dyDescent="0.4">
      <c r="A3326" s="23">
        <v>13056</v>
      </c>
    </row>
    <row r="3327" spans="1:1" x14ac:dyDescent="0.4">
      <c r="A3327" s="23">
        <v>10777</v>
      </c>
    </row>
    <row r="3328" spans="1:1" x14ac:dyDescent="0.4">
      <c r="A3328" s="23">
        <v>13563</v>
      </c>
    </row>
    <row r="3329" spans="1:1" x14ac:dyDescent="0.4">
      <c r="A3329" s="23">
        <v>13304</v>
      </c>
    </row>
    <row r="3330" spans="1:1" x14ac:dyDescent="0.4">
      <c r="A3330" s="23">
        <v>11809</v>
      </c>
    </row>
    <row r="3331" spans="1:1" x14ac:dyDescent="0.4">
      <c r="A3331" s="23">
        <v>13499</v>
      </c>
    </row>
    <row r="3332" spans="1:1" x14ac:dyDescent="0.4">
      <c r="A3332" s="23">
        <v>13403</v>
      </c>
    </row>
    <row r="3333" spans="1:1" x14ac:dyDescent="0.4">
      <c r="A3333" s="23">
        <v>13491</v>
      </c>
    </row>
    <row r="3334" spans="1:1" x14ac:dyDescent="0.4">
      <c r="A3334" s="23">
        <v>10556</v>
      </c>
    </row>
    <row r="3335" spans="1:1" x14ac:dyDescent="0.4">
      <c r="A3335" s="23">
        <v>13037</v>
      </c>
    </row>
    <row r="3336" spans="1:1" x14ac:dyDescent="0.4">
      <c r="A3336" s="23">
        <v>12802</v>
      </c>
    </row>
    <row r="3337" spans="1:1" x14ac:dyDescent="0.4">
      <c r="A3337" s="23">
        <v>11418</v>
      </c>
    </row>
    <row r="3338" spans="1:1" x14ac:dyDescent="0.4">
      <c r="A3338" s="23">
        <v>10402</v>
      </c>
    </row>
    <row r="3339" spans="1:1" x14ac:dyDescent="0.4">
      <c r="A3339" s="23">
        <v>14899</v>
      </c>
    </row>
    <row r="3340" spans="1:1" x14ac:dyDescent="0.4">
      <c r="A3340" s="23">
        <v>12593</v>
      </c>
    </row>
    <row r="3341" spans="1:1" x14ac:dyDescent="0.4">
      <c r="A3341" s="23">
        <v>10125</v>
      </c>
    </row>
    <row r="3342" spans="1:1" x14ac:dyDescent="0.4">
      <c r="A3342" s="23">
        <v>12476</v>
      </c>
    </row>
    <row r="3343" spans="1:1" x14ac:dyDescent="0.4">
      <c r="A3343" s="23">
        <v>12115</v>
      </c>
    </row>
    <row r="3344" spans="1:1" x14ac:dyDescent="0.4">
      <c r="A3344" s="23">
        <v>10790</v>
      </c>
    </row>
    <row r="3345" spans="1:1" x14ac:dyDescent="0.4">
      <c r="A3345" s="23">
        <v>9795</v>
      </c>
    </row>
    <row r="3346" spans="1:1" x14ac:dyDescent="0.4">
      <c r="A3346" s="23">
        <v>11479</v>
      </c>
    </row>
    <row r="3347" spans="1:1" x14ac:dyDescent="0.4">
      <c r="A3347" s="23">
        <v>11509</v>
      </c>
    </row>
    <row r="3348" spans="1:1" x14ac:dyDescent="0.4">
      <c r="A3348" s="23">
        <v>9284</v>
      </c>
    </row>
    <row r="3349" spans="1:1" x14ac:dyDescent="0.4">
      <c r="A3349" s="23">
        <v>11654</v>
      </c>
    </row>
    <row r="3350" spans="1:1" x14ac:dyDescent="0.4">
      <c r="A3350" s="23">
        <v>11761</v>
      </c>
    </row>
    <row r="3351" spans="1:1" x14ac:dyDescent="0.4">
      <c r="A3351" s="23">
        <v>10389</v>
      </c>
    </row>
    <row r="3352" spans="1:1" x14ac:dyDescent="0.4">
      <c r="A3352" s="23">
        <v>9574</v>
      </c>
    </row>
    <row r="3353" spans="1:1" x14ac:dyDescent="0.4">
      <c r="A3353" s="23">
        <v>11350</v>
      </c>
    </row>
    <row r="3354" spans="1:1" x14ac:dyDescent="0.4">
      <c r="A3354" s="23">
        <v>11808</v>
      </c>
    </row>
    <row r="3355" spans="1:1" x14ac:dyDescent="0.4">
      <c r="A3355" s="23">
        <v>9514</v>
      </c>
    </row>
    <row r="3356" spans="1:1" x14ac:dyDescent="0.4">
      <c r="A3356" s="23">
        <v>11859</v>
      </c>
    </row>
    <row r="3357" spans="1:1" x14ac:dyDescent="0.4">
      <c r="A3357" s="23">
        <v>11675</v>
      </c>
    </row>
    <row r="3358" spans="1:1" x14ac:dyDescent="0.4">
      <c r="A3358" s="23">
        <v>10371</v>
      </c>
    </row>
    <row r="3359" spans="1:1" x14ac:dyDescent="0.4">
      <c r="A3359" s="23">
        <v>9488</v>
      </c>
    </row>
    <row r="3360" spans="1:1" x14ac:dyDescent="0.4">
      <c r="A3360" s="23">
        <v>11148</v>
      </c>
    </row>
    <row r="3361" spans="1:1" x14ac:dyDescent="0.4">
      <c r="A3361" s="23">
        <v>11347</v>
      </c>
    </row>
    <row r="3362" spans="1:1" x14ac:dyDescent="0.4">
      <c r="A3362" s="23">
        <v>8936</v>
      </c>
    </row>
    <row r="3363" spans="1:1" x14ac:dyDescent="0.4">
      <c r="A3363" s="23">
        <v>11227</v>
      </c>
    </row>
    <row r="3364" spans="1:1" x14ac:dyDescent="0.4">
      <c r="A3364" s="23">
        <v>11168</v>
      </c>
    </row>
    <row r="3365" spans="1:1" x14ac:dyDescent="0.4">
      <c r="A3365" s="23">
        <v>10021</v>
      </c>
    </row>
    <row r="3366" spans="1:1" x14ac:dyDescent="0.4">
      <c r="A3366" s="23">
        <v>9196</v>
      </c>
    </row>
    <row r="3367" spans="1:1" x14ac:dyDescent="0.4">
      <c r="A3367" s="23">
        <v>10303</v>
      </c>
    </row>
    <row r="3368" spans="1:1" x14ac:dyDescent="0.4">
      <c r="A3368" s="23">
        <v>11731</v>
      </c>
    </row>
    <row r="3369" spans="1:1" x14ac:dyDescent="0.4">
      <c r="A3369" s="23">
        <v>9615</v>
      </c>
    </row>
    <row r="3370" spans="1:1" x14ac:dyDescent="0.4">
      <c r="A3370" s="23">
        <v>11690</v>
      </c>
    </row>
    <row r="3371" spans="1:1" x14ac:dyDescent="0.4">
      <c r="A3371" s="23">
        <v>15024</v>
      </c>
    </row>
    <row r="3372" spans="1:1" x14ac:dyDescent="0.4">
      <c r="A3372" s="23">
        <v>22502</v>
      </c>
    </row>
    <row r="3373" spans="1:1" x14ac:dyDescent="0.4">
      <c r="A3373" s="23">
        <v>11410</v>
      </c>
    </row>
    <row r="3374" spans="1:1" x14ac:dyDescent="0.4">
      <c r="A3374" s="23">
        <v>15329</v>
      </c>
    </row>
    <row r="3375" spans="1:1" x14ac:dyDescent="0.4">
      <c r="A3375" s="23">
        <v>16737</v>
      </c>
    </row>
    <row r="3376" spans="1:1" x14ac:dyDescent="0.4">
      <c r="A3376" s="23">
        <v>9587</v>
      </c>
    </row>
    <row r="3377" spans="1:1" x14ac:dyDescent="0.4">
      <c r="A3377" s="23">
        <v>13308</v>
      </c>
    </row>
    <row r="3378" spans="1:1" x14ac:dyDescent="0.4">
      <c r="A3378" s="23">
        <v>13805</v>
      </c>
    </row>
    <row r="3379" spans="1:1" x14ac:dyDescent="0.4">
      <c r="A3379" s="23">
        <v>12834</v>
      </c>
    </row>
    <row r="3380" spans="1:1" x14ac:dyDescent="0.4">
      <c r="A3380" s="23">
        <v>12982</v>
      </c>
    </row>
    <row r="3381" spans="1:1" x14ac:dyDescent="0.4">
      <c r="A3381" s="23">
        <v>11543</v>
      </c>
    </row>
    <row r="3382" spans="1:1" x14ac:dyDescent="0.4">
      <c r="A3382" s="23">
        <v>15650</v>
      </c>
    </row>
    <row r="3383" spans="1:1" x14ac:dyDescent="0.4">
      <c r="A3383" s="23">
        <v>21150</v>
      </c>
    </row>
    <row r="3384" spans="1:1" x14ac:dyDescent="0.4">
      <c r="A3384" s="23">
        <v>13687</v>
      </c>
    </row>
    <row r="3385" spans="1:1" x14ac:dyDescent="0.4">
      <c r="A3385" s="23">
        <v>13610</v>
      </c>
    </row>
    <row r="3386" spans="1:1" x14ac:dyDescent="0.4">
      <c r="A3386" s="23">
        <v>15287</v>
      </c>
    </row>
    <row r="3387" spans="1:1" x14ac:dyDescent="0.4">
      <c r="A3387" s="23">
        <v>10513</v>
      </c>
    </row>
    <row r="3388" spans="1:1" x14ac:dyDescent="0.4">
      <c r="A3388" s="23">
        <v>14790</v>
      </c>
    </row>
    <row r="3389" spans="1:1" x14ac:dyDescent="0.4">
      <c r="A3389" s="23">
        <v>15793</v>
      </c>
    </row>
    <row r="3390" spans="1:1" x14ac:dyDescent="0.4">
      <c r="A3390" s="23">
        <v>11786</v>
      </c>
    </row>
    <row r="3391" spans="1:1" x14ac:dyDescent="0.4">
      <c r="A3391" s="23">
        <v>16625</v>
      </c>
    </row>
    <row r="3392" spans="1:1" x14ac:dyDescent="0.4">
      <c r="A3392" s="23">
        <v>12235</v>
      </c>
    </row>
    <row r="3393" spans="1:1" x14ac:dyDescent="0.4">
      <c r="A3393" s="23">
        <v>15623</v>
      </c>
    </row>
    <row r="3394" spans="1:1" x14ac:dyDescent="0.4">
      <c r="A3394" s="23">
        <v>13410</v>
      </c>
    </row>
    <row r="3395" spans="1:1" x14ac:dyDescent="0.4">
      <c r="A3395" s="23">
        <v>27159</v>
      </c>
    </row>
    <row r="3396" spans="1:1" x14ac:dyDescent="0.4">
      <c r="A3396" s="23">
        <v>16491</v>
      </c>
    </row>
    <row r="3397" spans="1:1" x14ac:dyDescent="0.4">
      <c r="A3397" s="23">
        <v>14332</v>
      </c>
    </row>
    <row r="3398" spans="1:1" x14ac:dyDescent="0.4">
      <c r="A3398" s="23">
        <v>19264</v>
      </c>
    </row>
    <row r="3399" spans="1:1" x14ac:dyDescent="0.4">
      <c r="A3399" s="23">
        <v>13859</v>
      </c>
    </row>
    <row r="3400" spans="1:1" x14ac:dyDescent="0.4">
      <c r="A3400" s="23">
        <v>15736</v>
      </c>
    </row>
    <row r="3401" spans="1:1" x14ac:dyDescent="0.4">
      <c r="A3401" s="23">
        <v>13258</v>
      </c>
    </row>
    <row r="3402" spans="1:1" x14ac:dyDescent="0.4">
      <c r="A3402" s="23">
        <v>14231</v>
      </c>
    </row>
    <row r="3403" spans="1:1" x14ac:dyDescent="0.4">
      <c r="A3403" s="23">
        <v>16417</v>
      </c>
    </row>
    <row r="3404" spans="1:1" x14ac:dyDescent="0.4">
      <c r="A3404" s="23">
        <v>9736</v>
      </c>
    </row>
    <row r="3405" spans="1:1" x14ac:dyDescent="0.4">
      <c r="A3405" s="23">
        <v>12285</v>
      </c>
    </row>
    <row r="3406" spans="1:1" x14ac:dyDescent="0.4">
      <c r="A3406" s="23">
        <v>12176</v>
      </c>
    </row>
    <row r="3407" spans="1:1" x14ac:dyDescent="0.4">
      <c r="A3407" s="23">
        <v>14371</v>
      </c>
    </row>
    <row r="3408" spans="1:1" x14ac:dyDescent="0.4">
      <c r="A3408" s="23">
        <v>22056</v>
      </c>
    </row>
    <row r="3409" spans="1:1" x14ac:dyDescent="0.4">
      <c r="A3409" s="23">
        <v>17415</v>
      </c>
    </row>
    <row r="3410" spans="1:1" x14ac:dyDescent="0.4">
      <c r="A3410" s="23">
        <v>16263</v>
      </c>
    </row>
    <row r="3411" spans="1:1" x14ac:dyDescent="0.4">
      <c r="A3411" s="23">
        <v>16626</v>
      </c>
    </row>
    <row r="3412" spans="1:1" x14ac:dyDescent="0.4">
      <c r="A3412" s="23">
        <v>16195</v>
      </c>
    </row>
    <row r="3413" spans="1:1" x14ac:dyDescent="0.4">
      <c r="A3413" s="23">
        <v>20863</v>
      </c>
    </row>
    <row r="3414" spans="1:1" x14ac:dyDescent="0.4">
      <c r="A3414" s="23">
        <v>17152</v>
      </c>
    </row>
    <row r="3415" spans="1:1" x14ac:dyDescent="0.4">
      <c r="A3415" s="23">
        <v>13953</v>
      </c>
    </row>
    <row r="3416" spans="1:1" x14ac:dyDescent="0.4">
      <c r="A3416" s="23">
        <v>18898</v>
      </c>
    </row>
    <row r="3417" spans="1:1" x14ac:dyDescent="0.4">
      <c r="A3417" s="23">
        <v>14517</v>
      </c>
    </row>
    <row r="3418" spans="1:1" x14ac:dyDescent="0.4">
      <c r="A3418" s="23">
        <v>11450</v>
      </c>
    </row>
    <row r="3419" spans="1:1" x14ac:dyDescent="0.4">
      <c r="A3419" s="23">
        <v>14440</v>
      </c>
    </row>
    <row r="3420" spans="1:1" x14ac:dyDescent="0.4">
      <c r="A3420" s="23">
        <v>17510</v>
      </c>
    </row>
    <row r="3421" spans="1:1" x14ac:dyDescent="0.4">
      <c r="A3421" s="23">
        <v>17518</v>
      </c>
    </row>
    <row r="3422" spans="1:1" x14ac:dyDescent="0.4">
      <c r="A3422" s="23">
        <v>11882</v>
      </c>
    </row>
    <row r="3423" spans="1:1" x14ac:dyDescent="0.4">
      <c r="A3423" s="23">
        <v>18708</v>
      </c>
    </row>
    <row r="3424" spans="1:1" x14ac:dyDescent="0.4">
      <c r="A3424" s="23">
        <v>31894</v>
      </c>
    </row>
    <row r="3425" spans="1:1" x14ac:dyDescent="0.4">
      <c r="A3425" s="23">
        <v>15260</v>
      </c>
    </row>
    <row r="3426" spans="1:1" x14ac:dyDescent="0.4">
      <c r="A3426" s="23">
        <v>20416</v>
      </c>
    </row>
    <row r="3427" spans="1:1" x14ac:dyDescent="0.4">
      <c r="A3427" s="23">
        <v>21779</v>
      </c>
    </row>
    <row r="3428" spans="1:1" x14ac:dyDescent="0.4">
      <c r="A3428" s="23">
        <v>14134</v>
      </c>
    </row>
    <row r="3429" spans="1:1" x14ac:dyDescent="0.4">
      <c r="A3429" s="23">
        <v>13943</v>
      </c>
    </row>
    <row r="3430" spans="1:1" x14ac:dyDescent="0.4">
      <c r="A3430" s="23">
        <v>18817</v>
      </c>
    </row>
    <row r="3431" spans="1:1" x14ac:dyDescent="0.4">
      <c r="A3431" s="23">
        <v>14405</v>
      </c>
    </row>
    <row r="3432" spans="1:1" x14ac:dyDescent="0.4">
      <c r="A3432" s="23">
        <v>15069</v>
      </c>
    </row>
    <row r="3433" spans="1:1" x14ac:dyDescent="0.4">
      <c r="A3433" s="23">
        <v>32086</v>
      </c>
    </row>
    <row r="3434" spans="1:1" x14ac:dyDescent="0.4">
      <c r="A3434" s="23">
        <v>18880</v>
      </c>
    </row>
    <row r="3435" spans="1:1" x14ac:dyDescent="0.4">
      <c r="A3435" s="23">
        <v>18001</v>
      </c>
    </row>
    <row r="3436" spans="1:1" x14ac:dyDescent="0.4">
      <c r="A3436" s="23">
        <v>17530</v>
      </c>
    </row>
    <row r="3437" spans="1:1" x14ac:dyDescent="0.4">
      <c r="A3437" s="23">
        <v>15352</v>
      </c>
    </row>
    <row r="3438" spans="1:1" x14ac:dyDescent="0.4">
      <c r="A3438" s="23">
        <v>20828</v>
      </c>
    </row>
    <row r="3439" spans="1:1" x14ac:dyDescent="0.4">
      <c r="A3439" s="23">
        <v>15680</v>
      </c>
    </row>
    <row r="3440" spans="1:1" x14ac:dyDescent="0.4">
      <c r="A3440" s="23">
        <v>27452</v>
      </c>
    </row>
    <row r="3441" spans="1:1" x14ac:dyDescent="0.4">
      <c r="A3441" s="23">
        <v>16286</v>
      </c>
    </row>
    <row r="3442" spans="1:1" x14ac:dyDescent="0.4">
      <c r="A3442" s="23">
        <v>15560</v>
      </c>
    </row>
    <row r="3443" spans="1:1" x14ac:dyDescent="0.4">
      <c r="A3443" s="23">
        <v>14944</v>
      </c>
    </row>
    <row r="3444" spans="1:1" x14ac:dyDescent="0.4">
      <c r="A3444" s="23">
        <v>13289</v>
      </c>
    </row>
    <row r="3445" spans="1:1" x14ac:dyDescent="0.4">
      <c r="A3445" s="23">
        <v>15248</v>
      </c>
    </row>
    <row r="3446" spans="1:1" x14ac:dyDescent="0.4">
      <c r="A3446" s="23">
        <v>13901</v>
      </c>
    </row>
    <row r="3447" spans="1:1" x14ac:dyDescent="0.4">
      <c r="A3447" s="23">
        <v>12623</v>
      </c>
    </row>
    <row r="3448" spans="1:1" x14ac:dyDescent="0.4">
      <c r="A3448" s="23">
        <v>16110</v>
      </c>
    </row>
    <row r="3449" spans="1:1" x14ac:dyDescent="0.4">
      <c r="A3449" s="23">
        <v>24106</v>
      </c>
    </row>
    <row r="3450" spans="1:1" x14ac:dyDescent="0.4">
      <c r="A3450" s="23">
        <v>13128</v>
      </c>
    </row>
    <row r="3451" spans="1:1" x14ac:dyDescent="0.4">
      <c r="A3451" s="23">
        <v>17212</v>
      </c>
    </row>
    <row r="3452" spans="1:1" x14ac:dyDescent="0.4">
      <c r="A3452" s="23">
        <v>27096</v>
      </c>
    </row>
    <row r="3453" spans="1:1" x14ac:dyDescent="0.4">
      <c r="A3453" s="23">
        <v>12834</v>
      </c>
    </row>
    <row r="3454" spans="1:1" x14ac:dyDescent="0.4">
      <c r="A3454" s="23">
        <v>17363</v>
      </c>
    </row>
    <row r="3455" spans="1:1" x14ac:dyDescent="0.4">
      <c r="A3455" s="23">
        <v>18955</v>
      </c>
    </row>
    <row r="3456" spans="1:1" x14ac:dyDescent="0.4">
      <c r="A3456" s="23">
        <v>12323</v>
      </c>
    </row>
    <row r="3457" spans="1:1" x14ac:dyDescent="0.4">
      <c r="A3457" s="23">
        <v>12349</v>
      </c>
    </row>
    <row r="3458" spans="1:1" x14ac:dyDescent="0.4">
      <c r="A3458" s="23">
        <v>16630</v>
      </c>
    </row>
    <row r="3459" spans="1:1" x14ac:dyDescent="0.4">
      <c r="A3459" s="23">
        <v>12539</v>
      </c>
    </row>
    <row r="3460" spans="1:1" x14ac:dyDescent="0.4">
      <c r="A3460" s="23">
        <v>13134</v>
      </c>
    </row>
    <row r="3461" spans="1:1" x14ac:dyDescent="0.4">
      <c r="A3461" s="23">
        <v>28023</v>
      </c>
    </row>
    <row r="3462" spans="1:1" x14ac:dyDescent="0.4">
      <c r="A3462" s="23">
        <v>16316</v>
      </c>
    </row>
    <row r="3463" spans="1:1" x14ac:dyDescent="0.4">
      <c r="A3463" s="23">
        <v>15906</v>
      </c>
    </row>
    <row r="3464" spans="1:1" x14ac:dyDescent="0.4">
      <c r="A3464" s="23">
        <v>22961</v>
      </c>
    </row>
    <row r="3465" spans="1:1" x14ac:dyDescent="0.4">
      <c r="A3465" s="23">
        <v>16817</v>
      </c>
    </row>
    <row r="3466" spans="1:1" x14ac:dyDescent="0.4">
      <c r="A3466" s="23">
        <v>19174</v>
      </c>
    </row>
    <row r="3467" spans="1:1" x14ac:dyDescent="0.4">
      <c r="A3467" s="23">
        <v>16794</v>
      </c>
    </row>
    <row r="3468" spans="1:1" x14ac:dyDescent="0.4">
      <c r="A3468" s="23">
        <v>15395</v>
      </c>
    </row>
    <row r="3469" spans="1:1" x14ac:dyDescent="0.4">
      <c r="A3469" s="23">
        <v>16018</v>
      </c>
    </row>
    <row r="3470" spans="1:1" x14ac:dyDescent="0.4">
      <c r="A3470" s="23">
        <v>15678</v>
      </c>
    </row>
    <row r="3471" spans="1:1" x14ac:dyDescent="0.4">
      <c r="A3471" s="23">
        <v>10343</v>
      </c>
    </row>
    <row r="3472" spans="1:1" x14ac:dyDescent="0.4">
      <c r="A3472" s="23">
        <v>15844</v>
      </c>
    </row>
    <row r="3473" spans="1:1" x14ac:dyDescent="0.4">
      <c r="A3473" s="23">
        <v>27965</v>
      </c>
    </row>
    <row r="3474" spans="1:1" x14ac:dyDescent="0.4">
      <c r="A3474" s="23">
        <v>13436</v>
      </c>
    </row>
    <row r="3475" spans="1:1" x14ac:dyDescent="0.4">
      <c r="A3475" s="23">
        <v>17909</v>
      </c>
    </row>
    <row r="3476" spans="1:1" x14ac:dyDescent="0.4">
      <c r="A3476" s="23">
        <v>17548</v>
      </c>
    </row>
    <row r="3477" spans="1:1" x14ac:dyDescent="0.4">
      <c r="A3477" s="23">
        <v>15887</v>
      </c>
    </row>
    <row r="3478" spans="1:1" x14ac:dyDescent="0.4">
      <c r="A3478" s="23">
        <v>14436</v>
      </c>
    </row>
    <row r="3479" spans="1:1" x14ac:dyDescent="0.4">
      <c r="A3479" s="23">
        <v>17573</v>
      </c>
    </row>
    <row r="3480" spans="1:1" x14ac:dyDescent="0.4">
      <c r="A3480" s="23">
        <v>18072</v>
      </c>
    </row>
    <row r="3481" spans="1:1" x14ac:dyDescent="0.4">
      <c r="A3481" s="23">
        <v>14462</v>
      </c>
    </row>
    <row r="3482" spans="1:1" x14ac:dyDescent="0.4">
      <c r="A3482" s="23">
        <v>18122</v>
      </c>
    </row>
    <row r="3483" spans="1:1" x14ac:dyDescent="0.4">
      <c r="A3483" s="23">
        <v>18527</v>
      </c>
    </row>
    <row r="3484" spans="1:1" x14ac:dyDescent="0.4">
      <c r="A3484" s="23">
        <v>16160</v>
      </c>
    </row>
    <row r="3485" spans="1:1" x14ac:dyDescent="0.4">
      <c r="A3485" s="23">
        <v>14390</v>
      </c>
    </row>
    <row r="3486" spans="1:1" x14ac:dyDescent="0.4">
      <c r="A3486" s="23">
        <v>17438</v>
      </c>
    </row>
    <row r="3487" spans="1:1" x14ac:dyDescent="0.4">
      <c r="A3487" s="23">
        <v>18436</v>
      </c>
    </row>
    <row r="3488" spans="1:1" x14ac:dyDescent="0.4">
      <c r="A3488" s="23">
        <v>15078</v>
      </c>
    </row>
    <row r="3489" spans="1:1" x14ac:dyDescent="0.4">
      <c r="A3489" s="23">
        <v>18963</v>
      </c>
    </row>
    <row r="3490" spans="1:1" x14ac:dyDescent="0.4">
      <c r="A3490" s="23">
        <v>18731</v>
      </c>
    </row>
    <row r="3491" spans="1:1" x14ac:dyDescent="0.4">
      <c r="A3491" s="23">
        <v>16520</v>
      </c>
    </row>
    <row r="3492" spans="1:1" x14ac:dyDescent="0.4">
      <c r="A3492" s="23">
        <v>14980</v>
      </c>
    </row>
    <row r="3493" spans="1:1" x14ac:dyDescent="0.4">
      <c r="A3493" s="23">
        <v>17934</v>
      </c>
    </row>
    <row r="3494" spans="1:1" x14ac:dyDescent="0.4">
      <c r="A3494" s="23">
        <v>18227</v>
      </c>
    </row>
    <row r="3495" spans="1:1" x14ac:dyDescent="0.4">
      <c r="A3495" s="23">
        <v>14467</v>
      </c>
    </row>
    <row r="3496" spans="1:1" x14ac:dyDescent="0.4">
      <c r="A3496" s="23">
        <v>18368</v>
      </c>
    </row>
    <row r="3497" spans="1:1" x14ac:dyDescent="0.4">
      <c r="A3497" s="23">
        <v>17972</v>
      </c>
    </row>
    <row r="3498" spans="1:1" x14ac:dyDescent="0.4">
      <c r="A3498" s="23">
        <v>15914</v>
      </c>
    </row>
    <row r="3499" spans="1:1" x14ac:dyDescent="0.4">
      <c r="A3499" s="23">
        <v>14430</v>
      </c>
    </row>
    <row r="3500" spans="1:1" x14ac:dyDescent="0.4">
      <c r="A3500" s="23">
        <v>17425</v>
      </c>
    </row>
    <row r="3501" spans="1:1" x14ac:dyDescent="0.4">
      <c r="A3501" s="23">
        <v>17895</v>
      </c>
    </row>
    <row r="3502" spans="1:1" x14ac:dyDescent="0.4">
      <c r="A3502" s="23">
        <v>14680</v>
      </c>
    </row>
    <row r="3503" spans="1:1" x14ac:dyDescent="0.4">
      <c r="A3503" s="23">
        <v>18274</v>
      </c>
    </row>
    <row r="3504" spans="1:1" x14ac:dyDescent="0.4">
      <c r="A3504" s="23">
        <v>17887</v>
      </c>
    </row>
    <row r="3505" spans="1:1" x14ac:dyDescent="0.4">
      <c r="A3505" s="23">
        <v>15839</v>
      </c>
    </row>
    <row r="3506" spans="1:1" x14ac:dyDescent="0.4">
      <c r="A3506" s="23">
        <v>14187</v>
      </c>
    </row>
    <row r="3507" spans="1:1" x14ac:dyDescent="0.4">
      <c r="A3507" s="23">
        <v>16405</v>
      </c>
    </row>
    <row r="3508" spans="1:1" x14ac:dyDescent="0.4">
      <c r="A3508" s="23">
        <v>16860</v>
      </c>
    </row>
    <row r="3509" spans="1:1" x14ac:dyDescent="0.4">
      <c r="A3509" s="23">
        <v>13926</v>
      </c>
    </row>
    <row r="3510" spans="1:1" x14ac:dyDescent="0.4">
      <c r="A3510" s="23">
        <v>18132</v>
      </c>
    </row>
    <row r="3511" spans="1:1" x14ac:dyDescent="0.4">
      <c r="A3511" s="23">
        <v>18412</v>
      </c>
    </row>
    <row r="3512" spans="1:1" x14ac:dyDescent="0.4">
      <c r="A3512" s="23">
        <v>16638</v>
      </c>
    </row>
    <row r="3513" spans="1:1" x14ac:dyDescent="0.4">
      <c r="A3513" s="23">
        <v>14637</v>
      </c>
    </row>
    <row r="3514" spans="1:1" x14ac:dyDescent="0.4">
      <c r="A3514" s="23">
        <v>16794</v>
      </c>
    </row>
    <row r="3515" spans="1:1" x14ac:dyDescent="0.4">
      <c r="A3515" s="23">
        <v>17018</v>
      </c>
    </row>
    <row r="3516" spans="1:1" x14ac:dyDescent="0.4">
      <c r="A3516" s="23">
        <v>11831</v>
      </c>
    </row>
    <row r="3517" spans="1:1" x14ac:dyDescent="0.4">
      <c r="A3517" s="23">
        <v>16797</v>
      </c>
    </row>
    <row r="3518" spans="1:1" x14ac:dyDescent="0.4">
      <c r="A3518" s="23">
        <v>17392</v>
      </c>
    </row>
    <row r="3519" spans="1:1" x14ac:dyDescent="0.4">
      <c r="A3519" s="23">
        <v>16163</v>
      </c>
    </row>
    <row r="3520" spans="1:1" x14ac:dyDescent="0.4">
      <c r="A3520" s="23">
        <v>15302</v>
      </c>
    </row>
    <row r="3521" spans="1:1" x14ac:dyDescent="0.4">
      <c r="A3521" s="23">
        <v>18361</v>
      </c>
    </row>
    <row r="3522" spans="1:1" x14ac:dyDescent="0.4">
      <c r="A3522" s="23">
        <v>18969</v>
      </c>
    </row>
    <row r="3523" spans="1:1" x14ac:dyDescent="0.4">
      <c r="A3523" s="23">
        <v>15222</v>
      </c>
    </row>
    <row r="3524" spans="1:1" x14ac:dyDescent="0.4">
      <c r="A3524" s="23">
        <v>18603</v>
      </c>
    </row>
    <row r="3525" spans="1:1" x14ac:dyDescent="0.4">
      <c r="A3525" s="23">
        <v>18110</v>
      </c>
    </row>
    <row r="3526" spans="1:1" x14ac:dyDescent="0.4">
      <c r="A3526" s="23">
        <v>16174</v>
      </c>
    </row>
    <row r="3527" spans="1:1" x14ac:dyDescent="0.4">
      <c r="A3527" s="23">
        <v>14698</v>
      </c>
    </row>
    <row r="3528" spans="1:1" x14ac:dyDescent="0.4">
      <c r="A3528" s="23">
        <v>17885</v>
      </c>
    </row>
    <row r="3529" spans="1:1" x14ac:dyDescent="0.4">
      <c r="A3529" s="23">
        <v>18400</v>
      </c>
    </row>
    <row r="3530" spans="1:1" x14ac:dyDescent="0.4">
      <c r="A3530" s="23">
        <v>14811</v>
      </c>
    </row>
    <row r="3531" spans="1:1" x14ac:dyDescent="0.4">
      <c r="A3531" s="23">
        <v>18085</v>
      </c>
    </row>
    <row r="3532" spans="1:1" x14ac:dyDescent="0.4">
      <c r="A3532" s="23">
        <v>17296</v>
      </c>
    </row>
    <row r="3533" spans="1:1" x14ac:dyDescent="0.4">
      <c r="A3533" s="23">
        <v>15340</v>
      </c>
    </row>
    <row r="3534" spans="1:1" x14ac:dyDescent="0.4">
      <c r="A3534" s="23">
        <v>13988</v>
      </c>
    </row>
    <row r="3535" spans="1:1" x14ac:dyDescent="0.4">
      <c r="A3535" s="23">
        <v>16867</v>
      </c>
    </row>
    <row r="3536" spans="1:1" x14ac:dyDescent="0.4">
      <c r="A3536" s="23">
        <v>17460</v>
      </c>
    </row>
    <row r="3537" spans="1:1" x14ac:dyDescent="0.4">
      <c r="A3537" s="23">
        <v>14172</v>
      </c>
    </row>
    <row r="3538" spans="1:1" x14ac:dyDescent="0.4">
      <c r="A3538" s="23">
        <v>17873</v>
      </c>
    </row>
    <row r="3539" spans="1:1" x14ac:dyDescent="0.4">
      <c r="A3539" s="23">
        <v>17904</v>
      </c>
    </row>
    <row r="3540" spans="1:1" x14ac:dyDescent="0.4">
      <c r="A3540" s="23">
        <v>15830</v>
      </c>
    </row>
    <row r="3541" spans="1:1" x14ac:dyDescent="0.4">
      <c r="A3541" s="23">
        <v>14379</v>
      </c>
    </row>
    <row r="3542" spans="1:1" x14ac:dyDescent="0.4">
      <c r="A3542" s="23">
        <v>16927</v>
      </c>
    </row>
    <row r="3543" spans="1:1" x14ac:dyDescent="0.4">
      <c r="A3543" s="23">
        <v>16976</v>
      </c>
    </row>
    <row r="3544" spans="1:1" x14ac:dyDescent="0.4">
      <c r="A3544" s="23">
        <v>14276</v>
      </c>
    </row>
    <row r="3545" spans="1:1" x14ac:dyDescent="0.4">
      <c r="A3545" s="23">
        <v>17556</v>
      </c>
    </row>
    <row r="3546" spans="1:1" x14ac:dyDescent="0.4">
      <c r="A3546" s="23">
        <v>17236</v>
      </c>
    </row>
    <row r="3547" spans="1:1" x14ac:dyDescent="0.4">
      <c r="A3547" s="23">
        <v>15349</v>
      </c>
    </row>
    <row r="3548" spans="1:1" x14ac:dyDescent="0.4">
      <c r="A3548" s="23">
        <v>14224</v>
      </c>
    </row>
    <row r="3549" spans="1:1" x14ac:dyDescent="0.4">
      <c r="A3549" s="23">
        <v>17157</v>
      </c>
    </row>
    <row r="3550" spans="1:1" x14ac:dyDescent="0.4">
      <c r="A3550" s="23">
        <v>17736</v>
      </c>
    </row>
    <row r="3551" spans="1:1" x14ac:dyDescent="0.4">
      <c r="A3551" s="23">
        <v>14189</v>
      </c>
    </row>
    <row r="3552" spans="1:1" x14ac:dyDescent="0.4">
      <c r="A3552" s="23">
        <v>17637</v>
      </c>
    </row>
    <row r="3553" spans="1:1" x14ac:dyDescent="0.4">
      <c r="A3553" s="23">
        <v>17508</v>
      </c>
    </row>
    <row r="3554" spans="1:1" x14ac:dyDescent="0.4">
      <c r="A3554" s="23">
        <v>15561</v>
      </c>
    </row>
    <row r="3555" spans="1:1" x14ac:dyDescent="0.4">
      <c r="A3555" s="23">
        <v>14106</v>
      </c>
    </row>
    <row r="3556" spans="1:1" x14ac:dyDescent="0.4">
      <c r="A3556" s="23">
        <v>16482</v>
      </c>
    </row>
    <row r="3557" spans="1:1" x14ac:dyDescent="0.4">
      <c r="A3557" s="23">
        <v>16833</v>
      </c>
    </row>
    <row r="3558" spans="1:1" x14ac:dyDescent="0.4">
      <c r="A3558" s="23">
        <v>12152</v>
      </c>
    </row>
    <row r="3559" spans="1:1" x14ac:dyDescent="0.4">
      <c r="A3559" s="23">
        <v>16266</v>
      </c>
    </row>
    <row r="3560" spans="1:1" x14ac:dyDescent="0.4">
      <c r="A3560" s="23">
        <v>17541</v>
      </c>
    </row>
    <row r="3561" spans="1:1" x14ac:dyDescent="0.4">
      <c r="A3561" s="23">
        <v>11376</v>
      </c>
    </row>
    <row r="3562" spans="1:1" x14ac:dyDescent="0.4">
      <c r="A3562" s="23">
        <v>11349</v>
      </c>
    </row>
    <row r="3563" spans="1:1" x14ac:dyDescent="0.4">
      <c r="A3563" s="23">
        <v>15192</v>
      </c>
    </row>
    <row r="3564" spans="1:1" x14ac:dyDescent="0.4">
      <c r="A3564" s="23">
        <v>11681</v>
      </c>
    </row>
    <row r="3565" spans="1:1" x14ac:dyDescent="0.4">
      <c r="A3565" s="23">
        <v>12346</v>
      </c>
    </row>
    <row r="3566" spans="1:1" x14ac:dyDescent="0.4">
      <c r="A3566" s="23">
        <v>26350</v>
      </c>
    </row>
    <row r="3567" spans="1:1" x14ac:dyDescent="0.4">
      <c r="A3567" s="23">
        <v>16587</v>
      </c>
    </row>
    <row r="3568" spans="1:1" x14ac:dyDescent="0.4">
      <c r="A3568" s="23">
        <v>14739</v>
      </c>
    </row>
    <row r="3569" spans="1:1" x14ac:dyDescent="0.4">
      <c r="A3569" s="23">
        <v>13537</v>
      </c>
    </row>
    <row r="3570" spans="1:1" x14ac:dyDescent="0.4">
      <c r="A3570" s="23">
        <v>16382</v>
      </c>
    </row>
    <row r="3571" spans="1:1" x14ac:dyDescent="0.4">
      <c r="A3571" s="23">
        <v>16674</v>
      </c>
    </row>
    <row r="3572" spans="1:1" x14ac:dyDescent="0.4">
      <c r="A3572" s="23">
        <v>13653</v>
      </c>
    </row>
    <row r="3573" spans="1:1" x14ac:dyDescent="0.4">
      <c r="A3573" s="23">
        <v>16705</v>
      </c>
    </row>
    <row r="3574" spans="1:1" x14ac:dyDescent="0.4">
      <c r="A3574" s="23">
        <v>13760</v>
      </c>
    </row>
    <row r="3575" spans="1:1" x14ac:dyDescent="0.4">
      <c r="A3575" s="23">
        <v>13731</v>
      </c>
    </row>
    <row r="3576" spans="1:1" x14ac:dyDescent="0.4">
      <c r="A3576" s="23">
        <v>13118</v>
      </c>
    </row>
    <row r="3577" spans="1:1" x14ac:dyDescent="0.4">
      <c r="A3577" s="23">
        <v>15778</v>
      </c>
    </row>
    <row r="3578" spans="1:1" x14ac:dyDescent="0.4">
      <c r="A3578" s="23">
        <v>16338</v>
      </c>
    </row>
    <row r="3579" spans="1:1" x14ac:dyDescent="0.4">
      <c r="A3579" s="23">
        <v>13197</v>
      </c>
    </row>
    <row r="3580" spans="1:1" x14ac:dyDescent="0.4">
      <c r="A3580" s="23">
        <v>16777</v>
      </c>
    </row>
    <row r="3581" spans="1:1" x14ac:dyDescent="0.4">
      <c r="A3581" s="23">
        <v>16703</v>
      </c>
    </row>
    <row r="3582" spans="1:1" x14ac:dyDescent="0.4">
      <c r="A3582" s="23">
        <v>14674</v>
      </c>
    </row>
    <row r="3583" spans="1:1" x14ac:dyDescent="0.4">
      <c r="A3583" s="23">
        <v>13353</v>
      </c>
    </row>
    <row r="3584" spans="1:1" x14ac:dyDescent="0.4">
      <c r="A3584" s="23">
        <v>16068</v>
      </c>
    </row>
    <row r="3585" spans="1:1" x14ac:dyDescent="0.4">
      <c r="A3585" s="23">
        <v>16442</v>
      </c>
    </row>
    <row r="3586" spans="1:1" x14ac:dyDescent="0.4">
      <c r="A3586" s="23">
        <v>12283</v>
      </c>
    </row>
    <row r="3587" spans="1:1" x14ac:dyDescent="0.4">
      <c r="A3587" s="23">
        <v>16308</v>
      </c>
    </row>
    <row r="3588" spans="1:1" x14ac:dyDescent="0.4">
      <c r="A3588" s="23">
        <v>17154</v>
      </c>
    </row>
    <row r="3589" spans="1:1" x14ac:dyDescent="0.4">
      <c r="A3589" s="23">
        <v>11245</v>
      </c>
    </row>
    <row r="3590" spans="1:1" x14ac:dyDescent="0.4">
      <c r="A3590" s="23">
        <v>11869</v>
      </c>
    </row>
    <row r="3591" spans="1:1" x14ac:dyDescent="0.4">
      <c r="A3591" s="23">
        <v>15711</v>
      </c>
    </row>
    <row r="3592" spans="1:1" x14ac:dyDescent="0.4">
      <c r="A3592" s="23">
        <v>12282</v>
      </c>
    </row>
    <row r="3593" spans="1:1" x14ac:dyDescent="0.4">
      <c r="A3593" s="23">
        <v>12768</v>
      </c>
    </row>
    <row r="3594" spans="1:1" x14ac:dyDescent="0.4">
      <c r="A3594" s="23">
        <v>22690</v>
      </c>
    </row>
    <row r="3595" spans="1:1" x14ac:dyDescent="0.4">
      <c r="A3595" s="23">
        <v>15300</v>
      </c>
    </row>
    <row r="3596" spans="1:1" x14ac:dyDescent="0.4">
      <c r="A3596" s="23">
        <v>14728</v>
      </c>
    </row>
    <row r="3597" spans="1:1" x14ac:dyDescent="0.4">
      <c r="A3597" s="23">
        <v>13728</v>
      </c>
    </row>
    <row r="3598" spans="1:1" x14ac:dyDescent="0.4">
      <c r="A3598" s="23">
        <v>16421</v>
      </c>
    </row>
    <row r="3599" spans="1:1" x14ac:dyDescent="0.4">
      <c r="A3599" s="23">
        <v>17300</v>
      </c>
    </row>
    <row r="3600" spans="1:1" x14ac:dyDescent="0.4">
      <c r="A3600" s="23">
        <v>14248</v>
      </c>
    </row>
    <row r="3601" spans="1:1" x14ac:dyDescent="0.4">
      <c r="A3601" s="23">
        <v>17732</v>
      </c>
    </row>
    <row r="3602" spans="1:1" x14ac:dyDescent="0.4">
      <c r="A3602" s="23">
        <v>17288</v>
      </c>
    </row>
    <row r="3603" spans="1:1" x14ac:dyDescent="0.4">
      <c r="A3603" s="23">
        <v>15417</v>
      </c>
    </row>
    <row r="3604" spans="1:1" x14ac:dyDescent="0.4">
      <c r="A3604" s="23">
        <v>14416</v>
      </c>
    </row>
    <row r="3605" spans="1:1" x14ac:dyDescent="0.4">
      <c r="A3605" s="23">
        <v>16192</v>
      </c>
    </row>
    <row r="3606" spans="1:1" x14ac:dyDescent="0.4">
      <c r="A3606" s="23">
        <v>17733</v>
      </c>
    </row>
    <row r="3607" spans="1:1" x14ac:dyDescent="0.4">
      <c r="A3607" s="23">
        <v>13537</v>
      </c>
    </row>
    <row r="3608" spans="1:1" x14ac:dyDescent="0.4">
      <c r="A3608" s="23">
        <v>13416</v>
      </c>
    </row>
    <row r="3609" spans="1:1" x14ac:dyDescent="0.4">
      <c r="A3609" s="23">
        <v>14730</v>
      </c>
    </row>
    <row r="3610" spans="1:1" x14ac:dyDescent="0.4">
      <c r="A3610" s="23">
        <v>15367</v>
      </c>
    </row>
    <row r="3611" spans="1:1" x14ac:dyDescent="0.4">
      <c r="A3611" s="23">
        <v>14119</v>
      </c>
    </row>
    <row r="3612" spans="1:1" x14ac:dyDescent="0.4">
      <c r="A3612" s="23">
        <v>17039</v>
      </c>
    </row>
    <row r="3613" spans="1:1" x14ac:dyDescent="0.4">
      <c r="A3613" s="23">
        <v>17559</v>
      </c>
    </row>
    <row r="3614" spans="1:1" x14ac:dyDescent="0.4">
      <c r="A3614" s="23">
        <v>14105</v>
      </c>
    </row>
    <row r="3615" spans="1:1" x14ac:dyDescent="0.4">
      <c r="A3615" s="23">
        <v>17665</v>
      </c>
    </row>
    <row r="3616" spans="1:1" x14ac:dyDescent="0.4">
      <c r="A3616" s="23">
        <v>17532</v>
      </c>
    </row>
    <row r="3617" spans="1:1" x14ac:dyDescent="0.4">
      <c r="A3617" s="23">
        <v>15536</v>
      </c>
    </row>
    <row r="3618" spans="1:1" x14ac:dyDescent="0.4">
      <c r="A3618" s="23">
        <v>14310</v>
      </c>
    </row>
    <row r="3619" spans="1:1" x14ac:dyDescent="0.4">
      <c r="A3619" s="23">
        <v>17326</v>
      </c>
    </row>
    <row r="3620" spans="1:1" x14ac:dyDescent="0.4">
      <c r="A3620" s="23">
        <v>16816</v>
      </c>
    </row>
    <row r="3621" spans="1:1" x14ac:dyDescent="0.4">
      <c r="A3621" s="23">
        <v>14966</v>
      </c>
    </row>
    <row r="3622" spans="1:1" x14ac:dyDescent="0.4">
      <c r="A3622" s="23">
        <v>20108</v>
      </c>
    </row>
    <row r="3623" spans="1:1" x14ac:dyDescent="0.4">
      <c r="A3623" s="23">
        <v>14842</v>
      </c>
    </row>
    <row r="3624" spans="1:1" x14ac:dyDescent="0.4">
      <c r="A3624" s="23">
        <v>14661</v>
      </c>
    </row>
    <row r="3625" spans="1:1" x14ac:dyDescent="0.4">
      <c r="A3625" s="23">
        <v>16128</v>
      </c>
    </row>
    <row r="3626" spans="1:1" x14ac:dyDescent="0.4">
      <c r="A3626" s="23">
        <v>18819</v>
      </c>
    </row>
    <row r="3627" spans="1:1" x14ac:dyDescent="0.4">
      <c r="A3627" s="23">
        <v>19129</v>
      </c>
    </row>
    <row r="3628" spans="1:1" x14ac:dyDescent="0.4">
      <c r="A3628" s="23">
        <v>15213</v>
      </c>
    </row>
    <row r="3629" spans="1:1" x14ac:dyDescent="0.4">
      <c r="A3629" s="23">
        <v>16784</v>
      </c>
    </row>
    <row r="3630" spans="1:1" x14ac:dyDescent="0.4">
      <c r="A3630" s="23">
        <v>17556</v>
      </c>
    </row>
    <row r="3631" spans="1:1" x14ac:dyDescent="0.4">
      <c r="A3631" s="23">
        <v>15868</v>
      </c>
    </row>
    <row r="3632" spans="1:1" x14ac:dyDescent="0.4">
      <c r="A3632" s="23">
        <v>15568</v>
      </c>
    </row>
    <row r="3633" spans="1:1" x14ac:dyDescent="0.4">
      <c r="A3633" s="23">
        <v>18999</v>
      </c>
    </row>
    <row r="3634" spans="1:1" x14ac:dyDescent="0.4">
      <c r="A3634" s="23">
        <v>19583</v>
      </c>
    </row>
    <row r="3635" spans="1:1" x14ac:dyDescent="0.4">
      <c r="A3635" s="23">
        <v>14642</v>
      </c>
    </row>
    <row r="3636" spans="1:1" x14ac:dyDescent="0.4">
      <c r="A3636" s="23">
        <v>19578</v>
      </c>
    </row>
    <row r="3637" spans="1:1" x14ac:dyDescent="0.4">
      <c r="A3637" s="23">
        <v>20554</v>
      </c>
    </row>
    <row r="3638" spans="1:1" x14ac:dyDescent="0.4">
      <c r="A3638" s="23">
        <v>13082</v>
      </c>
    </row>
    <row r="3639" spans="1:1" x14ac:dyDescent="0.4">
      <c r="A3639" s="23">
        <v>13139</v>
      </c>
    </row>
    <row r="3640" spans="1:1" x14ac:dyDescent="0.4">
      <c r="A3640" s="23">
        <v>17951</v>
      </c>
    </row>
    <row r="3641" spans="1:1" x14ac:dyDescent="0.4">
      <c r="A3641" s="23">
        <v>18399</v>
      </c>
    </row>
    <row r="3642" spans="1:1" x14ac:dyDescent="0.4">
      <c r="A3642" s="23">
        <v>14648</v>
      </c>
    </row>
    <row r="3643" spans="1:1" x14ac:dyDescent="0.4">
      <c r="A3643" s="23">
        <v>17925</v>
      </c>
    </row>
    <row r="3644" spans="1:1" x14ac:dyDescent="0.4">
      <c r="A3644" s="23">
        <v>15933</v>
      </c>
    </row>
    <row r="3645" spans="1:1" x14ac:dyDescent="0.4">
      <c r="A3645" s="23">
        <v>15317</v>
      </c>
    </row>
    <row r="3646" spans="1:1" x14ac:dyDescent="0.4">
      <c r="A3646" s="23">
        <v>15330</v>
      </c>
    </row>
    <row r="3647" spans="1:1" x14ac:dyDescent="0.4">
      <c r="A3647" s="23">
        <v>14424</v>
      </c>
    </row>
    <row r="3648" spans="1:1" x14ac:dyDescent="0.4">
      <c r="A3648" s="23">
        <v>12794</v>
      </c>
    </row>
    <row r="3649" spans="1:1" x14ac:dyDescent="0.4">
      <c r="A3649" s="23">
        <v>11975</v>
      </c>
    </row>
    <row r="3650" spans="1:1" x14ac:dyDescent="0.4">
      <c r="A3650" s="23">
        <v>16201</v>
      </c>
    </row>
    <row r="3651" spans="1:1" x14ac:dyDescent="0.4">
      <c r="A3651" s="23">
        <v>15091</v>
      </c>
    </row>
    <row r="3652" spans="1:1" x14ac:dyDescent="0.4">
      <c r="A3652" s="23">
        <v>15345</v>
      </c>
    </row>
    <row r="3653" spans="1:1" x14ac:dyDescent="0.4">
      <c r="A3653" s="23">
        <v>15478</v>
      </c>
    </row>
    <row r="3654" spans="1:1" x14ac:dyDescent="0.4">
      <c r="A3654" s="23">
        <v>11296</v>
      </c>
    </row>
    <row r="3655" spans="1:1" x14ac:dyDescent="0.4">
      <c r="A3655" s="23">
        <v>14811</v>
      </c>
    </row>
    <row r="3656" spans="1:1" x14ac:dyDescent="0.4">
      <c r="A3656" s="23">
        <v>13859</v>
      </c>
    </row>
    <row r="3657" spans="1:1" x14ac:dyDescent="0.4">
      <c r="A3657" s="23">
        <v>16469</v>
      </c>
    </row>
    <row r="3658" spans="1:1" x14ac:dyDescent="0.4">
      <c r="A3658" s="23">
        <v>15904</v>
      </c>
    </row>
    <row r="3659" spans="1:1" x14ac:dyDescent="0.4">
      <c r="A3659" s="23">
        <v>13285</v>
      </c>
    </row>
    <row r="3660" spans="1:1" x14ac:dyDescent="0.4">
      <c r="A3660" s="23">
        <v>14163</v>
      </c>
    </row>
    <row r="3661" spans="1:1" x14ac:dyDescent="0.4">
      <c r="A3661" s="23">
        <v>12950</v>
      </c>
    </row>
    <row r="3662" spans="1:1" x14ac:dyDescent="0.4">
      <c r="A3662" s="23">
        <v>16956</v>
      </c>
    </row>
    <row r="3663" spans="1:1" x14ac:dyDescent="0.4">
      <c r="A3663" s="23">
        <v>15165</v>
      </c>
    </row>
    <row r="3664" spans="1:1" x14ac:dyDescent="0.4">
      <c r="A3664" s="23">
        <v>17905</v>
      </c>
    </row>
    <row r="3665" spans="1:1" x14ac:dyDescent="0.4">
      <c r="A3665" s="23">
        <v>18013</v>
      </c>
    </row>
    <row r="3666" spans="1:1" x14ac:dyDescent="0.4">
      <c r="A3666" s="23">
        <v>17962</v>
      </c>
    </row>
    <row r="3667" spans="1:1" x14ac:dyDescent="0.4">
      <c r="A3667" s="23">
        <v>15939</v>
      </c>
    </row>
    <row r="3668" spans="1:1" x14ac:dyDescent="0.4">
      <c r="A3668" s="23">
        <v>13887</v>
      </c>
    </row>
    <row r="3669" spans="1:1" x14ac:dyDescent="0.4">
      <c r="A3669" s="23">
        <v>18004</v>
      </c>
    </row>
    <row r="3670" spans="1:1" x14ac:dyDescent="0.4">
      <c r="A3670" s="23">
        <v>15412</v>
      </c>
    </row>
    <row r="3671" spans="1:1" x14ac:dyDescent="0.4">
      <c r="A3671" s="23">
        <v>18194</v>
      </c>
    </row>
    <row r="3672" spans="1:1" x14ac:dyDescent="0.4">
      <c r="A3672" s="23">
        <v>16770</v>
      </c>
    </row>
    <row r="3673" spans="1:1" x14ac:dyDescent="0.4">
      <c r="A3673" s="23">
        <v>14840</v>
      </c>
    </row>
    <row r="3674" spans="1:1" x14ac:dyDescent="0.4">
      <c r="A3674" s="23">
        <v>14719</v>
      </c>
    </row>
    <row r="3675" spans="1:1" x14ac:dyDescent="0.4">
      <c r="A3675" s="23">
        <v>10063</v>
      </c>
    </row>
    <row r="3676" spans="1:1" x14ac:dyDescent="0.4">
      <c r="A3676" s="23">
        <v>12008</v>
      </c>
    </row>
    <row r="3677" spans="1:1" x14ac:dyDescent="0.4">
      <c r="A3677" s="23">
        <v>9792</v>
      </c>
    </row>
    <row r="3678" spans="1:1" x14ac:dyDescent="0.4">
      <c r="A3678" s="23">
        <v>15024</v>
      </c>
    </row>
    <row r="3679" spans="1:1" x14ac:dyDescent="0.4">
      <c r="A3679" s="23">
        <v>16883</v>
      </c>
    </row>
    <row r="3680" spans="1:1" x14ac:dyDescent="0.4">
      <c r="A3680" s="23">
        <v>12411</v>
      </c>
    </row>
    <row r="3681" spans="1:1" x14ac:dyDescent="0.4">
      <c r="A3681" s="23">
        <v>14524</v>
      </c>
    </row>
    <row r="3682" spans="1:1" x14ac:dyDescent="0.4">
      <c r="A3682" s="23">
        <v>22697</v>
      </c>
    </row>
    <row r="3683" spans="1:1" x14ac:dyDescent="0.4">
      <c r="A3683" s="23">
        <v>16200</v>
      </c>
    </row>
    <row r="3684" spans="1:1" x14ac:dyDescent="0.4">
      <c r="A3684" s="23">
        <v>14427</v>
      </c>
    </row>
    <row r="3685" spans="1:1" x14ac:dyDescent="0.4">
      <c r="A3685" s="23">
        <v>20523</v>
      </c>
    </row>
    <row r="3686" spans="1:1" x14ac:dyDescent="0.4">
      <c r="A3686" s="23">
        <v>15464</v>
      </c>
    </row>
    <row r="3687" spans="1:1" x14ac:dyDescent="0.4">
      <c r="A3687" s="23">
        <v>17022</v>
      </c>
    </row>
    <row r="3688" spans="1:1" x14ac:dyDescent="0.4">
      <c r="A3688" s="23">
        <v>17381</v>
      </c>
    </row>
    <row r="3689" spans="1:1" x14ac:dyDescent="0.4">
      <c r="A3689" s="23">
        <v>11982</v>
      </c>
    </row>
    <row r="3690" spans="1:1" x14ac:dyDescent="0.4">
      <c r="A3690" s="23">
        <v>17868</v>
      </c>
    </row>
    <row r="3691" spans="1:1" x14ac:dyDescent="0.4">
      <c r="A3691" s="23">
        <v>24372</v>
      </c>
    </row>
    <row r="3692" spans="1:1" x14ac:dyDescent="0.4">
      <c r="A3692" s="23">
        <v>18574</v>
      </c>
    </row>
    <row r="3693" spans="1:1" x14ac:dyDescent="0.4">
      <c r="A3693" s="23">
        <v>20139</v>
      </c>
    </row>
    <row r="3694" spans="1:1" x14ac:dyDescent="0.4">
      <c r="A3694" s="23">
        <v>21166</v>
      </c>
    </row>
    <row r="3695" spans="1:1" x14ac:dyDescent="0.4">
      <c r="A3695" s="23">
        <v>13777</v>
      </c>
    </row>
    <row r="3696" spans="1:1" x14ac:dyDescent="0.4">
      <c r="A3696" s="23">
        <v>16773</v>
      </c>
    </row>
    <row r="3697" spans="1:1" x14ac:dyDescent="0.4">
      <c r="A3697" s="23">
        <v>18764</v>
      </c>
    </row>
    <row r="3698" spans="1:1" x14ac:dyDescent="0.4">
      <c r="A3698" s="23">
        <v>25184</v>
      </c>
    </row>
    <row r="3699" spans="1:1" x14ac:dyDescent="0.4">
      <c r="A3699" s="23">
        <v>18193</v>
      </c>
    </row>
    <row r="3700" spans="1:1" x14ac:dyDescent="0.4">
      <c r="A3700" s="23">
        <v>19358</v>
      </c>
    </row>
    <row r="3701" spans="1:1" x14ac:dyDescent="0.4">
      <c r="A3701" s="23">
        <v>20368</v>
      </c>
    </row>
    <row r="3702" spans="1:1" x14ac:dyDescent="0.4">
      <c r="A3702" s="23">
        <v>13321</v>
      </c>
    </row>
    <row r="3703" spans="1:1" x14ac:dyDescent="0.4">
      <c r="A3703" s="23">
        <v>13239</v>
      </c>
    </row>
    <row r="3704" spans="1:1" x14ac:dyDescent="0.4">
      <c r="A3704" s="23">
        <v>17525</v>
      </c>
    </row>
    <row r="3705" spans="1:1" x14ac:dyDescent="0.4">
      <c r="A3705" s="23">
        <v>10578</v>
      </c>
    </row>
    <row r="3706" spans="1:1" x14ac:dyDescent="0.4">
      <c r="A3706" s="23">
        <v>17450</v>
      </c>
    </row>
    <row r="3707" spans="1:1" x14ac:dyDescent="0.4">
      <c r="A3707" s="23">
        <v>29110</v>
      </c>
    </row>
    <row r="3708" spans="1:1" x14ac:dyDescent="0.4">
      <c r="A3708" s="23">
        <v>16704</v>
      </c>
    </row>
    <row r="3709" spans="1:1" x14ac:dyDescent="0.4">
      <c r="A3709" s="23">
        <v>16022</v>
      </c>
    </row>
    <row r="3710" spans="1:1" x14ac:dyDescent="0.4">
      <c r="A3710" s="23">
        <v>22854</v>
      </c>
    </row>
    <row r="3711" spans="1:1" x14ac:dyDescent="0.4">
      <c r="A3711" s="23">
        <v>15827</v>
      </c>
    </row>
    <row r="3712" spans="1:1" x14ac:dyDescent="0.4">
      <c r="A3712" s="23">
        <v>13672</v>
      </c>
    </row>
    <row r="3713" spans="1:1" x14ac:dyDescent="0.4">
      <c r="A3713" s="23">
        <v>18462</v>
      </c>
    </row>
    <row r="3714" spans="1:1" x14ac:dyDescent="0.4">
      <c r="A3714" s="23">
        <v>13597</v>
      </c>
    </row>
    <row r="3715" spans="1:1" x14ac:dyDescent="0.4">
      <c r="A3715" s="23">
        <v>14969</v>
      </c>
    </row>
    <row r="3716" spans="1:1" x14ac:dyDescent="0.4">
      <c r="A3716" s="23">
        <v>14766</v>
      </c>
    </row>
    <row r="3717" spans="1:1" x14ac:dyDescent="0.4">
      <c r="A3717" s="23">
        <v>10052</v>
      </c>
    </row>
    <row r="3718" spans="1:1" x14ac:dyDescent="0.4">
      <c r="A3718" s="23">
        <v>15649</v>
      </c>
    </row>
    <row r="3719" spans="1:1" x14ac:dyDescent="0.4">
      <c r="A3719" s="23">
        <v>22042</v>
      </c>
    </row>
    <row r="3720" spans="1:1" x14ac:dyDescent="0.4">
      <c r="A3720" s="23">
        <v>16396</v>
      </c>
    </row>
    <row r="3721" spans="1:1" x14ac:dyDescent="0.4">
      <c r="A3721" s="23">
        <v>17609</v>
      </c>
    </row>
    <row r="3722" spans="1:1" x14ac:dyDescent="0.4">
      <c r="A3722" s="23">
        <v>27242</v>
      </c>
    </row>
    <row r="3723" spans="1:1" x14ac:dyDescent="0.4">
      <c r="A3723" s="23">
        <v>14299</v>
      </c>
    </row>
    <row r="3724" spans="1:1" x14ac:dyDescent="0.4">
      <c r="A3724" s="23">
        <v>14088</v>
      </c>
    </row>
    <row r="3725" spans="1:1" x14ac:dyDescent="0.4">
      <c r="A3725" s="23">
        <v>17736</v>
      </c>
    </row>
    <row r="3726" spans="1:1" x14ac:dyDescent="0.4">
      <c r="A3726" s="23">
        <v>10591</v>
      </c>
    </row>
    <row r="3727" spans="1:1" x14ac:dyDescent="0.4">
      <c r="A3727" s="23">
        <v>14217</v>
      </c>
    </row>
    <row r="3728" spans="1:1" x14ac:dyDescent="0.4">
      <c r="A3728" s="23">
        <v>15956</v>
      </c>
    </row>
    <row r="3729" spans="1:1" x14ac:dyDescent="0.4">
      <c r="A3729" s="23">
        <v>11726</v>
      </c>
    </row>
    <row r="3730" spans="1:1" x14ac:dyDescent="0.4">
      <c r="A3730" s="23">
        <v>13817</v>
      </c>
    </row>
    <row r="3731" spans="1:1" x14ac:dyDescent="0.4">
      <c r="A3731" s="23">
        <v>21456</v>
      </c>
    </row>
    <row r="3732" spans="1:1" x14ac:dyDescent="0.4">
      <c r="A3732" s="23">
        <v>14205</v>
      </c>
    </row>
    <row r="3733" spans="1:1" x14ac:dyDescent="0.4">
      <c r="A3733" s="23">
        <v>13935</v>
      </c>
    </row>
    <row r="3734" spans="1:1" x14ac:dyDescent="0.4">
      <c r="A3734" s="23">
        <v>17846</v>
      </c>
    </row>
    <row r="3735" spans="1:1" x14ac:dyDescent="0.4">
      <c r="A3735" s="23">
        <v>17357</v>
      </c>
    </row>
    <row r="3736" spans="1:1" x14ac:dyDescent="0.4">
      <c r="A3736" s="23">
        <v>16989</v>
      </c>
    </row>
    <row r="3737" spans="1:1" x14ac:dyDescent="0.4">
      <c r="A3737" s="23">
        <v>15036</v>
      </c>
    </row>
    <row r="3738" spans="1:1" x14ac:dyDescent="0.4">
      <c r="A3738" s="23">
        <v>12903</v>
      </c>
    </row>
    <row r="3739" spans="1:1" x14ac:dyDescent="0.4">
      <c r="A3739" s="23">
        <v>16095</v>
      </c>
    </row>
    <row r="3740" spans="1:1" x14ac:dyDescent="0.4">
      <c r="A3740" s="23">
        <v>13122</v>
      </c>
    </row>
    <row r="3741" spans="1:1" x14ac:dyDescent="0.4">
      <c r="A3741" s="23">
        <v>16015</v>
      </c>
    </row>
    <row r="3742" spans="1:1" x14ac:dyDescent="0.4">
      <c r="A3742" s="23">
        <v>13776</v>
      </c>
    </row>
    <row r="3743" spans="1:1" x14ac:dyDescent="0.4">
      <c r="A3743" s="23">
        <v>15374</v>
      </c>
    </row>
    <row r="3744" spans="1:1" x14ac:dyDescent="0.4">
      <c r="A3744" s="23">
        <v>15722</v>
      </c>
    </row>
    <row r="3745" spans="1:1" x14ac:dyDescent="0.4">
      <c r="A3745" s="23">
        <v>14242</v>
      </c>
    </row>
    <row r="3746" spans="1:1" x14ac:dyDescent="0.4">
      <c r="A3746" s="23">
        <v>17139</v>
      </c>
    </row>
    <row r="3747" spans="1:1" x14ac:dyDescent="0.4">
      <c r="A3747" s="23">
        <v>14158</v>
      </c>
    </row>
    <row r="3748" spans="1:1" x14ac:dyDescent="0.4">
      <c r="A3748" s="23">
        <v>17665</v>
      </c>
    </row>
    <row r="3749" spans="1:1" x14ac:dyDescent="0.4">
      <c r="A3749" s="23">
        <v>15477</v>
      </c>
    </row>
    <row r="3750" spans="1:1" x14ac:dyDescent="0.4">
      <c r="A3750" s="23">
        <v>14290</v>
      </c>
    </row>
    <row r="3751" spans="1:1" x14ac:dyDescent="0.4">
      <c r="A3751" s="23">
        <v>14981</v>
      </c>
    </row>
    <row r="3752" spans="1:1" x14ac:dyDescent="0.4">
      <c r="A3752" s="23">
        <v>14049</v>
      </c>
    </row>
    <row r="3753" spans="1:1" x14ac:dyDescent="0.4">
      <c r="A3753" s="23">
        <v>15310</v>
      </c>
    </row>
    <row r="3754" spans="1:1" x14ac:dyDescent="0.4">
      <c r="A3754" s="23">
        <v>14070</v>
      </c>
    </row>
    <row r="3755" spans="1:1" x14ac:dyDescent="0.4">
      <c r="A3755" s="23">
        <v>18047</v>
      </c>
    </row>
    <row r="3756" spans="1:1" x14ac:dyDescent="0.4">
      <c r="A3756" s="23">
        <v>18238</v>
      </c>
    </row>
    <row r="3757" spans="1:1" x14ac:dyDescent="0.4">
      <c r="A3757" s="23">
        <v>18167</v>
      </c>
    </row>
    <row r="3758" spans="1:1" x14ac:dyDescent="0.4">
      <c r="A3758" s="23">
        <v>16404</v>
      </c>
    </row>
    <row r="3759" spans="1:1" x14ac:dyDescent="0.4">
      <c r="A3759" s="23">
        <v>15163</v>
      </c>
    </row>
    <row r="3760" spans="1:1" x14ac:dyDescent="0.4">
      <c r="A3760" s="23">
        <v>18147</v>
      </c>
    </row>
    <row r="3761" spans="1:1" x14ac:dyDescent="0.4">
      <c r="A3761" s="23">
        <v>14918</v>
      </c>
    </row>
    <row r="3762" spans="1:1" x14ac:dyDescent="0.4">
      <c r="A3762" s="23">
        <v>18811</v>
      </c>
    </row>
    <row r="3763" spans="1:1" x14ac:dyDescent="0.4">
      <c r="A3763" s="23">
        <v>18879</v>
      </c>
    </row>
    <row r="3764" spans="1:1" x14ac:dyDescent="0.4">
      <c r="A3764" s="23">
        <v>18521</v>
      </c>
    </row>
    <row r="3765" spans="1:1" x14ac:dyDescent="0.4">
      <c r="A3765" s="23">
        <v>16290</v>
      </c>
    </row>
    <row r="3766" spans="1:1" x14ac:dyDescent="0.4">
      <c r="A3766" s="23">
        <v>14765</v>
      </c>
    </row>
    <row r="3767" spans="1:1" x14ac:dyDescent="0.4">
      <c r="A3767" s="23">
        <v>17433</v>
      </c>
    </row>
    <row r="3768" spans="1:1" x14ac:dyDescent="0.4">
      <c r="A3768" s="23">
        <v>14408</v>
      </c>
    </row>
    <row r="3769" spans="1:1" x14ac:dyDescent="0.4">
      <c r="A3769" s="23">
        <v>18071</v>
      </c>
    </row>
    <row r="3770" spans="1:1" x14ac:dyDescent="0.4">
      <c r="A3770" s="23">
        <v>18242</v>
      </c>
    </row>
    <row r="3771" spans="1:1" x14ac:dyDescent="0.4">
      <c r="A3771" s="23">
        <v>18080</v>
      </c>
    </row>
    <row r="3772" spans="1:1" x14ac:dyDescent="0.4">
      <c r="A3772" s="23">
        <v>16250</v>
      </c>
    </row>
    <row r="3773" spans="1:1" x14ac:dyDescent="0.4">
      <c r="A3773" s="23">
        <v>14738</v>
      </c>
    </row>
    <row r="3774" spans="1:1" x14ac:dyDescent="0.4">
      <c r="A3774" s="23">
        <v>19692</v>
      </c>
    </row>
    <row r="3775" spans="1:1" x14ac:dyDescent="0.4">
      <c r="A3775" s="23">
        <v>13661</v>
      </c>
    </row>
    <row r="3776" spans="1:1" x14ac:dyDescent="0.4">
      <c r="A3776" s="23">
        <v>20366</v>
      </c>
    </row>
    <row r="3777" spans="1:1" x14ac:dyDescent="0.4">
      <c r="A3777" s="23">
        <v>21642</v>
      </c>
    </row>
    <row r="3778" spans="1:1" x14ac:dyDescent="0.4">
      <c r="A3778" s="23">
        <v>21598</v>
      </c>
    </row>
    <row r="3779" spans="1:1" x14ac:dyDescent="0.4">
      <c r="A3779" s="23">
        <v>19101</v>
      </c>
    </row>
    <row r="3780" spans="1:1" x14ac:dyDescent="0.4">
      <c r="A3780" s="23">
        <v>17093</v>
      </c>
    </row>
    <row r="3781" spans="1:1" x14ac:dyDescent="0.4">
      <c r="A3781" s="23">
        <v>20732</v>
      </c>
    </row>
    <row r="3782" spans="1:1" x14ac:dyDescent="0.4">
      <c r="A3782" s="23">
        <v>17245</v>
      </c>
    </row>
    <row r="3783" spans="1:1" x14ac:dyDescent="0.4">
      <c r="A3783" s="23">
        <v>21253</v>
      </c>
    </row>
    <row r="3784" spans="1:1" x14ac:dyDescent="0.4">
      <c r="A3784" s="23">
        <v>21441</v>
      </c>
    </row>
    <row r="3785" spans="1:1" x14ac:dyDescent="0.4">
      <c r="A3785" s="23">
        <v>21450</v>
      </c>
    </row>
    <row r="3786" spans="1:1" x14ac:dyDescent="0.4">
      <c r="A3786" s="23">
        <v>19217</v>
      </c>
    </row>
    <row r="3787" spans="1:1" x14ac:dyDescent="0.4">
      <c r="A3787" s="23">
        <v>17642</v>
      </c>
    </row>
    <row r="3788" spans="1:1" x14ac:dyDescent="0.4">
      <c r="A3788" s="23">
        <v>21155</v>
      </c>
    </row>
    <row r="3789" spans="1:1" x14ac:dyDescent="0.4">
      <c r="A3789" s="23">
        <v>17049</v>
      </c>
    </row>
    <row r="3790" spans="1:1" x14ac:dyDescent="0.4">
      <c r="A3790" s="23">
        <v>21569</v>
      </c>
    </row>
    <row r="3791" spans="1:1" x14ac:dyDescent="0.4">
      <c r="A3791" s="23">
        <v>21437</v>
      </c>
    </row>
    <row r="3792" spans="1:1" x14ac:dyDescent="0.4">
      <c r="A3792" s="23">
        <v>21343</v>
      </c>
    </row>
    <row r="3793" spans="1:1" x14ac:dyDescent="0.4">
      <c r="A3793" s="23">
        <v>18889</v>
      </c>
    </row>
    <row r="3794" spans="1:1" x14ac:dyDescent="0.4">
      <c r="A3794" s="23">
        <v>17080</v>
      </c>
    </row>
    <row r="3795" spans="1:1" x14ac:dyDescent="0.4">
      <c r="A3795" s="23">
        <v>20643</v>
      </c>
    </row>
    <row r="3796" spans="1:1" x14ac:dyDescent="0.4">
      <c r="A3796" s="23">
        <v>17112</v>
      </c>
    </row>
    <row r="3797" spans="1:1" x14ac:dyDescent="0.4">
      <c r="A3797" s="23">
        <v>21299</v>
      </c>
    </row>
    <row r="3798" spans="1:1" x14ac:dyDescent="0.4">
      <c r="A3798" s="23">
        <v>21439</v>
      </c>
    </row>
    <row r="3799" spans="1:1" x14ac:dyDescent="0.4">
      <c r="A3799" s="23">
        <v>21350</v>
      </c>
    </row>
    <row r="3800" spans="1:1" x14ac:dyDescent="0.4">
      <c r="A3800" s="23">
        <v>18902</v>
      </c>
    </row>
    <row r="3801" spans="1:1" x14ac:dyDescent="0.4">
      <c r="A3801" s="23">
        <v>17179</v>
      </c>
    </row>
    <row r="3802" spans="1:1" x14ac:dyDescent="0.4">
      <c r="A3802" s="23">
        <v>20517</v>
      </c>
    </row>
    <row r="3803" spans="1:1" x14ac:dyDescent="0.4">
      <c r="A3803" s="23">
        <v>17250</v>
      </c>
    </row>
    <row r="3804" spans="1:1" x14ac:dyDescent="0.4">
      <c r="A3804" s="23">
        <v>21828</v>
      </c>
    </row>
    <row r="3805" spans="1:1" x14ac:dyDescent="0.4">
      <c r="A3805" s="23">
        <v>18343</v>
      </c>
    </row>
    <row r="3806" spans="1:1" x14ac:dyDescent="0.4">
      <c r="A3806" s="23">
        <v>18416</v>
      </c>
    </row>
    <row r="3807" spans="1:1" x14ac:dyDescent="0.4">
      <c r="A3807" s="23">
        <v>16338</v>
      </c>
    </row>
    <row r="3808" spans="1:1" x14ac:dyDescent="0.4">
      <c r="A3808" s="23">
        <v>14645</v>
      </c>
    </row>
    <row r="3809" spans="1:1" x14ac:dyDescent="0.4">
      <c r="A3809" s="23">
        <v>17759</v>
      </c>
    </row>
    <row r="3810" spans="1:1" x14ac:dyDescent="0.4">
      <c r="A3810" s="23">
        <v>14943</v>
      </c>
    </row>
    <row r="3811" spans="1:1" x14ac:dyDescent="0.4">
      <c r="A3811" s="23">
        <v>19062</v>
      </c>
    </row>
    <row r="3812" spans="1:1" x14ac:dyDescent="0.4">
      <c r="A3812" s="23">
        <v>18743</v>
      </c>
    </row>
    <row r="3813" spans="1:1" x14ac:dyDescent="0.4">
      <c r="A3813" s="23">
        <v>18217</v>
      </c>
    </row>
    <row r="3814" spans="1:1" x14ac:dyDescent="0.4">
      <c r="A3814" s="23">
        <v>16107</v>
      </c>
    </row>
    <row r="3815" spans="1:1" x14ac:dyDescent="0.4">
      <c r="A3815" s="23">
        <v>14844</v>
      </c>
    </row>
    <row r="3816" spans="1:1" x14ac:dyDescent="0.4">
      <c r="A3816" s="23">
        <v>16782</v>
      </c>
    </row>
    <row r="3817" spans="1:1" x14ac:dyDescent="0.4">
      <c r="A3817" s="23">
        <v>14484</v>
      </c>
    </row>
    <row r="3818" spans="1:1" x14ac:dyDescent="0.4">
      <c r="A3818" s="23">
        <v>19436</v>
      </c>
    </row>
    <row r="3819" spans="1:1" x14ac:dyDescent="0.4">
      <c r="A3819" s="23">
        <v>14324</v>
      </c>
    </row>
    <row r="3820" spans="1:1" x14ac:dyDescent="0.4">
      <c r="A3820" s="23">
        <v>15922</v>
      </c>
    </row>
    <row r="3821" spans="1:1" x14ac:dyDescent="0.4">
      <c r="A3821" s="23">
        <v>15763</v>
      </c>
    </row>
    <row r="3822" spans="1:1" x14ac:dyDescent="0.4">
      <c r="A3822" s="23">
        <v>10697</v>
      </c>
    </row>
    <row r="3823" spans="1:1" x14ac:dyDescent="0.4">
      <c r="A3823" s="23">
        <v>16940</v>
      </c>
    </row>
    <row r="3824" spans="1:1" x14ac:dyDescent="0.4">
      <c r="A3824" s="23">
        <v>23406</v>
      </c>
    </row>
    <row r="3825" spans="1:1" x14ac:dyDescent="0.4">
      <c r="A3825" s="23">
        <v>18564</v>
      </c>
    </row>
    <row r="3826" spans="1:1" x14ac:dyDescent="0.4">
      <c r="A3826" s="23">
        <v>18725</v>
      </c>
    </row>
    <row r="3827" spans="1:1" x14ac:dyDescent="0.4">
      <c r="A3827" s="23">
        <v>18450</v>
      </c>
    </row>
    <row r="3828" spans="1:1" x14ac:dyDescent="0.4">
      <c r="A3828" s="23">
        <v>16702</v>
      </c>
    </row>
    <row r="3829" spans="1:1" x14ac:dyDescent="0.4">
      <c r="A3829" s="23">
        <v>15342</v>
      </c>
    </row>
    <row r="3830" spans="1:1" x14ac:dyDescent="0.4">
      <c r="A3830" s="23">
        <v>19016</v>
      </c>
    </row>
    <row r="3831" spans="1:1" x14ac:dyDescent="0.4">
      <c r="A3831" s="23">
        <v>16107</v>
      </c>
    </row>
    <row r="3832" spans="1:1" x14ac:dyDescent="0.4">
      <c r="A3832" s="23">
        <v>20573</v>
      </c>
    </row>
    <row r="3833" spans="1:1" x14ac:dyDescent="0.4">
      <c r="A3833" s="23">
        <v>20573</v>
      </c>
    </row>
    <row r="3834" spans="1:1" x14ac:dyDescent="0.4">
      <c r="A3834" s="23">
        <v>19623</v>
      </c>
    </row>
    <row r="3835" spans="1:1" x14ac:dyDescent="0.4">
      <c r="A3835" s="23">
        <v>17199</v>
      </c>
    </row>
    <row r="3836" spans="1:1" x14ac:dyDescent="0.4">
      <c r="A3836" s="23">
        <v>15358</v>
      </c>
    </row>
    <row r="3837" spans="1:1" x14ac:dyDescent="0.4">
      <c r="A3837" s="23">
        <v>17916</v>
      </c>
    </row>
    <row r="3838" spans="1:1" x14ac:dyDescent="0.4">
      <c r="A3838" s="23">
        <v>14949</v>
      </c>
    </row>
    <row r="3839" spans="1:1" x14ac:dyDescent="0.4">
      <c r="A3839" s="23">
        <v>18991</v>
      </c>
    </row>
    <row r="3840" spans="1:1" x14ac:dyDescent="0.4">
      <c r="A3840" s="23">
        <v>18804</v>
      </c>
    </row>
    <row r="3841" spans="1:1" x14ac:dyDescent="0.4">
      <c r="A3841" s="23">
        <v>18426</v>
      </c>
    </row>
    <row r="3842" spans="1:1" x14ac:dyDescent="0.4">
      <c r="A3842" s="23">
        <v>16682</v>
      </c>
    </row>
    <row r="3843" spans="1:1" x14ac:dyDescent="0.4">
      <c r="A3843" s="23">
        <v>15158</v>
      </c>
    </row>
    <row r="3844" spans="1:1" x14ac:dyDescent="0.4">
      <c r="A3844" s="23">
        <v>17133</v>
      </c>
    </row>
    <row r="3845" spans="1:1" x14ac:dyDescent="0.4">
      <c r="A3845" s="23">
        <v>15181</v>
      </c>
    </row>
    <row r="3846" spans="1:1" x14ac:dyDescent="0.4">
      <c r="A3846" s="23">
        <v>20337</v>
      </c>
    </row>
    <row r="3847" spans="1:1" x14ac:dyDescent="0.4">
      <c r="A3847" s="23">
        <v>14951</v>
      </c>
    </row>
    <row r="3848" spans="1:1" x14ac:dyDescent="0.4">
      <c r="A3848" s="23">
        <v>16674</v>
      </c>
    </row>
    <row r="3849" spans="1:1" x14ac:dyDescent="0.4">
      <c r="A3849" s="23">
        <v>16241</v>
      </c>
    </row>
    <row r="3850" spans="1:1" x14ac:dyDescent="0.4">
      <c r="A3850" s="23">
        <v>10685</v>
      </c>
    </row>
    <row r="3851" spans="1:1" x14ac:dyDescent="0.4">
      <c r="A3851" s="23">
        <v>17002</v>
      </c>
    </row>
    <row r="3852" spans="1:1" x14ac:dyDescent="0.4">
      <c r="A3852" s="23">
        <v>24336</v>
      </c>
    </row>
    <row r="3853" spans="1:1" x14ac:dyDescent="0.4">
      <c r="A3853" s="23">
        <v>19790</v>
      </c>
    </row>
    <row r="3854" spans="1:1" x14ac:dyDescent="0.4">
      <c r="A3854" s="23">
        <v>19911</v>
      </c>
    </row>
    <row r="3855" spans="1:1" x14ac:dyDescent="0.4">
      <c r="A3855" s="23">
        <v>19667</v>
      </c>
    </row>
    <row r="3856" spans="1:1" x14ac:dyDescent="0.4">
      <c r="A3856" s="23">
        <v>17346</v>
      </c>
    </row>
    <row r="3857" spans="1:1" x14ac:dyDescent="0.4">
      <c r="A3857" s="23">
        <v>15729</v>
      </c>
    </row>
    <row r="3858" spans="1:1" x14ac:dyDescent="0.4">
      <c r="A3858" s="23">
        <v>18830</v>
      </c>
    </row>
    <row r="3859" spans="1:1" x14ac:dyDescent="0.4">
      <c r="A3859" s="23">
        <v>15311</v>
      </c>
    </row>
    <row r="3860" spans="1:1" x14ac:dyDescent="0.4">
      <c r="A3860" s="23">
        <v>18988</v>
      </c>
    </row>
    <row r="3861" spans="1:1" x14ac:dyDescent="0.4">
      <c r="A3861" s="23">
        <v>19286</v>
      </c>
    </row>
    <row r="3862" spans="1:1" x14ac:dyDescent="0.4">
      <c r="A3862" s="23">
        <v>18871</v>
      </c>
    </row>
    <row r="3863" spans="1:1" x14ac:dyDescent="0.4">
      <c r="A3863" s="23">
        <v>15516</v>
      </c>
    </row>
    <row r="3864" spans="1:1" x14ac:dyDescent="0.4">
      <c r="A3864" s="23">
        <v>15152</v>
      </c>
    </row>
    <row r="3865" spans="1:1" x14ac:dyDescent="0.4">
      <c r="A3865" s="23">
        <v>19604</v>
      </c>
    </row>
    <row r="3866" spans="1:1" x14ac:dyDescent="0.4">
      <c r="A3866" s="23">
        <v>11811</v>
      </c>
    </row>
    <row r="3867" spans="1:1" x14ac:dyDescent="0.4">
      <c r="A3867" s="23">
        <v>16515</v>
      </c>
    </row>
    <row r="3868" spans="1:1" x14ac:dyDescent="0.4">
      <c r="A3868" s="23">
        <v>19187</v>
      </c>
    </row>
    <row r="3869" spans="1:1" x14ac:dyDescent="0.4">
      <c r="A3869" s="23">
        <v>18781</v>
      </c>
    </row>
    <row r="3870" spans="1:1" x14ac:dyDescent="0.4">
      <c r="A3870" s="23">
        <v>16631</v>
      </c>
    </row>
    <row r="3871" spans="1:1" x14ac:dyDescent="0.4">
      <c r="A3871" s="23">
        <v>14896</v>
      </c>
    </row>
    <row r="3872" spans="1:1" x14ac:dyDescent="0.4">
      <c r="A3872" s="23">
        <v>17225</v>
      </c>
    </row>
    <row r="3873" spans="1:1" x14ac:dyDescent="0.4">
      <c r="A3873" s="23">
        <v>14162</v>
      </c>
    </row>
    <row r="3874" spans="1:1" x14ac:dyDescent="0.4">
      <c r="A3874" s="23">
        <v>18278</v>
      </c>
    </row>
    <row r="3875" spans="1:1" x14ac:dyDescent="0.4">
      <c r="A3875" s="23">
        <v>19039</v>
      </c>
    </row>
    <row r="3876" spans="1:1" x14ac:dyDescent="0.4">
      <c r="A3876" s="23">
        <v>19332</v>
      </c>
    </row>
    <row r="3877" spans="1:1" x14ac:dyDescent="0.4">
      <c r="A3877" s="23">
        <v>17470</v>
      </c>
    </row>
    <row r="3878" spans="1:1" x14ac:dyDescent="0.4">
      <c r="A3878" s="23">
        <v>14271</v>
      </c>
    </row>
    <row r="3879" spans="1:1" x14ac:dyDescent="0.4">
      <c r="A3879" s="23">
        <v>17633</v>
      </c>
    </row>
    <row r="3880" spans="1:1" x14ac:dyDescent="0.4">
      <c r="A3880" s="23">
        <v>15317</v>
      </c>
    </row>
    <row r="3881" spans="1:1" x14ac:dyDescent="0.4">
      <c r="A3881" s="23">
        <v>12200</v>
      </c>
    </row>
    <row r="3882" spans="1:1" x14ac:dyDescent="0.4">
      <c r="A3882" s="23">
        <v>15117</v>
      </c>
    </row>
    <row r="3883" spans="1:1" x14ac:dyDescent="0.4">
      <c r="A3883" s="23">
        <v>18262</v>
      </c>
    </row>
    <row r="3884" spans="1:1" x14ac:dyDescent="0.4">
      <c r="A3884" s="23">
        <v>16971</v>
      </c>
    </row>
    <row r="3885" spans="1:1" x14ac:dyDescent="0.4">
      <c r="A3885" s="23">
        <v>16067</v>
      </c>
    </row>
    <row r="3886" spans="1:1" x14ac:dyDescent="0.4">
      <c r="A3886" s="23">
        <v>19279</v>
      </c>
    </row>
    <row r="3887" spans="1:1" x14ac:dyDescent="0.4">
      <c r="A3887" s="23">
        <v>15934</v>
      </c>
    </row>
    <row r="3888" spans="1:1" x14ac:dyDescent="0.4">
      <c r="A3888" s="23">
        <v>19979</v>
      </c>
    </row>
    <row r="3889" spans="1:1" x14ac:dyDescent="0.4">
      <c r="A3889" s="23">
        <v>19533</v>
      </c>
    </row>
    <row r="3890" spans="1:1" x14ac:dyDescent="0.4">
      <c r="A3890" s="23">
        <v>19015</v>
      </c>
    </row>
    <row r="3891" spans="1:1" x14ac:dyDescent="0.4">
      <c r="A3891" s="23">
        <v>16983</v>
      </c>
    </row>
    <row r="3892" spans="1:1" x14ac:dyDescent="0.4">
      <c r="A3892" s="23">
        <v>15433</v>
      </c>
    </row>
    <row r="3893" spans="1:1" x14ac:dyDescent="0.4">
      <c r="A3893" s="23">
        <v>17438</v>
      </c>
    </row>
    <row r="3894" spans="1:1" x14ac:dyDescent="0.4">
      <c r="A3894" s="23">
        <v>15456</v>
      </c>
    </row>
    <row r="3895" spans="1:1" x14ac:dyDescent="0.4">
      <c r="A3895" s="23">
        <v>20828</v>
      </c>
    </row>
    <row r="3896" spans="1:1" x14ac:dyDescent="0.4">
      <c r="A3896" s="23">
        <v>14920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5FC32-9F30-460D-BFD6-59D909FBB8A2}">
  <dimension ref="A1:R3897"/>
  <sheetViews>
    <sheetView zoomScale="70" zoomScaleNormal="70" workbookViewId="0">
      <selection activeCell="G7" sqref="G7"/>
    </sheetView>
  </sheetViews>
  <sheetFormatPr defaultRowHeight="15.5" x14ac:dyDescent="0.4"/>
  <cols>
    <col min="1" max="1" width="9.26953125" style="1" customWidth="1"/>
    <col min="2" max="2" width="8" style="1" customWidth="1"/>
    <col min="3" max="3" width="7" style="29" customWidth="1"/>
    <col min="4" max="4" width="14.453125" style="1" customWidth="1"/>
    <col min="5" max="5" width="17.54296875" style="26" customWidth="1"/>
    <col min="6" max="7" width="14.1796875" style="26" customWidth="1"/>
    <col min="8" max="8" width="14.90625" style="26" customWidth="1"/>
    <col min="9" max="9" width="14.90625" style="4" customWidth="1"/>
    <col min="10" max="10" width="14.6328125" style="26" customWidth="1"/>
    <col min="11" max="11" width="23.81640625" style="1" customWidth="1"/>
    <col min="12" max="12" width="21.7265625" style="35" customWidth="1"/>
    <col min="13" max="13" width="21.1796875" style="35" customWidth="1"/>
    <col min="14" max="14" width="14.54296875" style="48" customWidth="1"/>
    <col min="15" max="15" width="19" style="35" customWidth="1"/>
    <col min="16" max="16" width="22.36328125" style="35" customWidth="1"/>
    <col min="17" max="17" width="8.7265625" style="1"/>
    <col min="18" max="18" width="24.453125" style="1" customWidth="1"/>
    <col min="19" max="19" width="10" style="1" bestFit="1" customWidth="1"/>
    <col min="20" max="16384" width="8.7265625" style="1"/>
  </cols>
  <sheetData>
    <row r="1" spans="1:18" s="2" customFormat="1" x14ac:dyDescent="0.4">
      <c r="A1" s="2" t="s">
        <v>0</v>
      </c>
      <c r="B1" s="2" t="s">
        <v>39</v>
      </c>
      <c r="C1" s="27" t="s">
        <v>38</v>
      </c>
      <c r="D1" s="2" t="s">
        <v>2</v>
      </c>
      <c r="E1" s="4" t="s">
        <v>33</v>
      </c>
      <c r="F1" s="4" t="s">
        <v>34</v>
      </c>
      <c r="G1" s="4" t="s">
        <v>35</v>
      </c>
      <c r="H1" s="4" t="s">
        <v>27</v>
      </c>
      <c r="I1" s="4" t="s">
        <v>36</v>
      </c>
      <c r="J1" s="4" t="s">
        <v>37</v>
      </c>
      <c r="K1" s="4" t="s">
        <v>3</v>
      </c>
      <c r="L1" s="33" t="s">
        <v>4</v>
      </c>
      <c r="M1" s="33" t="s">
        <v>5</v>
      </c>
      <c r="N1" s="45" t="s">
        <v>6</v>
      </c>
      <c r="O1" s="33" t="s">
        <v>7</v>
      </c>
      <c r="P1" s="33" t="s">
        <v>46</v>
      </c>
    </row>
    <row r="2" spans="1:18" ht="17" x14ac:dyDescent="0.4">
      <c r="A2" s="1">
        <v>1</v>
      </c>
      <c r="B2" s="1">
        <v>2009</v>
      </c>
      <c r="C2" s="28">
        <v>1</v>
      </c>
      <c r="D2" s="22">
        <v>4219264</v>
      </c>
      <c r="E2" s="25"/>
      <c r="F2" s="25"/>
      <c r="G2" s="25"/>
      <c r="H2" s="25">
        <f>VLOOKUP(C2,$J$49:$L$53,3,FALSE)</f>
        <v>0.94489127415603358</v>
      </c>
      <c r="I2" s="4">
        <f>D2/H2</f>
        <v>4465343.3843683228</v>
      </c>
      <c r="J2" s="25">
        <f>INTERCEPT($I$2:$I$44,$A$2:$A$44)+SLOPE($I$2:$I$44,$A$2:$A$44)*A2</f>
        <v>4817018.6756237037</v>
      </c>
      <c r="K2" s="15">
        <f>H2*J2</f>
        <v>4551558.9140434908</v>
      </c>
      <c r="L2" s="36">
        <f t="shared" ref="L2:L11" si="0">D2-K2</f>
        <v>-332294.91404349077</v>
      </c>
      <c r="M2" s="34"/>
      <c r="N2" s="46"/>
      <c r="O2" s="34"/>
      <c r="P2" s="35">
        <f>(D2-K2)^2</f>
        <v>110419909899.17093</v>
      </c>
      <c r="Q2" s="17" t="s">
        <v>8</v>
      </c>
      <c r="R2" s="17">
        <f>AVERAGE(L3:L25)</f>
        <v>53084.891745500026</v>
      </c>
    </row>
    <row r="3" spans="1:18" ht="17" x14ac:dyDescent="0.4">
      <c r="A3" s="1">
        <v>2</v>
      </c>
      <c r="C3" s="28">
        <v>2</v>
      </c>
      <c r="D3" s="22">
        <v>4696575</v>
      </c>
      <c r="E3" s="25"/>
      <c r="F3" s="25"/>
      <c r="G3" s="25"/>
      <c r="H3" s="25">
        <f t="shared" ref="H3:H44" si="1">VLOOKUP(C3,$J$49:$L$53,3,FALSE)</f>
        <v>0.94852105384980989</v>
      </c>
      <c r="I3" s="4">
        <f t="shared" ref="I3:I44" si="2">D3/H3</f>
        <v>4951471.5365966586</v>
      </c>
      <c r="J3" s="25">
        <f t="shared" ref="J3:J44" si="3">INTERCEPT($I$2:$I$44,$A$2:$A$44)+SLOPE($I$2:$I$44,$A$2:$A$44)*A3</f>
        <v>4814663.4881290551</v>
      </c>
      <c r="K3" s="15">
        <f t="shared" ref="K3:K44" si="4">H3*J3</f>
        <v>4566809.6856923727</v>
      </c>
      <c r="L3" s="36">
        <f t="shared" si="0"/>
        <v>129765.31430762727</v>
      </c>
      <c r="M3" s="34"/>
      <c r="N3" s="46"/>
      <c r="O3" s="34"/>
      <c r="P3" s="35">
        <f t="shared" ref="P3:P44" si="5">(D3-K3)^2</f>
        <v>16839036797.357294</v>
      </c>
      <c r="Q3" s="17" t="s">
        <v>9</v>
      </c>
      <c r="R3" s="17">
        <f>AVERAGE(M3:M25)</f>
        <v>126490.44424972461</v>
      </c>
    </row>
    <row r="4" spans="1:18" ht="17" x14ac:dyDescent="0.4">
      <c r="A4" s="1">
        <v>3</v>
      </c>
      <c r="C4" s="28">
        <v>3</v>
      </c>
      <c r="D4" s="22">
        <v>5026916</v>
      </c>
      <c r="E4" s="25">
        <f>AVERAGE(D2:D5)</f>
        <v>4667900</v>
      </c>
      <c r="F4" s="25">
        <f>AVERAGE(E4:E5)</f>
        <v>4719761.375</v>
      </c>
      <c r="G4" s="25">
        <f>D4/F4</f>
        <v>1.0650784225293592</v>
      </c>
      <c r="H4" s="25">
        <f t="shared" si="1"/>
        <v>1.0731784037875303</v>
      </c>
      <c r="I4" s="4">
        <f t="shared" si="2"/>
        <v>4684138.2404441657</v>
      </c>
      <c r="J4" s="25">
        <f t="shared" si="3"/>
        <v>4812308.3006344065</v>
      </c>
      <c r="K4" s="15">
        <f t="shared" si="4"/>
        <v>5164465.3406083146</v>
      </c>
      <c r="L4" s="36">
        <f t="shared" si="0"/>
        <v>-137549.34060831461</v>
      </c>
      <c r="M4" s="34"/>
      <c r="N4" s="46"/>
      <c r="O4" s="34"/>
      <c r="P4" s="35">
        <f t="shared" si="5"/>
        <v>18919821101.782146</v>
      </c>
      <c r="Q4" s="17" t="s">
        <v>10</v>
      </c>
      <c r="R4" s="18">
        <f>AVERAGE(N8:N44)</f>
        <v>6.0174147021786695E-2</v>
      </c>
    </row>
    <row r="5" spans="1:18" ht="17" x14ac:dyDescent="0.4">
      <c r="A5" s="1">
        <v>4</v>
      </c>
      <c r="C5" s="28">
        <v>4</v>
      </c>
      <c r="D5" s="22">
        <v>4728845</v>
      </c>
      <c r="E5" s="25">
        <f t="shared" ref="E5:E44" si="6">AVERAGE(D3:D6)</f>
        <v>4771622.75</v>
      </c>
      <c r="F5" s="25">
        <f t="shared" ref="F5:F44" si="7">AVERAGE(E5:E6)</f>
        <v>4769584.25</v>
      </c>
      <c r="G5" s="25">
        <f t="shared" ref="G5:G44" si="8">D5/F5</f>
        <v>0.9914585322609617</v>
      </c>
      <c r="H5" s="25">
        <f t="shared" si="1"/>
        <v>1.0334092682066258</v>
      </c>
      <c r="I5" s="4">
        <f t="shared" si="2"/>
        <v>4575965.3464366719</v>
      </c>
      <c r="J5" s="25">
        <f t="shared" si="3"/>
        <v>4809953.113139757</v>
      </c>
      <c r="K5" s="15">
        <f t="shared" si="4"/>
        <v>4970650.1267579375</v>
      </c>
      <c r="L5" s="36">
        <f t="shared" si="0"/>
        <v>-241805.12675793748</v>
      </c>
      <c r="M5" s="34"/>
      <c r="N5" s="46"/>
      <c r="O5" s="34"/>
      <c r="P5" s="35">
        <f t="shared" si="5"/>
        <v>58469719326.422211</v>
      </c>
      <c r="Q5" s="17" t="s">
        <v>11</v>
      </c>
      <c r="R5" s="42">
        <f>AVERAGE(O3:O25)</f>
        <v>28397461813.632755</v>
      </c>
    </row>
    <row r="6" spans="1:18" ht="17" x14ac:dyDescent="0.4">
      <c r="A6" s="1">
        <v>5</v>
      </c>
      <c r="B6" s="1">
        <v>2010</v>
      </c>
      <c r="C6" s="28">
        <v>1</v>
      </c>
      <c r="D6" s="22">
        <v>4634155</v>
      </c>
      <c r="E6" s="25">
        <f t="shared" si="6"/>
        <v>4767545.75</v>
      </c>
      <c r="F6" s="25">
        <f t="shared" si="7"/>
        <v>4747703</v>
      </c>
      <c r="G6" s="25">
        <f t="shared" si="8"/>
        <v>0.97608359242353615</v>
      </c>
      <c r="H6" s="25">
        <f t="shared" si="1"/>
        <v>0.94489127415603358</v>
      </c>
      <c r="I6" s="4">
        <f t="shared" si="2"/>
        <v>4904431.9984213803</v>
      </c>
      <c r="J6" s="25">
        <f t="shared" si="3"/>
        <v>4807597.9256451083</v>
      </c>
      <c r="K6" s="15">
        <f t="shared" si="4"/>
        <v>4542657.3295927104</v>
      </c>
      <c r="L6" s="36">
        <f t="shared" si="0"/>
        <v>91497.670407289639</v>
      </c>
      <c r="M6" s="34"/>
      <c r="N6" s="46"/>
      <c r="O6" s="34"/>
      <c r="P6" s="35">
        <f t="shared" si="5"/>
        <v>8371823689.9610062</v>
      </c>
      <c r="Q6" s="1" t="s">
        <v>45</v>
      </c>
      <c r="R6" s="35">
        <f>SUM(P2:P44)</f>
        <v>6429260873223.834</v>
      </c>
    </row>
    <row r="7" spans="1:18" ht="17" x14ac:dyDescent="0.4">
      <c r="A7" s="1">
        <v>6</v>
      </c>
      <c r="C7" s="28">
        <v>2</v>
      </c>
      <c r="D7" s="22">
        <v>4680267</v>
      </c>
      <c r="E7" s="25">
        <f t="shared" si="6"/>
        <v>4727860.25</v>
      </c>
      <c r="F7" s="25">
        <f t="shared" si="7"/>
        <v>4741894.5</v>
      </c>
      <c r="G7" s="25">
        <f t="shared" si="8"/>
        <v>0.98700361216387245</v>
      </c>
      <c r="H7" s="25">
        <f t="shared" si="1"/>
        <v>0.94852105384980989</v>
      </c>
      <c r="I7" s="4">
        <f t="shared" si="2"/>
        <v>4934278.454868204</v>
      </c>
      <c r="J7" s="25">
        <f t="shared" si="3"/>
        <v>4805242.7381504597</v>
      </c>
      <c r="K7" s="15">
        <f t="shared" si="4"/>
        <v>4557873.9059946202</v>
      </c>
      <c r="L7" s="36">
        <f t="shared" si="0"/>
        <v>122393.09400537983</v>
      </c>
      <c r="M7" s="34"/>
      <c r="N7" s="46"/>
      <c r="O7" s="34"/>
      <c r="P7" s="35">
        <f t="shared" si="5"/>
        <v>14980069460.209743</v>
      </c>
    </row>
    <row r="8" spans="1:18" ht="17" x14ac:dyDescent="0.4">
      <c r="A8" s="1">
        <v>7</v>
      </c>
      <c r="C8" s="28">
        <v>3</v>
      </c>
      <c r="D8" s="22">
        <v>4868174</v>
      </c>
      <c r="E8" s="25">
        <f t="shared" si="6"/>
        <v>4755928.75</v>
      </c>
      <c r="F8" s="25">
        <f t="shared" si="7"/>
        <v>4776224.375</v>
      </c>
      <c r="G8" s="25">
        <f t="shared" si="8"/>
        <v>1.0192515296143305</v>
      </c>
      <c r="H8" s="25">
        <f t="shared" si="1"/>
        <v>1.0731784037875303</v>
      </c>
      <c r="I8" s="4">
        <f t="shared" si="2"/>
        <v>4536220.6160866888</v>
      </c>
      <c r="J8" s="25">
        <f t="shared" si="3"/>
        <v>4802887.5506558111</v>
      </c>
      <c r="K8" s="15">
        <f t="shared" si="4"/>
        <v>5154355.1951838043</v>
      </c>
      <c r="L8" s="36">
        <f t="shared" si="0"/>
        <v>-286181.19518380426</v>
      </c>
      <c r="M8" s="36">
        <f t="shared" ref="M8:M44" si="9">ABS(L8)</f>
        <v>286181.19518380426</v>
      </c>
      <c r="N8" s="47">
        <f t="shared" ref="N8:N25" si="10">M8/D8</f>
        <v>5.8786147574799968E-2</v>
      </c>
      <c r="O8" s="36">
        <f t="shared" ref="O8:O25" si="11">L8^2</f>
        <v>81899676476.830673</v>
      </c>
      <c r="P8" s="35">
        <f t="shared" si="5"/>
        <v>81899676476.830673</v>
      </c>
    </row>
    <row r="9" spans="1:18" ht="17" x14ac:dyDescent="0.4">
      <c r="A9" s="1">
        <v>8</v>
      </c>
      <c r="C9" s="28">
        <v>4</v>
      </c>
      <c r="D9" s="22">
        <v>4841119</v>
      </c>
      <c r="E9" s="25">
        <f>AVERAGE(D7:D9)</f>
        <v>4796520</v>
      </c>
      <c r="F9" s="25">
        <f t="shared" si="7"/>
        <v>4756328.625</v>
      </c>
      <c r="G9" s="25">
        <f t="shared" si="8"/>
        <v>1.0178268537952422</v>
      </c>
      <c r="H9" s="25">
        <f t="shared" si="1"/>
        <v>1.0334092682066258</v>
      </c>
      <c r="I9" s="4">
        <f t="shared" si="2"/>
        <v>4684609.6207374427</v>
      </c>
      <c r="J9" s="25">
        <f t="shared" si="3"/>
        <v>4800532.3631611625</v>
      </c>
      <c r="K9" s="15">
        <f t="shared" si="4"/>
        <v>4960914.636416601</v>
      </c>
      <c r="L9" s="36">
        <f t="shared" si="0"/>
        <v>-119795.63641660102</v>
      </c>
      <c r="M9" s="36">
        <f t="shared" si="9"/>
        <v>119795.63641660102</v>
      </c>
      <c r="N9" s="47">
        <f t="shared" si="10"/>
        <v>2.4745443443261985E-2</v>
      </c>
      <c r="O9" s="36">
        <f t="shared" si="11"/>
        <v>14350994504.458464</v>
      </c>
      <c r="P9" s="35">
        <f t="shared" si="5"/>
        <v>14350994504.458464</v>
      </c>
    </row>
    <row r="10" spans="1:18" ht="17" x14ac:dyDescent="0.4">
      <c r="A10" s="1">
        <v>9</v>
      </c>
      <c r="B10" s="1">
        <v>2011</v>
      </c>
      <c r="C10" s="28">
        <v>1</v>
      </c>
      <c r="D10" s="22">
        <v>4537196</v>
      </c>
      <c r="E10" s="25">
        <f t="shared" si="6"/>
        <v>4716137.25</v>
      </c>
      <c r="F10" s="25">
        <f t="shared" si="7"/>
        <v>4752923.5</v>
      </c>
      <c r="G10" s="25">
        <f t="shared" si="8"/>
        <v>0.95461161956425344</v>
      </c>
      <c r="H10" s="25">
        <f t="shared" si="1"/>
        <v>0.94489127415603358</v>
      </c>
      <c r="I10" s="4">
        <f t="shared" si="2"/>
        <v>4801818.0758972224</v>
      </c>
      <c r="J10" s="25">
        <f t="shared" si="3"/>
        <v>4798177.1756665139</v>
      </c>
      <c r="K10" s="15">
        <f t="shared" si="4"/>
        <v>4533755.7451419309</v>
      </c>
      <c r="L10" s="36">
        <f t="shared" si="0"/>
        <v>3440.2548580691218</v>
      </c>
      <c r="M10" s="36">
        <f t="shared" si="9"/>
        <v>3440.2548580691218</v>
      </c>
      <c r="N10" s="47">
        <f t="shared" si="10"/>
        <v>7.5823368839898514E-4</v>
      </c>
      <c r="O10" s="36">
        <f t="shared" si="11"/>
        <v>11835353.488468194</v>
      </c>
      <c r="P10" s="35">
        <f t="shared" si="5"/>
        <v>11835353.488468194</v>
      </c>
    </row>
    <row r="11" spans="1:18" ht="17" x14ac:dyDescent="0.4">
      <c r="A11" s="1">
        <v>10</v>
      </c>
      <c r="C11" s="28">
        <v>2</v>
      </c>
      <c r="D11" s="22">
        <v>4618060</v>
      </c>
      <c r="E11" s="25">
        <f t="shared" si="6"/>
        <v>4789709.75</v>
      </c>
      <c r="F11" s="25">
        <f t="shared" si="7"/>
        <v>4798550.125</v>
      </c>
      <c r="G11" s="25">
        <f t="shared" si="8"/>
        <v>0.9623865292018805</v>
      </c>
      <c r="H11" s="25">
        <f t="shared" si="1"/>
        <v>0.94852105384980989</v>
      </c>
      <c r="I11" s="4">
        <f t="shared" si="2"/>
        <v>4868695.3033424495</v>
      </c>
      <c r="J11" s="25">
        <f t="shared" si="3"/>
        <v>4795821.9881718643</v>
      </c>
      <c r="K11" s="15">
        <f t="shared" si="4"/>
        <v>4548938.1262968676</v>
      </c>
      <c r="L11" s="36">
        <f t="shared" si="0"/>
        <v>69121.873703132384</v>
      </c>
      <c r="M11" s="36">
        <f t="shared" si="9"/>
        <v>69121.873703132384</v>
      </c>
      <c r="N11" s="47">
        <f>M11/D11</f>
        <v>1.4967729675043716E-2</v>
      </c>
      <c r="O11" s="36">
        <f t="shared" si="11"/>
        <v>4777833424.2317839</v>
      </c>
      <c r="P11" s="35">
        <f t="shared" si="5"/>
        <v>4777833424.2317839</v>
      </c>
    </row>
    <row r="12" spans="1:18" ht="17" x14ac:dyDescent="0.4">
      <c r="A12" s="1">
        <v>11</v>
      </c>
      <c r="C12" s="28">
        <v>3</v>
      </c>
      <c r="D12" s="22">
        <v>5162464</v>
      </c>
      <c r="E12" s="25">
        <f t="shared" si="6"/>
        <v>4807390.5</v>
      </c>
      <c r="F12" s="25">
        <f t="shared" si="7"/>
        <v>4823079.75</v>
      </c>
      <c r="G12" s="25">
        <f t="shared" si="8"/>
        <v>1.0703667091550788</v>
      </c>
      <c r="H12" s="25">
        <f t="shared" si="1"/>
        <v>1.0731784037875303</v>
      </c>
      <c r="I12" s="4">
        <f t="shared" si="2"/>
        <v>4810443.4283995088</v>
      </c>
      <c r="J12" s="25">
        <f t="shared" si="3"/>
        <v>4793466.8006772157</v>
      </c>
      <c r="K12" s="15">
        <f t="shared" si="4"/>
        <v>5144245.0497592939</v>
      </c>
      <c r="L12" s="36">
        <f t="shared" ref="L12:L25" si="12">D12-K12</f>
        <v>18218.950240706094</v>
      </c>
      <c r="M12" s="36">
        <f t="shared" si="9"/>
        <v>18218.950240706094</v>
      </c>
      <c r="N12" s="47">
        <f t="shared" si="10"/>
        <v>3.5291190874563181E-3</v>
      </c>
      <c r="O12" s="36">
        <f t="shared" si="11"/>
        <v>331930147.87332463</v>
      </c>
      <c r="P12" s="35">
        <f t="shared" si="5"/>
        <v>331930147.87332463</v>
      </c>
    </row>
    <row r="13" spans="1:18" ht="17" x14ac:dyDescent="0.4">
      <c r="A13" s="1">
        <v>12</v>
      </c>
      <c r="C13" s="28">
        <v>4</v>
      </c>
      <c r="D13" s="22">
        <v>4911842</v>
      </c>
      <c r="E13" s="25">
        <f t="shared" si="6"/>
        <v>4838769</v>
      </c>
      <c r="F13" s="25">
        <f t="shared" si="7"/>
        <v>4860679.875</v>
      </c>
      <c r="G13" s="25">
        <f t="shared" si="8"/>
        <v>1.0105257137511037</v>
      </c>
      <c r="H13" s="25">
        <f t="shared" si="1"/>
        <v>1.0334092682066258</v>
      </c>
      <c r="I13" s="4">
        <f t="shared" si="2"/>
        <v>4753046.2045535846</v>
      </c>
      <c r="J13" s="25">
        <f t="shared" si="3"/>
        <v>4791111.6131825671</v>
      </c>
      <c r="K13" s="15">
        <f t="shared" si="4"/>
        <v>4951179.1460752627</v>
      </c>
      <c r="L13" s="36">
        <f t="shared" si="12"/>
        <v>-39337.146075262688</v>
      </c>
      <c r="M13" s="36">
        <f t="shared" si="9"/>
        <v>39337.146075262688</v>
      </c>
      <c r="N13" s="47">
        <f t="shared" si="10"/>
        <v>8.0086342507073079E-3</v>
      </c>
      <c r="O13" s="36">
        <f t="shared" si="11"/>
        <v>1547411061.3465548</v>
      </c>
      <c r="P13" s="35">
        <f t="shared" si="5"/>
        <v>1547411061.3465548</v>
      </c>
    </row>
    <row r="14" spans="1:18" ht="17" x14ac:dyDescent="0.4">
      <c r="A14" s="1">
        <v>13</v>
      </c>
      <c r="B14" s="1">
        <v>2012</v>
      </c>
      <c r="C14" s="28">
        <v>1</v>
      </c>
      <c r="D14" s="22">
        <v>4662710</v>
      </c>
      <c r="E14" s="25">
        <f t="shared" si="6"/>
        <v>4882590.75</v>
      </c>
      <c r="F14" s="25">
        <f t="shared" si="7"/>
        <v>4877622.875</v>
      </c>
      <c r="G14" s="25">
        <f t="shared" si="8"/>
        <v>0.95593901363274214</v>
      </c>
      <c r="H14" s="25">
        <f t="shared" si="1"/>
        <v>0.94489127415603358</v>
      </c>
      <c r="I14" s="4">
        <f t="shared" si="2"/>
        <v>4934652.406611206</v>
      </c>
      <c r="J14" s="25">
        <f t="shared" si="3"/>
        <v>4788756.4256879184</v>
      </c>
      <c r="K14" s="15">
        <f t="shared" si="4"/>
        <v>4524854.1606911505</v>
      </c>
      <c r="L14" s="36">
        <f t="shared" si="12"/>
        <v>137855.83930884954</v>
      </c>
      <c r="M14" s="36">
        <f t="shared" si="9"/>
        <v>137855.83930884954</v>
      </c>
      <c r="N14" s="47">
        <f t="shared" si="10"/>
        <v>2.9565604403629979E-2</v>
      </c>
      <c r="O14" s="36">
        <f t="shared" si="11"/>
        <v>19004232431.547344</v>
      </c>
      <c r="P14" s="35">
        <f t="shared" si="5"/>
        <v>19004232431.547344</v>
      </c>
      <c r="R14" s="9"/>
    </row>
    <row r="15" spans="1:18" ht="17" x14ac:dyDescent="0.4">
      <c r="A15" s="1">
        <v>14</v>
      </c>
      <c r="C15" s="28">
        <v>2</v>
      </c>
      <c r="D15" s="22">
        <v>4793347</v>
      </c>
      <c r="E15" s="25">
        <f t="shared" si="6"/>
        <v>4872655</v>
      </c>
      <c r="F15" s="25">
        <f t="shared" si="7"/>
        <v>4912337.125</v>
      </c>
      <c r="G15" s="25">
        <f t="shared" si="8"/>
        <v>0.9757772884938144</v>
      </c>
      <c r="H15" s="25">
        <f t="shared" si="1"/>
        <v>0.94852105384980989</v>
      </c>
      <c r="I15" s="4">
        <f t="shared" si="2"/>
        <v>5053495.6293748068</v>
      </c>
      <c r="J15" s="25">
        <f t="shared" si="3"/>
        <v>4786401.2381932698</v>
      </c>
      <c r="K15" s="15">
        <f t="shared" si="4"/>
        <v>4540002.3465991151</v>
      </c>
      <c r="L15" s="36">
        <f t="shared" si="12"/>
        <v>253344.65340088494</v>
      </c>
      <c r="M15" s="36">
        <f t="shared" si="9"/>
        <v>253344.65340088494</v>
      </c>
      <c r="N15" s="47">
        <f t="shared" si="10"/>
        <v>5.2853393130287654E-2</v>
      </c>
      <c r="O15" s="36">
        <f t="shared" si="11"/>
        <v>64183513406.814522</v>
      </c>
      <c r="P15" s="35">
        <f t="shared" si="5"/>
        <v>64183513406.814522</v>
      </c>
    </row>
    <row r="16" spans="1:18" ht="17" x14ac:dyDescent="0.4">
      <c r="A16" s="1">
        <v>15</v>
      </c>
      <c r="C16" s="28">
        <v>3</v>
      </c>
      <c r="D16" s="22">
        <v>5122721</v>
      </c>
      <c r="E16" s="25">
        <f t="shared" si="6"/>
        <v>4952019.25</v>
      </c>
      <c r="F16" s="25">
        <f t="shared" si="7"/>
        <v>4952702.375</v>
      </c>
      <c r="G16" s="25">
        <f t="shared" si="8"/>
        <v>1.0343284558866714</v>
      </c>
      <c r="H16" s="25">
        <f t="shared" si="1"/>
        <v>1.0731784037875303</v>
      </c>
      <c r="I16" s="4">
        <f t="shared" si="2"/>
        <v>4773410.4431477226</v>
      </c>
      <c r="J16" s="25">
        <f t="shared" si="3"/>
        <v>4784046.0506986212</v>
      </c>
      <c r="K16" s="15">
        <f t="shared" si="4"/>
        <v>5134134.9043347845</v>
      </c>
      <c r="L16" s="36">
        <f t="shared" si="12"/>
        <v>-11413.904334784485</v>
      </c>
      <c r="M16" s="36">
        <f t="shared" si="9"/>
        <v>11413.904334784485</v>
      </c>
      <c r="N16" s="47">
        <f t="shared" si="10"/>
        <v>2.2280940802328459E-3</v>
      </c>
      <c r="O16" s="36">
        <f t="shared" si="11"/>
        <v>130277212.16361207</v>
      </c>
      <c r="P16" s="35">
        <f t="shared" si="5"/>
        <v>130277212.16361207</v>
      </c>
    </row>
    <row r="17" spans="1:16" ht="17" x14ac:dyDescent="0.4">
      <c r="A17" s="1">
        <v>16</v>
      </c>
      <c r="C17" s="28">
        <v>4</v>
      </c>
      <c r="D17" s="22">
        <v>5229299</v>
      </c>
      <c r="E17" s="25">
        <f t="shared" si="6"/>
        <v>4953385.5</v>
      </c>
      <c r="F17" s="25">
        <f t="shared" si="7"/>
        <v>4968317.75</v>
      </c>
      <c r="G17" s="25">
        <f t="shared" si="8"/>
        <v>1.0525290980030413</v>
      </c>
      <c r="H17" s="25">
        <f t="shared" si="1"/>
        <v>1.0334092682066258</v>
      </c>
      <c r="I17" s="4">
        <f t="shared" si="2"/>
        <v>5060240.0819134358</v>
      </c>
      <c r="J17" s="25">
        <f t="shared" si="3"/>
        <v>4781690.8632039716</v>
      </c>
      <c r="K17" s="15">
        <f t="shared" si="4"/>
        <v>4941443.6557339253</v>
      </c>
      <c r="L17" s="36">
        <f t="shared" si="12"/>
        <v>287855.34426607471</v>
      </c>
      <c r="M17" s="36">
        <f t="shared" si="9"/>
        <v>287855.34426607471</v>
      </c>
      <c r="N17" s="47">
        <f t="shared" si="10"/>
        <v>5.5046640910392526E-2</v>
      </c>
      <c r="O17" s="36">
        <f t="shared" si="11"/>
        <v>82860699222.54039</v>
      </c>
      <c r="P17" s="35">
        <f t="shared" si="5"/>
        <v>82860699222.54039</v>
      </c>
    </row>
    <row r="18" spans="1:16" ht="17" x14ac:dyDescent="0.4">
      <c r="A18" s="1">
        <v>17</v>
      </c>
      <c r="B18" s="1">
        <v>2013</v>
      </c>
      <c r="C18" s="28">
        <v>1</v>
      </c>
      <c r="D18" s="22">
        <v>4668175</v>
      </c>
      <c r="E18" s="25">
        <f t="shared" si="6"/>
        <v>4983250</v>
      </c>
      <c r="F18" s="25">
        <f t="shared" si="7"/>
        <v>5002647.25</v>
      </c>
      <c r="G18" s="25">
        <f t="shared" si="8"/>
        <v>0.93314094852480356</v>
      </c>
      <c r="H18" s="25">
        <f t="shared" si="1"/>
        <v>0.94489127415603358</v>
      </c>
      <c r="I18" s="4">
        <f t="shared" si="2"/>
        <v>4940436.140834894</v>
      </c>
      <c r="J18" s="25">
        <f t="shared" si="3"/>
        <v>4779335.675709323</v>
      </c>
      <c r="K18" s="15">
        <f t="shared" si="4"/>
        <v>4515952.5762403701</v>
      </c>
      <c r="L18" s="36">
        <f t="shared" si="12"/>
        <v>152222.42375962995</v>
      </c>
      <c r="M18" s="36">
        <f t="shared" si="9"/>
        <v>152222.42375962995</v>
      </c>
      <c r="N18" s="47">
        <f t="shared" si="10"/>
        <v>3.260855125603259E-2</v>
      </c>
      <c r="O18" s="36">
        <f t="shared" si="11"/>
        <v>23171666295.256351</v>
      </c>
      <c r="P18" s="35">
        <f t="shared" si="5"/>
        <v>23171666295.256351</v>
      </c>
    </row>
    <row r="19" spans="1:16" ht="17" x14ac:dyDescent="0.4">
      <c r="A19" s="1">
        <v>18</v>
      </c>
      <c r="C19" s="28">
        <v>2</v>
      </c>
      <c r="D19" s="22">
        <v>4912805</v>
      </c>
      <c r="E19" s="25">
        <f t="shared" si="6"/>
        <v>5022044.5</v>
      </c>
      <c r="F19" s="25">
        <f t="shared" si="7"/>
        <v>5009935.75</v>
      </c>
      <c r="G19" s="25">
        <f t="shared" si="8"/>
        <v>0.98061237611679952</v>
      </c>
      <c r="H19" s="25">
        <f t="shared" si="1"/>
        <v>0.94852105384980989</v>
      </c>
      <c r="I19" s="4">
        <f t="shared" si="2"/>
        <v>5179436.9561541649</v>
      </c>
      <c r="J19" s="25">
        <f t="shared" si="3"/>
        <v>4776980.4882146744</v>
      </c>
      <c r="K19" s="15">
        <f t="shared" si="4"/>
        <v>4531066.5669013625</v>
      </c>
      <c r="L19" s="36">
        <f t="shared" si="12"/>
        <v>381738.4330986375</v>
      </c>
      <c r="M19" s="36">
        <f t="shared" si="9"/>
        <v>381738.4330986375</v>
      </c>
      <c r="N19" s="47">
        <f t="shared" si="10"/>
        <v>7.770274478605145E-2</v>
      </c>
      <c r="O19" s="36">
        <f t="shared" si="11"/>
        <v>145724231304.60294</v>
      </c>
      <c r="P19" s="35">
        <f t="shared" si="5"/>
        <v>145724231304.60294</v>
      </c>
    </row>
    <row r="20" spans="1:16" ht="17" x14ac:dyDescent="0.4">
      <c r="A20" s="1">
        <v>19</v>
      </c>
      <c r="C20" s="28">
        <v>3</v>
      </c>
      <c r="D20" s="22">
        <v>5277899</v>
      </c>
      <c r="E20" s="25">
        <f t="shared" si="6"/>
        <v>4997827</v>
      </c>
      <c r="F20" s="25">
        <f t="shared" si="7"/>
        <v>4971160.875</v>
      </c>
      <c r="G20" s="25">
        <f t="shared" si="8"/>
        <v>1.0617035201058544</v>
      </c>
      <c r="H20" s="25">
        <f t="shared" si="1"/>
        <v>1.0731784037875303</v>
      </c>
      <c r="I20" s="4">
        <f t="shared" si="2"/>
        <v>4918007.0912468042</v>
      </c>
      <c r="J20" s="25">
        <f t="shared" si="3"/>
        <v>4774625.3007200258</v>
      </c>
      <c r="K20" s="15">
        <f t="shared" si="4"/>
        <v>5124024.7589102741</v>
      </c>
      <c r="L20" s="36">
        <f t="shared" si="12"/>
        <v>153874.24108972587</v>
      </c>
      <c r="M20" s="36">
        <f t="shared" si="9"/>
        <v>153874.24108972587</v>
      </c>
      <c r="N20" s="47">
        <f t="shared" si="10"/>
        <v>2.9154449732692093E-2</v>
      </c>
      <c r="O20" s="36">
        <f t="shared" si="11"/>
        <v>23677282070.939079</v>
      </c>
      <c r="P20" s="35">
        <f t="shared" si="5"/>
        <v>23677282070.939079</v>
      </c>
    </row>
    <row r="21" spans="1:16" ht="17" x14ac:dyDescent="0.4">
      <c r="A21" s="1">
        <v>20</v>
      </c>
      <c r="C21" s="28">
        <v>4</v>
      </c>
      <c r="D21" s="22">
        <v>5132429</v>
      </c>
      <c r="E21" s="25">
        <f t="shared" si="6"/>
        <v>4944494.75</v>
      </c>
      <c r="F21" s="25">
        <f t="shared" si="7"/>
        <v>4914559.4464285709</v>
      </c>
      <c r="G21" s="25">
        <f t="shared" si="8"/>
        <v>1.0443314514650455</v>
      </c>
      <c r="H21" s="25">
        <f t="shared" si="1"/>
        <v>1.0334092682066258</v>
      </c>
      <c r="I21" s="4">
        <f t="shared" si="2"/>
        <v>4966501.80901396</v>
      </c>
      <c r="J21" s="25">
        <f t="shared" si="3"/>
        <v>4772270.1132253772</v>
      </c>
      <c r="K21" s="15">
        <f t="shared" si="4"/>
        <v>4931708.1653925879</v>
      </c>
      <c r="L21" s="36">
        <f t="shared" si="12"/>
        <v>200720.83460741211</v>
      </c>
      <c r="M21" s="36">
        <f t="shared" si="9"/>
        <v>200720.83460741211</v>
      </c>
      <c r="N21" s="47">
        <f t="shared" si="10"/>
        <v>3.9108350959635704E-2</v>
      </c>
      <c r="O21" s="36">
        <f t="shared" si="11"/>
        <v>40288853445.496086</v>
      </c>
      <c r="P21" s="35">
        <f t="shared" si="5"/>
        <v>40288853445.496086</v>
      </c>
    </row>
    <row r="22" spans="1:16" ht="17" x14ac:dyDescent="0.4">
      <c r="A22" s="1">
        <v>21</v>
      </c>
      <c r="B22" s="1">
        <v>2014</v>
      </c>
      <c r="C22" s="28">
        <v>1</v>
      </c>
      <c r="D22" s="22">
        <v>4454846</v>
      </c>
      <c r="E22" s="25">
        <f>AVERAGE(D20:D26)</f>
        <v>4884624.1428571427</v>
      </c>
      <c r="F22" s="25">
        <f t="shared" si="7"/>
        <v>4858770.4464285709</v>
      </c>
      <c r="G22" s="25">
        <f t="shared" si="8"/>
        <v>0.91686694177423533</v>
      </c>
      <c r="H22" s="25">
        <f t="shared" si="1"/>
        <v>0.94489127415603358</v>
      </c>
      <c r="I22" s="4">
        <f t="shared" si="2"/>
        <v>4714665.1914835591</v>
      </c>
      <c r="J22" s="25">
        <f t="shared" si="3"/>
        <v>4769914.9257307285</v>
      </c>
      <c r="K22" s="15">
        <f t="shared" si="4"/>
        <v>4507050.9917895906</v>
      </c>
      <c r="L22" s="36">
        <f t="shared" si="12"/>
        <v>-52204.991789590567</v>
      </c>
      <c r="M22" s="36">
        <f t="shared" si="9"/>
        <v>52204.991789590567</v>
      </c>
      <c r="N22" s="47">
        <f t="shared" si="10"/>
        <v>1.1718697299433149E-2</v>
      </c>
      <c r="O22" s="36">
        <f t="shared" si="11"/>
        <v>2725361167.7512183</v>
      </c>
      <c r="P22" s="35">
        <f t="shared" si="5"/>
        <v>2725361167.7512183</v>
      </c>
    </row>
    <row r="23" spans="1:16" ht="17" x14ac:dyDescent="0.4">
      <c r="A23" s="1">
        <v>22</v>
      </c>
      <c r="C23" s="28">
        <v>2</v>
      </c>
      <c r="D23" s="22">
        <v>4559017</v>
      </c>
      <c r="E23" s="25">
        <f t="shared" si="6"/>
        <v>4832916.75</v>
      </c>
      <c r="F23" s="25">
        <f t="shared" si="7"/>
        <v>4806465.25</v>
      </c>
      <c r="G23" s="25">
        <f t="shared" si="8"/>
        <v>0.94851762425620367</v>
      </c>
      <c r="H23" s="25">
        <f t="shared" si="1"/>
        <v>0.94852105384980989</v>
      </c>
      <c r="I23" s="4">
        <f t="shared" si="2"/>
        <v>4806447.8711316837</v>
      </c>
      <c r="J23" s="25">
        <f t="shared" si="3"/>
        <v>4767559.738236079</v>
      </c>
      <c r="K23" s="15">
        <f t="shared" si="4"/>
        <v>4522130.787203609</v>
      </c>
      <c r="L23" s="36">
        <f t="shared" si="12"/>
        <v>36886.212796390988</v>
      </c>
      <c r="M23" s="36">
        <f t="shared" si="9"/>
        <v>36886.212796390988</v>
      </c>
      <c r="N23" s="47">
        <f t="shared" si="10"/>
        <v>8.0908258943520033E-3</v>
      </c>
      <c r="O23" s="36">
        <f t="shared" si="11"/>
        <v>1360592694.4606383</v>
      </c>
      <c r="P23" s="35">
        <f t="shared" si="5"/>
        <v>1360592694.4606383</v>
      </c>
    </row>
    <row r="24" spans="1:16" ht="17" x14ac:dyDescent="0.4">
      <c r="A24" s="1">
        <v>23</v>
      </c>
      <c r="C24" s="28">
        <v>3</v>
      </c>
      <c r="D24" s="22">
        <v>5185375</v>
      </c>
      <c r="E24" s="25">
        <f t="shared" si="6"/>
        <v>4780013.75</v>
      </c>
      <c r="F24" s="25">
        <f t="shared" si="7"/>
        <v>4805906.25</v>
      </c>
      <c r="G24" s="25">
        <f t="shared" si="8"/>
        <v>1.0789588332065363</v>
      </c>
      <c r="H24" s="25">
        <f t="shared" si="1"/>
        <v>1.0731784037875303</v>
      </c>
      <c r="I24" s="4">
        <f t="shared" si="2"/>
        <v>4831792.1621413929</v>
      </c>
      <c r="J24" s="25">
        <f t="shared" si="3"/>
        <v>4765204.5507414304</v>
      </c>
      <c r="K24" s="15">
        <f t="shared" si="4"/>
        <v>5113914.6134857638</v>
      </c>
      <c r="L24" s="36">
        <f t="shared" si="12"/>
        <v>71460.386514236219</v>
      </c>
      <c r="M24" s="36">
        <f t="shared" si="9"/>
        <v>71460.386514236219</v>
      </c>
      <c r="N24" s="47">
        <f t="shared" si="10"/>
        <v>1.3781141482387719E-2</v>
      </c>
      <c r="O24" s="36">
        <f t="shared" si="11"/>
        <v>5106586840.7640333</v>
      </c>
      <c r="P24" s="35">
        <f t="shared" si="5"/>
        <v>5106586840.7640333</v>
      </c>
    </row>
    <row r="25" spans="1:16" ht="17" x14ac:dyDescent="0.4">
      <c r="A25" s="1">
        <v>24</v>
      </c>
      <c r="C25" s="28">
        <v>4</v>
      </c>
      <c r="D25" s="22">
        <v>4920817</v>
      </c>
      <c r="E25" s="25">
        <f t="shared" si="6"/>
        <v>4831798.75</v>
      </c>
      <c r="F25" s="25">
        <f t="shared" si="7"/>
        <v>4851002</v>
      </c>
      <c r="G25" s="25">
        <f t="shared" si="8"/>
        <v>1.0143918720297374</v>
      </c>
      <c r="H25" s="25">
        <f t="shared" si="1"/>
        <v>1.0334092682066258</v>
      </c>
      <c r="I25" s="4">
        <f t="shared" si="2"/>
        <v>4761731.0502155311</v>
      </c>
      <c r="J25" s="25">
        <f t="shared" si="3"/>
        <v>4762849.3632467818</v>
      </c>
      <c r="K25" s="15">
        <f t="shared" si="4"/>
        <v>4921972.6750512505</v>
      </c>
      <c r="L25" s="36">
        <f t="shared" si="12"/>
        <v>-1155.675051250495</v>
      </c>
      <c r="M25" s="36">
        <f t="shared" si="9"/>
        <v>1155.675051250495</v>
      </c>
      <c r="N25" s="47">
        <f t="shared" si="10"/>
        <v>2.3485430391955136E-4</v>
      </c>
      <c r="O25" s="36">
        <f t="shared" si="11"/>
        <v>1335584.8240828342</v>
      </c>
      <c r="P25" s="35">
        <f t="shared" si="5"/>
        <v>1335584.8240828342</v>
      </c>
    </row>
    <row r="26" spans="1:16" ht="17" x14ac:dyDescent="0.4">
      <c r="A26" s="1">
        <v>25</v>
      </c>
      <c r="B26" s="1">
        <v>2015</v>
      </c>
      <c r="C26" s="28">
        <v>1</v>
      </c>
      <c r="D26" s="22">
        <v>4661986</v>
      </c>
      <c r="E26" s="25">
        <f t="shared" si="6"/>
        <v>4870205.25</v>
      </c>
      <c r="F26" s="25">
        <f t="shared" si="7"/>
        <v>4879240.25</v>
      </c>
      <c r="G26" s="25">
        <f t="shared" si="8"/>
        <v>0.95547375434116</v>
      </c>
      <c r="H26" s="25">
        <f t="shared" si="1"/>
        <v>0.94489127415603358</v>
      </c>
      <c r="I26" s="4">
        <f t="shared" si="2"/>
        <v>4933886.1808878854</v>
      </c>
      <c r="J26" s="25">
        <f t="shared" si="3"/>
        <v>4760494.1757521331</v>
      </c>
      <c r="K26" s="15">
        <f t="shared" si="4"/>
        <v>4498149.4073388102</v>
      </c>
      <c r="L26" s="36">
        <f t="shared" ref="L26:L44" si="13">D26-K26</f>
        <v>163836.59266118985</v>
      </c>
      <c r="M26" s="36">
        <f t="shared" si="9"/>
        <v>163836.59266118985</v>
      </c>
      <c r="N26" s="47">
        <f t="shared" ref="N26:N44" si="14">M26/D26</f>
        <v>3.5143089803613706E-2</v>
      </c>
      <c r="O26" s="36">
        <f t="shared" ref="O26:O44" si="15">L26^2</f>
        <v>26842429094.828648</v>
      </c>
      <c r="P26" s="35">
        <f t="shared" si="5"/>
        <v>26842429094.828648</v>
      </c>
    </row>
    <row r="27" spans="1:16" ht="17" x14ac:dyDescent="0.4">
      <c r="A27" s="1">
        <v>26</v>
      </c>
      <c r="C27" s="28">
        <v>2</v>
      </c>
      <c r="D27" s="22">
        <v>4712643</v>
      </c>
      <c r="E27" s="25">
        <f t="shared" si="6"/>
        <v>4888275.25</v>
      </c>
      <c r="F27" s="25">
        <f t="shared" si="7"/>
        <v>4911619.5</v>
      </c>
      <c r="G27" s="25">
        <f t="shared" si="8"/>
        <v>0.95948861673832841</v>
      </c>
      <c r="H27" s="25">
        <f t="shared" si="1"/>
        <v>0.94852105384980989</v>
      </c>
      <c r="I27" s="4">
        <f t="shared" si="2"/>
        <v>4968411.5928397793</v>
      </c>
      <c r="J27" s="25">
        <f t="shared" si="3"/>
        <v>4758138.9882574845</v>
      </c>
      <c r="K27" s="15">
        <f t="shared" si="4"/>
        <v>4513195.0075058574</v>
      </c>
      <c r="L27" s="36">
        <f t="shared" si="13"/>
        <v>199447.99249414261</v>
      </c>
      <c r="M27" s="36">
        <f t="shared" si="9"/>
        <v>199447.99249414261</v>
      </c>
      <c r="N27" s="47">
        <f t="shared" si="14"/>
        <v>4.2321897180444733E-2</v>
      </c>
      <c r="O27" s="36">
        <f t="shared" si="15"/>
        <v>39779501709.943565</v>
      </c>
      <c r="P27" s="35">
        <f t="shared" si="5"/>
        <v>39779501709.943565</v>
      </c>
    </row>
    <row r="28" spans="1:16" ht="17" x14ac:dyDescent="0.4">
      <c r="A28" s="1">
        <v>27</v>
      </c>
      <c r="C28" s="28">
        <v>3</v>
      </c>
      <c r="D28" s="22">
        <v>5257655</v>
      </c>
      <c r="E28" s="25">
        <f t="shared" si="6"/>
        <v>4934963.75</v>
      </c>
      <c r="F28" s="25">
        <f t="shared" si="7"/>
        <v>4937970.75</v>
      </c>
      <c r="G28" s="25">
        <f t="shared" si="8"/>
        <v>1.0647400047884041</v>
      </c>
      <c r="H28" s="25">
        <f t="shared" si="1"/>
        <v>1.0731784037875303</v>
      </c>
      <c r="I28" s="4">
        <f t="shared" si="2"/>
        <v>4899143.4988295939</v>
      </c>
      <c r="J28" s="25">
        <f t="shared" si="3"/>
        <v>4755783.8007628359</v>
      </c>
      <c r="K28" s="15">
        <f t="shared" si="4"/>
        <v>5103804.4680612544</v>
      </c>
      <c r="L28" s="36">
        <f t="shared" si="13"/>
        <v>153850.53193874564</v>
      </c>
      <c r="M28" s="36">
        <f t="shared" si="9"/>
        <v>153850.53193874564</v>
      </c>
      <c r="N28" s="47">
        <f t="shared" si="14"/>
        <v>2.9262196157554203E-2</v>
      </c>
      <c r="O28" s="36">
        <f t="shared" si="15"/>
        <v>23669986177.834991</v>
      </c>
      <c r="P28" s="35">
        <f t="shared" si="5"/>
        <v>23669986177.834991</v>
      </c>
    </row>
    <row r="29" spans="1:16" ht="17" x14ac:dyDescent="0.4">
      <c r="A29" s="1">
        <v>28</v>
      </c>
      <c r="C29" s="28">
        <v>4</v>
      </c>
      <c r="D29" s="22">
        <v>5107571</v>
      </c>
      <c r="E29" s="25">
        <f t="shared" si="6"/>
        <v>4940977.75</v>
      </c>
      <c r="F29" s="25">
        <f t="shared" si="7"/>
        <v>4690149.25</v>
      </c>
      <c r="G29" s="25">
        <f t="shared" si="8"/>
        <v>1.0889996730914266</v>
      </c>
      <c r="H29" s="25">
        <f t="shared" si="1"/>
        <v>1.0334092682066258</v>
      </c>
      <c r="I29" s="4">
        <f t="shared" si="2"/>
        <v>4942447.4476251388</v>
      </c>
      <c r="J29" s="25">
        <f t="shared" si="3"/>
        <v>4753428.6132681873</v>
      </c>
      <c r="K29" s="15">
        <f t="shared" si="4"/>
        <v>4912237.184709914</v>
      </c>
      <c r="L29" s="36">
        <f t="shared" si="13"/>
        <v>195333.81529008597</v>
      </c>
      <c r="M29" s="36">
        <f t="shared" si="9"/>
        <v>195333.81529008597</v>
      </c>
      <c r="N29" s="47">
        <f t="shared" si="14"/>
        <v>3.8243974540948321E-2</v>
      </c>
      <c r="O29" s="36">
        <f t="shared" si="15"/>
        <v>38155299395.781425</v>
      </c>
      <c r="P29" s="35">
        <f t="shared" si="5"/>
        <v>38155299395.781425</v>
      </c>
    </row>
    <row r="30" spans="1:16" ht="17" x14ac:dyDescent="0.4">
      <c r="A30" s="1">
        <v>29</v>
      </c>
      <c r="B30" s="1">
        <v>2016</v>
      </c>
      <c r="C30" s="28">
        <v>1</v>
      </c>
      <c r="D30" s="22">
        <v>4686042</v>
      </c>
      <c r="E30" s="25">
        <f t="shared" si="6"/>
        <v>4439320.75</v>
      </c>
      <c r="F30" s="25">
        <f t="shared" si="7"/>
        <v>4429491.375</v>
      </c>
      <c r="G30" s="25">
        <f t="shared" si="8"/>
        <v>1.0579187548367222</v>
      </c>
      <c r="H30" s="25">
        <f t="shared" si="1"/>
        <v>0.94489127415603358</v>
      </c>
      <c r="I30" s="4">
        <f t="shared" si="2"/>
        <v>4959345.1947003333</v>
      </c>
      <c r="J30" s="25">
        <f t="shared" si="3"/>
        <v>4751073.4257735377</v>
      </c>
      <c r="K30" s="15">
        <f t="shared" si="4"/>
        <v>4489247.8228880297</v>
      </c>
      <c r="L30" s="36">
        <f t="shared" si="13"/>
        <v>196794.17711197026</v>
      </c>
      <c r="M30" s="36">
        <f t="shared" si="9"/>
        <v>196794.17711197026</v>
      </c>
      <c r="N30" s="47">
        <f t="shared" si="14"/>
        <v>4.1995820163790734E-2</v>
      </c>
      <c r="O30" s="36">
        <f t="shared" si="15"/>
        <v>38727948145.177521</v>
      </c>
      <c r="P30" s="35">
        <f t="shared" si="5"/>
        <v>38727948145.177521</v>
      </c>
    </row>
    <row r="31" spans="1:16" ht="17" x14ac:dyDescent="0.4">
      <c r="A31" s="1">
        <v>30</v>
      </c>
      <c r="C31" s="28">
        <v>2</v>
      </c>
      <c r="D31" s="22">
        <v>2706015</v>
      </c>
      <c r="E31" s="25">
        <f t="shared" si="6"/>
        <v>4419662</v>
      </c>
      <c r="F31" s="25">
        <f t="shared" si="7"/>
        <v>4387504.75</v>
      </c>
      <c r="G31" s="25">
        <f t="shared" si="8"/>
        <v>0.61675488784371113</v>
      </c>
      <c r="H31" s="25">
        <f t="shared" si="1"/>
        <v>0.94852105384980989</v>
      </c>
      <c r="I31" s="4">
        <f t="shared" si="2"/>
        <v>2852878.1612352845</v>
      </c>
      <c r="J31" s="25">
        <f t="shared" si="3"/>
        <v>4748718.2382788891</v>
      </c>
      <c r="K31" s="15">
        <f t="shared" si="4"/>
        <v>4504259.2278081048</v>
      </c>
      <c r="L31" s="36">
        <f t="shared" si="13"/>
        <v>-1798244.2278081048</v>
      </c>
      <c r="M31" s="36">
        <f t="shared" si="9"/>
        <v>1798244.2278081048</v>
      </c>
      <c r="N31" s="47">
        <f t="shared" si="14"/>
        <v>0.66453594226495594</v>
      </c>
      <c r="O31" s="36">
        <f t="shared" si="15"/>
        <v>3233682302845.167</v>
      </c>
      <c r="P31" s="35">
        <f t="shared" si="5"/>
        <v>3233682302845.167</v>
      </c>
    </row>
    <row r="32" spans="1:16" ht="17" x14ac:dyDescent="0.4">
      <c r="A32" s="1">
        <v>31</v>
      </c>
      <c r="C32" s="28">
        <v>3</v>
      </c>
      <c r="D32" s="22">
        <v>5179020</v>
      </c>
      <c r="E32" s="25">
        <f t="shared" si="6"/>
        <v>4355347.5</v>
      </c>
      <c r="F32" s="25">
        <f t="shared" si="7"/>
        <v>4214972.25</v>
      </c>
      <c r="G32" s="25">
        <f t="shared" si="8"/>
        <v>1.2287198332088662</v>
      </c>
      <c r="H32" s="25">
        <f t="shared" si="1"/>
        <v>1.0731784037875303</v>
      </c>
      <c r="I32" s="4">
        <f t="shared" si="2"/>
        <v>4825870.4999298062</v>
      </c>
      <c r="J32" s="25">
        <f t="shared" si="3"/>
        <v>4746363.0507842405</v>
      </c>
      <c r="K32" s="15">
        <f t="shared" si="4"/>
        <v>5093694.322636744</v>
      </c>
      <c r="L32" s="36">
        <f t="shared" si="13"/>
        <v>85325.677363255993</v>
      </c>
      <c r="M32" s="36">
        <f t="shared" si="9"/>
        <v>85325.677363255993</v>
      </c>
      <c r="N32" s="47">
        <f t="shared" si="14"/>
        <v>1.6475255427331036E-2</v>
      </c>
      <c r="O32" s="36">
        <f t="shared" si="15"/>
        <v>7280471217.498456</v>
      </c>
      <c r="P32" s="35">
        <f t="shared" si="5"/>
        <v>7280471217.498456</v>
      </c>
    </row>
    <row r="33" spans="1:16" ht="17" x14ac:dyDescent="0.4">
      <c r="A33" s="1">
        <v>32</v>
      </c>
      <c r="C33" s="28">
        <v>4</v>
      </c>
      <c r="D33" s="22">
        <v>4850313</v>
      </c>
      <c r="E33" s="25">
        <f t="shared" si="6"/>
        <v>4074597</v>
      </c>
      <c r="F33" s="25">
        <f t="shared" si="7"/>
        <v>4322240.5</v>
      </c>
      <c r="G33" s="25">
        <f t="shared" si="8"/>
        <v>1.1221756401569973</v>
      </c>
      <c r="H33" s="25">
        <f t="shared" si="1"/>
        <v>1.0334092682066258</v>
      </c>
      <c r="I33" s="4">
        <f t="shared" si="2"/>
        <v>4693506.3863102496</v>
      </c>
      <c r="J33" s="25">
        <f t="shared" si="3"/>
        <v>4744007.8632895919</v>
      </c>
      <c r="K33" s="15">
        <f t="shared" si="4"/>
        <v>4902501.6943685757</v>
      </c>
      <c r="L33" s="36">
        <f t="shared" si="13"/>
        <v>-52188.6943685757</v>
      </c>
      <c r="M33" s="36">
        <f t="shared" si="9"/>
        <v>52188.6943685757</v>
      </c>
      <c r="N33" s="47">
        <f t="shared" si="14"/>
        <v>1.0759861140626532E-2</v>
      </c>
      <c r="O33" s="36">
        <f t="shared" si="15"/>
        <v>2723659819.896605</v>
      </c>
      <c r="P33" s="35">
        <f t="shared" si="5"/>
        <v>2723659819.896605</v>
      </c>
    </row>
    <row r="34" spans="1:16" ht="17" x14ac:dyDescent="0.4">
      <c r="A34" s="1">
        <v>33</v>
      </c>
      <c r="B34" s="1">
        <v>2017</v>
      </c>
      <c r="C34" s="28">
        <v>1</v>
      </c>
      <c r="D34" s="22">
        <v>3563040</v>
      </c>
      <c r="E34" s="25">
        <f t="shared" si="6"/>
        <v>4569884</v>
      </c>
      <c r="F34" s="25">
        <f t="shared" si="7"/>
        <v>4536712.625</v>
      </c>
      <c r="G34" s="25">
        <f t="shared" si="8"/>
        <v>0.78537925906206152</v>
      </c>
      <c r="H34" s="25">
        <f t="shared" si="1"/>
        <v>0.94489127415603358</v>
      </c>
      <c r="I34" s="4">
        <f t="shared" si="2"/>
        <v>3770846.5486491742</v>
      </c>
      <c r="J34" s="25">
        <f t="shared" si="3"/>
        <v>4741652.6757949432</v>
      </c>
      <c r="K34" s="15">
        <f t="shared" si="4"/>
        <v>4480346.2384372503</v>
      </c>
      <c r="L34" s="36">
        <f t="shared" si="13"/>
        <v>-917306.23843725026</v>
      </c>
      <c r="M34" s="36">
        <f t="shared" si="9"/>
        <v>917306.23843725026</v>
      </c>
      <c r="N34" s="47">
        <f t="shared" si="14"/>
        <v>0.25745044637086595</v>
      </c>
      <c r="O34" s="36">
        <f t="shared" si="15"/>
        <v>841450735075.89746</v>
      </c>
      <c r="P34" s="35">
        <f t="shared" si="5"/>
        <v>841450735075.89746</v>
      </c>
    </row>
    <row r="35" spans="1:16" ht="17" x14ac:dyDescent="0.4">
      <c r="A35" s="1">
        <v>34</v>
      </c>
      <c r="C35" s="28">
        <v>2</v>
      </c>
      <c r="D35" s="22">
        <v>4687163</v>
      </c>
      <c r="E35" s="25">
        <f t="shared" si="6"/>
        <v>4503541.25</v>
      </c>
      <c r="F35" s="25">
        <f t="shared" si="7"/>
        <v>4491629.75</v>
      </c>
      <c r="G35" s="25">
        <f t="shared" si="8"/>
        <v>1.0435328067724192</v>
      </c>
      <c r="H35" s="25">
        <f t="shared" si="1"/>
        <v>0.94852105384980989</v>
      </c>
      <c r="I35" s="4">
        <f t="shared" si="2"/>
        <v>4941548.7204801375</v>
      </c>
      <c r="J35" s="25">
        <f t="shared" si="3"/>
        <v>4739297.4883002946</v>
      </c>
      <c r="K35" s="15">
        <f t="shared" si="4"/>
        <v>4495323.4481103523</v>
      </c>
      <c r="L35" s="36">
        <f t="shared" si="13"/>
        <v>191839.55188964773</v>
      </c>
      <c r="M35" s="36">
        <f t="shared" si="9"/>
        <v>191839.55188964773</v>
      </c>
      <c r="N35" s="47">
        <f t="shared" si="14"/>
        <v>4.0928713571439214E-2</v>
      </c>
      <c r="O35" s="36">
        <f t="shared" si="15"/>
        <v>36802413669.22084</v>
      </c>
      <c r="P35" s="35">
        <f t="shared" si="5"/>
        <v>36802413669.22084</v>
      </c>
    </row>
    <row r="36" spans="1:16" ht="17" x14ac:dyDescent="0.4">
      <c r="A36" s="1">
        <v>35</v>
      </c>
      <c r="C36" s="28">
        <v>3</v>
      </c>
      <c r="D36" s="22">
        <v>4913649</v>
      </c>
      <c r="E36" s="25">
        <f t="shared" si="6"/>
        <v>4479718.25</v>
      </c>
      <c r="F36" s="25">
        <f t="shared" si="7"/>
        <v>4604490.375</v>
      </c>
      <c r="G36" s="25">
        <f t="shared" si="8"/>
        <v>1.0671428540015138</v>
      </c>
      <c r="H36" s="25">
        <f t="shared" si="1"/>
        <v>1.0731784037875303</v>
      </c>
      <c r="I36" s="4">
        <f t="shared" si="2"/>
        <v>4578594.7449729079</v>
      </c>
      <c r="J36" s="25">
        <f t="shared" si="3"/>
        <v>4736942.3008056451</v>
      </c>
      <c r="K36" s="15">
        <f t="shared" si="4"/>
        <v>5083584.1772122337</v>
      </c>
      <c r="L36" s="36">
        <f t="shared" si="13"/>
        <v>-169935.17721223366</v>
      </c>
      <c r="M36" s="36">
        <f t="shared" si="9"/>
        <v>169935.17721223366</v>
      </c>
      <c r="N36" s="47">
        <f>M36/D36</f>
        <v>3.4584313452636455E-2</v>
      </c>
      <c r="O36" s="36">
        <f t="shared" si="15"/>
        <v>28877964454.153255</v>
      </c>
      <c r="P36" s="35">
        <f t="shared" si="5"/>
        <v>28877964454.153255</v>
      </c>
    </row>
    <row r="37" spans="1:16" ht="17" x14ac:dyDescent="0.4">
      <c r="A37" s="1">
        <v>36</v>
      </c>
      <c r="C37" s="28">
        <v>4</v>
      </c>
      <c r="D37" s="22">
        <v>4755021</v>
      </c>
      <c r="E37" s="25">
        <f t="shared" si="6"/>
        <v>4729262.5</v>
      </c>
      <c r="F37" s="25">
        <f t="shared" si="7"/>
        <v>4769989.875</v>
      </c>
      <c r="G37" s="25">
        <f t="shared" si="8"/>
        <v>0.99686186440804547</v>
      </c>
      <c r="H37" s="25">
        <f t="shared" si="1"/>
        <v>1.0334092682066258</v>
      </c>
      <c r="I37" s="4">
        <f t="shared" si="2"/>
        <v>4601295.0979739558</v>
      </c>
      <c r="J37" s="25">
        <f t="shared" si="3"/>
        <v>4734587.1133109964</v>
      </c>
      <c r="K37" s="15">
        <f t="shared" si="4"/>
        <v>4892766.2040272374</v>
      </c>
      <c r="L37" s="36">
        <f t="shared" si="13"/>
        <v>-137745.20402723737</v>
      </c>
      <c r="M37" s="36">
        <f t="shared" si="9"/>
        <v>137745.20402723737</v>
      </c>
      <c r="N37" s="47">
        <f t="shared" si="14"/>
        <v>2.8968369230595904E-2</v>
      </c>
      <c r="O37" s="36">
        <f t="shared" si="15"/>
        <v>18973741232.505249</v>
      </c>
      <c r="P37" s="35">
        <f t="shared" si="5"/>
        <v>18973741232.505249</v>
      </c>
    </row>
    <row r="38" spans="1:16" ht="17" x14ac:dyDescent="0.4">
      <c r="A38" s="1">
        <v>37</v>
      </c>
      <c r="B38" s="1">
        <v>2018</v>
      </c>
      <c r="C38" s="28">
        <v>1</v>
      </c>
      <c r="D38" s="22">
        <v>4561217</v>
      </c>
      <c r="E38" s="25">
        <f t="shared" si="6"/>
        <v>4810717.25</v>
      </c>
      <c r="F38" s="25">
        <f t="shared" si="7"/>
        <v>4810859.25</v>
      </c>
      <c r="G38" s="25">
        <f t="shared" si="8"/>
        <v>0.94810859411445059</v>
      </c>
      <c r="H38" s="25">
        <f t="shared" si="1"/>
        <v>0.94489127415603358</v>
      </c>
      <c r="I38" s="4">
        <f t="shared" si="2"/>
        <v>4827240.0484108906</v>
      </c>
      <c r="J38" s="25">
        <f t="shared" si="3"/>
        <v>4732231.9258163478</v>
      </c>
      <c r="K38" s="15">
        <f t="shared" si="4"/>
        <v>4471444.6539864698</v>
      </c>
      <c r="L38" s="36">
        <f t="shared" si="13"/>
        <v>89772.346013530158</v>
      </c>
      <c r="M38" s="36">
        <f t="shared" si="9"/>
        <v>89772.346013530158</v>
      </c>
      <c r="N38" s="47">
        <f t="shared" si="14"/>
        <v>1.9681665225208572E-2</v>
      </c>
      <c r="O38" s="36">
        <f t="shared" si="15"/>
        <v>8059074108.7729836</v>
      </c>
      <c r="P38" s="35">
        <f t="shared" si="5"/>
        <v>8059074108.7729836</v>
      </c>
    </row>
    <row r="39" spans="1:16" ht="17" x14ac:dyDescent="0.4">
      <c r="A39" s="1">
        <v>38</v>
      </c>
      <c r="C39" s="28">
        <v>2</v>
      </c>
      <c r="D39" s="22">
        <v>5012982</v>
      </c>
      <c r="E39" s="25">
        <f t="shared" si="6"/>
        <v>4811001.25</v>
      </c>
      <c r="F39" s="25">
        <f t="shared" si="7"/>
        <v>4810747.75</v>
      </c>
      <c r="G39" s="25">
        <f t="shared" si="8"/>
        <v>1.0420380075010169</v>
      </c>
      <c r="H39" s="25">
        <f t="shared" si="1"/>
        <v>0.94852105384980989</v>
      </c>
      <c r="I39" s="4">
        <f t="shared" si="2"/>
        <v>5285050.8480054913</v>
      </c>
      <c r="J39" s="25">
        <f t="shared" si="3"/>
        <v>4729876.7383216992</v>
      </c>
      <c r="K39" s="15">
        <f t="shared" si="4"/>
        <v>4486387.6684125997</v>
      </c>
      <c r="L39" s="36">
        <f t="shared" si="13"/>
        <v>526594.33158740029</v>
      </c>
      <c r="M39" s="36">
        <f t="shared" si="9"/>
        <v>526594.33158740029</v>
      </c>
      <c r="N39" s="47">
        <f t="shared" si="14"/>
        <v>0.10504612455967333</v>
      </c>
      <c r="O39" s="36">
        <f t="shared" si="15"/>
        <v>277301590059.9809</v>
      </c>
      <c r="P39" s="35">
        <f t="shared" si="5"/>
        <v>277301590059.9809</v>
      </c>
    </row>
    <row r="40" spans="1:16" ht="17" x14ac:dyDescent="0.4">
      <c r="A40" s="1">
        <v>39</v>
      </c>
      <c r="C40" s="28">
        <v>3</v>
      </c>
      <c r="D40" s="22">
        <v>4914785</v>
      </c>
      <c r="E40" s="25">
        <f t="shared" si="6"/>
        <v>4810494.25</v>
      </c>
      <c r="F40" s="25">
        <f t="shared" si="7"/>
        <v>4839173.625</v>
      </c>
      <c r="G40" s="25">
        <f t="shared" si="8"/>
        <v>1.015624852683396</v>
      </c>
      <c r="H40" s="25">
        <f t="shared" si="1"/>
        <v>1.0731784037875303</v>
      </c>
      <c r="I40" s="4">
        <f t="shared" si="2"/>
        <v>4579653.2828599839</v>
      </c>
      <c r="J40" s="25">
        <f t="shared" si="3"/>
        <v>4727521.5508270506</v>
      </c>
      <c r="K40" s="15">
        <f t="shared" si="4"/>
        <v>5073474.0317877242</v>
      </c>
      <c r="L40" s="36">
        <f t="shared" si="13"/>
        <v>-158689.03178772423</v>
      </c>
      <c r="M40" s="36">
        <f t="shared" si="9"/>
        <v>158689.03178772423</v>
      </c>
      <c r="N40" s="47">
        <f t="shared" si="14"/>
        <v>3.228809231486713E-2</v>
      </c>
      <c r="O40" s="36">
        <f t="shared" si="15"/>
        <v>25182208809.725353</v>
      </c>
      <c r="P40" s="35">
        <f t="shared" si="5"/>
        <v>25182208809.725353</v>
      </c>
    </row>
    <row r="41" spans="1:16" ht="17" x14ac:dyDescent="0.4">
      <c r="A41" s="1">
        <v>40</v>
      </c>
      <c r="C41" s="28">
        <v>4</v>
      </c>
      <c r="D41" s="22">
        <v>4752993</v>
      </c>
      <c r="E41" s="25">
        <f t="shared" si="6"/>
        <v>4867853</v>
      </c>
      <c r="F41" s="25">
        <f t="shared" si="7"/>
        <v>4899580.625</v>
      </c>
      <c r="G41" s="25">
        <f t="shared" si="8"/>
        <v>0.97008159754489187</v>
      </c>
      <c r="H41" s="25">
        <f t="shared" si="1"/>
        <v>1.0334092682066258</v>
      </c>
      <c r="I41" s="4">
        <f t="shared" si="2"/>
        <v>4599332.6615391448</v>
      </c>
      <c r="J41" s="25">
        <f t="shared" si="3"/>
        <v>4725166.363332402</v>
      </c>
      <c r="K41" s="15">
        <f t="shared" si="4"/>
        <v>4883030.7136859009</v>
      </c>
      <c r="L41" s="36">
        <f t="shared" si="13"/>
        <v>-130037.7136859009</v>
      </c>
      <c r="M41" s="36">
        <f t="shared" si="9"/>
        <v>130037.7136859009</v>
      </c>
      <c r="N41" s="47">
        <f t="shared" si="14"/>
        <v>2.7359121649432452E-2</v>
      </c>
      <c r="O41" s="36">
        <f t="shared" si="15"/>
        <v>16909806980.65634</v>
      </c>
      <c r="P41" s="35">
        <f t="shared" si="5"/>
        <v>16909806980.65634</v>
      </c>
    </row>
    <row r="42" spans="1:16" ht="17" x14ac:dyDescent="0.4">
      <c r="A42" s="1">
        <v>41</v>
      </c>
      <c r="B42" s="1">
        <v>2018</v>
      </c>
      <c r="C42" s="28">
        <v>1</v>
      </c>
      <c r="D42" s="22">
        <v>4790652</v>
      </c>
      <c r="E42" s="25">
        <f t="shared" si="6"/>
        <v>4931308.25</v>
      </c>
      <c r="F42" s="25">
        <f t="shared" si="7"/>
        <v>4881993.25</v>
      </c>
      <c r="G42" s="25">
        <f t="shared" si="8"/>
        <v>0.98129017282029218</v>
      </c>
      <c r="H42" s="25">
        <f t="shared" si="1"/>
        <v>0.94489127415603358</v>
      </c>
      <c r="I42" s="4">
        <f t="shared" si="2"/>
        <v>5070056.3451376529</v>
      </c>
      <c r="J42" s="25">
        <f t="shared" si="3"/>
        <v>4722811.1758377524</v>
      </c>
      <c r="K42" s="15">
        <f t="shared" si="4"/>
        <v>4462543.0695356894</v>
      </c>
      <c r="L42" s="36">
        <f t="shared" si="13"/>
        <v>328108.93046431057</v>
      </c>
      <c r="M42" s="36">
        <f t="shared" si="9"/>
        <v>328108.93046431057</v>
      </c>
      <c r="N42" s="47">
        <f t="shared" si="14"/>
        <v>6.8489410306636883E-2</v>
      </c>
      <c r="O42" s="36">
        <f t="shared" si="15"/>
        <v>107655470250.43379</v>
      </c>
      <c r="P42" s="35">
        <f t="shared" si="5"/>
        <v>107655470250.43379</v>
      </c>
    </row>
    <row r="43" spans="1:16" ht="17" x14ac:dyDescent="0.4">
      <c r="A43" s="1">
        <v>42</v>
      </c>
      <c r="C43" s="28">
        <v>2</v>
      </c>
      <c r="D43" s="22">
        <v>5266803</v>
      </c>
      <c r="E43" s="25">
        <f t="shared" si="6"/>
        <v>4832678.25</v>
      </c>
      <c r="F43" s="25">
        <f t="shared" si="7"/>
        <v>4845959.125</v>
      </c>
      <c r="G43" s="25">
        <f t="shared" si="8"/>
        <v>1.0868442890549557</v>
      </c>
      <c r="H43" s="25">
        <f t="shared" si="1"/>
        <v>0.94852105384980989</v>
      </c>
      <c r="I43" s="4">
        <f t="shared" si="2"/>
        <v>5552647.4384763129</v>
      </c>
      <c r="J43" s="25">
        <f t="shared" si="3"/>
        <v>4720455.9883431038</v>
      </c>
      <c r="K43" s="15">
        <f t="shared" si="4"/>
        <v>4477451.8887148472</v>
      </c>
      <c r="L43" s="36">
        <f t="shared" si="13"/>
        <v>789351.11128515285</v>
      </c>
      <c r="M43" s="36">
        <f t="shared" si="9"/>
        <v>789351.11128515285</v>
      </c>
      <c r="N43" s="47">
        <f t="shared" si="14"/>
        <v>0.14987291366036529</v>
      </c>
      <c r="O43" s="36">
        <f t="shared" si="15"/>
        <v>623075176887.10571</v>
      </c>
      <c r="P43" s="35">
        <f t="shared" si="5"/>
        <v>623075176887.10571</v>
      </c>
    </row>
    <row r="44" spans="1:16" ht="17" x14ac:dyDescent="0.4">
      <c r="A44" s="1">
        <v>43</v>
      </c>
      <c r="C44" s="28">
        <v>3</v>
      </c>
      <c r="D44" s="22">
        <v>4520265</v>
      </c>
      <c r="E44" s="25">
        <f t="shared" si="6"/>
        <v>4859240</v>
      </c>
      <c r="F44" s="25">
        <f t="shared" si="7"/>
        <v>4859240</v>
      </c>
      <c r="G44" s="25">
        <f t="shared" si="8"/>
        <v>0.93024114882162645</v>
      </c>
      <c r="H44" s="25">
        <f t="shared" si="1"/>
        <v>1.0731784037875303</v>
      </c>
      <c r="I44" s="4">
        <f t="shared" si="2"/>
        <v>4212035.0018662224</v>
      </c>
      <c r="J44" s="25">
        <f t="shared" si="3"/>
        <v>4718100.8008484552</v>
      </c>
      <c r="K44" s="15">
        <f t="shared" si="4"/>
        <v>5063363.886363213</v>
      </c>
      <c r="L44" s="36">
        <f t="shared" si="13"/>
        <v>-543098.88636321295</v>
      </c>
      <c r="M44" s="36">
        <f t="shared" si="9"/>
        <v>543098.88636321295</v>
      </c>
      <c r="N44" s="47">
        <f t="shared" si="14"/>
        <v>0.12014757682640574</v>
      </c>
      <c r="O44" s="36">
        <f t="shared" si="15"/>
        <v>294956400368.9621</v>
      </c>
      <c r="P44" s="35">
        <f t="shared" si="5"/>
        <v>294956400368.9621</v>
      </c>
    </row>
    <row r="45" spans="1:16" ht="17" x14ac:dyDescent="0.4">
      <c r="C45" s="28"/>
      <c r="D45" s="22"/>
      <c r="J45" s="25"/>
      <c r="K45" s="25"/>
      <c r="L45" s="37"/>
      <c r="M45" s="38"/>
      <c r="N45" s="45"/>
      <c r="O45" s="38"/>
    </row>
    <row r="46" spans="1:16" ht="17" x14ac:dyDescent="0.4">
      <c r="C46" s="28"/>
      <c r="D46" s="22"/>
      <c r="J46" s="25"/>
      <c r="K46" s="25"/>
      <c r="L46" s="37"/>
      <c r="M46" s="38"/>
      <c r="N46" s="45"/>
      <c r="O46" s="38"/>
    </row>
    <row r="47" spans="1:16" ht="17" x14ac:dyDescent="0.4">
      <c r="C47" s="28"/>
      <c r="D47" s="22"/>
      <c r="J47" s="25"/>
      <c r="K47" s="25"/>
      <c r="L47" s="37"/>
      <c r="M47" s="38"/>
      <c r="N47" s="45"/>
      <c r="O47" s="38"/>
    </row>
    <row r="48" spans="1:16" ht="17" x14ac:dyDescent="0.4">
      <c r="C48" s="28"/>
      <c r="D48" s="22"/>
      <c r="J48" s="25"/>
      <c r="K48" s="25"/>
      <c r="L48" s="37"/>
      <c r="M48" s="38"/>
      <c r="N48" s="45"/>
      <c r="O48" s="38"/>
    </row>
    <row r="49" spans="3:15" ht="17" x14ac:dyDescent="0.4">
      <c r="C49" s="28"/>
      <c r="D49" s="22"/>
      <c r="J49" s="30" t="s">
        <v>40</v>
      </c>
      <c r="K49" s="31" t="s">
        <v>43</v>
      </c>
      <c r="L49" s="39" t="s">
        <v>44</v>
      </c>
      <c r="M49" s="39"/>
      <c r="N49" s="45"/>
      <c r="O49" s="38"/>
    </row>
    <row r="50" spans="3:15" ht="17" x14ac:dyDescent="0.4">
      <c r="C50" s="28"/>
      <c r="D50" s="22"/>
      <c r="J50" s="30">
        <v>1</v>
      </c>
      <c r="K50" s="31">
        <f>AVERAGEIF($C$2:$C$41,J50,$G$2:$G$41)</f>
        <v>0.9426136086971072</v>
      </c>
      <c r="L50" s="40">
        <f>K50*4/$K$54</f>
        <v>0.94489127415603358</v>
      </c>
      <c r="M50" s="41"/>
      <c r="N50" s="45"/>
      <c r="O50" s="38"/>
    </row>
    <row r="51" spans="3:15" ht="17" x14ac:dyDescent="0.4">
      <c r="C51" s="28"/>
      <c r="D51" s="22"/>
      <c r="J51" s="30">
        <v>2</v>
      </c>
      <c r="K51" s="31">
        <f t="shared" ref="K51:K53" si="16">AVERAGEIF($C$2:$C$41,J51,$G$2:$G$41)</f>
        <v>0.94623463878756076</v>
      </c>
      <c r="L51" s="40">
        <f t="shared" ref="L51:L53" si="17">K51*4/$K$54</f>
        <v>0.94852105384980989</v>
      </c>
      <c r="M51" s="41"/>
      <c r="N51" s="45"/>
      <c r="O51" s="38"/>
    </row>
    <row r="52" spans="3:15" ht="17" x14ac:dyDescent="0.4">
      <c r="C52" s="28"/>
      <c r="D52" s="22"/>
      <c r="J52" s="30">
        <v>3</v>
      </c>
      <c r="K52" s="31">
        <f t="shared" si="16"/>
        <v>1.0705915015180012</v>
      </c>
      <c r="L52" s="40">
        <f t="shared" si="17"/>
        <v>1.0731784037875303</v>
      </c>
      <c r="M52" s="41"/>
      <c r="N52" s="45"/>
      <c r="O52" s="38"/>
    </row>
    <row r="53" spans="3:15" ht="17" x14ac:dyDescent="0.4">
      <c r="C53" s="28"/>
      <c r="D53" s="22"/>
      <c r="J53" s="30">
        <v>4</v>
      </c>
      <c r="K53" s="31">
        <f t="shared" si="16"/>
        <v>1.0309182296506492</v>
      </c>
      <c r="L53" s="40">
        <f t="shared" si="17"/>
        <v>1.0334092682066258</v>
      </c>
      <c r="M53" s="41"/>
      <c r="N53" s="45"/>
      <c r="O53" s="38"/>
    </row>
    <row r="54" spans="3:15" ht="17" x14ac:dyDescent="0.4">
      <c r="C54" s="28"/>
      <c r="D54" s="22"/>
      <c r="J54" s="32" t="s">
        <v>41</v>
      </c>
      <c r="K54" s="32">
        <f>SUM(K50:K53)</f>
        <v>3.9903579786533188</v>
      </c>
      <c r="L54" s="40">
        <f>SUM(L50:L53)</f>
        <v>3.9999999999999991</v>
      </c>
      <c r="M54" s="41"/>
      <c r="N54" s="45"/>
      <c r="O54" s="38"/>
    </row>
    <row r="55" spans="3:15" ht="17" x14ac:dyDescent="0.4">
      <c r="C55" s="28"/>
      <c r="D55" s="22"/>
      <c r="J55" s="30" t="s">
        <v>42</v>
      </c>
      <c r="K55" s="31">
        <f>AVERAGEA(K50:K53)</f>
        <v>0.99758949466332969</v>
      </c>
      <c r="L55" s="40">
        <f>AVERAGE(L50:L53)</f>
        <v>0.99999999999999978</v>
      </c>
      <c r="M55" s="41"/>
      <c r="N55" s="45"/>
      <c r="O55" s="38"/>
    </row>
    <row r="56" spans="3:15" ht="17" x14ac:dyDescent="0.4">
      <c r="C56" s="28"/>
      <c r="D56" s="22"/>
      <c r="K56" s="4"/>
      <c r="L56" s="37"/>
      <c r="M56" s="38"/>
      <c r="N56" s="45"/>
      <c r="O56" s="38"/>
    </row>
    <row r="57" spans="3:15" ht="17" x14ac:dyDescent="0.4">
      <c r="C57" s="28"/>
      <c r="D57" s="22"/>
      <c r="K57" s="4"/>
      <c r="L57" s="37"/>
      <c r="M57" s="38"/>
      <c r="N57" s="45"/>
      <c r="O57" s="38"/>
    </row>
    <row r="58" spans="3:15" ht="17" x14ac:dyDescent="0.4">
      <c r="C58" s="28"/>
      <c r="D58" s="22"/>
      <c r="K58" s="4"/>
      <c r="L58" s="37"/>
      <c r="M58" s="38"/>
      <c r="N58" s="45"/>
      <c r="O58" s="38"/>
    </row>
    <row r="59" spans="3:15" ht="17" x14ac:dyDescent="0.4">
      <c r="C59" s="28"/>
      <c r="D59" s="22"/>
      <c r="J59" s="25"/>
      <c r="K59" s="25"/>
      <c r="L59" s="37"/>
      <c r="M59" s="38"/>
      <c r="N59" s="45"/>
      <c r="O59" s="38"/>
    </row>
    <row r="60" spans="3:15" ht="17" x14ac:dyDescent="0.4">
      <c r="C60" s="28"/>
      <c r="D60" s="22"/>
      <c r="J60" s="25"/>
      <c r="K60" s="25"/>
      <c r="L60" s="37"/>
      <c r="M60" s="38"/>
      <c r="N60" s="45"/>
      <c r="O60" s="38"/>
    </row>
    <row r="61" spans="3:15" ht="17" x14ac:dyDescent="0.4">
      <c r="C61" s="28"/>
      <c r="D61" s="22"/>
      <c r="J61" s="25"/>
      <c r="K61" s="25"/>
      <c r="L61" s="37"/>
      <c r="M61" s="38"/>
      <c r="N61" s="45"/>
      <c r="O61" s="38"/>
    </row>
    <row r="62" spans="3:15" ht="17" x14ac:dyDescent="0.4">
      <c r="C62" s="28"/>
      <c r="D62" s="22"/>
      <c r="J62" s="25"/>
      <c r="K62" s="25"/>
      <c r="L62" s="37"/>
      <c r="M62" s="38"/>
      <c r="N62" s="45"/>
      <c r="O62" s="38"/>
    </row>
    <row r="63" spans="3:15" ht="17" x14ac:dyDescent="0.4">
      <c r="C63" s="28"/>
      <c r="D63" s="22"/>
      <c r="J63" s="25"/>
      <c r="K63" s="25"/>
      <c r="L63" s="37"/>
      <c r="M63" s="38"/>
      <c r="N63" s="45"/>
      <c r="O63" s="38"/>
    </row>
    <row r="64" spans="3:15" ht="17" x14ac:dyDescent="0.4">
      <c r="C64" s="28"/>
      <c r="D64" s="22"/>
      <c r="J64" s="25"/>
      <c r="K64" s="25"/>
      <c r="L64" s="37"/>
      <c r="M64" s="38"/>
      <c r="N64" s="45"/>
      <c r="O64" s="38"/>
    </row>
    <row r="65" spans="3:15" ht="17" x14ac:dyDescent="0.4">
      <c r="C65" s="28"/>
      <c r="D65" s="22"/>
      <c r="J65" s="25"/>
      <c r="K65" s="25"/>
      <c r="L65" s="37"/>
      <c r="M65" s="38"/>
      <c r="N65" s="45"/>
      <c r="O65" s="38"/>
    </row>
    <row r="66" spans="3:15" ht="17" x14ac:dyDescent="0.4">
      <c r="C66" s="28"/>
      <c r="D66" s="22"/>
      <c r="J66" s="25"/>
      <c r="K66" s="25"/>
      <c r="L66" s="37"/>
      <c r="M66" s="38"/>
      <c r="N66" s="45"/>
      <c r="O66" s="38"/>
    </row>
    <row r="67" spans="3:15" ht="17" x14ac:dyDescent="0.4">
      <c r="C67" s="28"/>
      <c r="D67" s="22"/>
      <c r="J67" s="25"/>
      <c r="K67" s="25"/>
      <c r="L67" s="37"/>
      <c r="M67" s="38"/>
      <c r="N67" s="45"/>
      <c r="O67" s="38"/>
    </row>
    <row r="68" spans="3:15" ht="17" x14ac:dyDescent="0.4">
      <c r="C68" s="28"/>
      <c r="D68" s="22"/>
      <c r="J68" s="25"/>
      <c r="K68" s="25"/>
      <c r="L68" s="37"/>
      <c r="M68" s="38"/>
      <c r="N68" s="45"/>
      <c r="O68" s="38"/>
    </row>
    <row r="69" spans="3:15" ht="17" x14ac:dyDescent="0.4">
      <c r="C69" s="28"/>
      <c r="D69" s="22"/>
      <c r="J69" s="25"/>
      <c r="K69" s="25"/>
      <c r="L69" s="37"/>
      <c r="M69" s="38"/>
      <c r="N69" s="45"/>
      <c r="O69" s="38"/>
    </row>
    <row r="70" spans="3:15" ht="17" x14ac:dyDescent="0.4">
      <c r="C70" s="28"/>
      <c r="D70" s="22"/>
      <c r="J70" s="25"/>
      <c r="K70" s="25"/>
      <c r="L70" s="37"/>
      <c r="M70" s="38"/>
      <c r="N70" s="45"/>
      <c r="O70" s="38"/>
    </row>
    <row r="71" spans="3:15" ht="17" x14ac:dyDescent="0.4">
      <c r="C71" s="28"/>
      <c r="D71" s="22"/>
      <c r="J71" s="25"/>
      <c r="K71" s="25"/>
      <c r="L71" s="37"/>
      <c r="M71" s="38"/>
      <c r="N71" s="45"/>
      <c r="O71" s="38"/>
    </row>
    <row r="72" spans="3:15" ht="17" x14ac:dyDescent="0.4">
      <c r="C72" s="28"/>
      <c r="D72" s="22"/>
      <c r="J72" s="25"/>
      <c r="K72" s="25"/>
      <c r="L72" s="37"/>
      <c r="M72" s="38"/>
      <c r="N72" s="45"/>
      <c r="O72" s="38"/>
    </row>
    <row r="73" spans="3:15" ht="17" x14ac:dyDescent="0.4">
      <c r="C73" s="28"/>
      <c r="D73" s="22"/>
      <c r="J73" s="25"/>
      <c r="K73" s="25"/>
      <c r="L73" s="37"/>
      <c r="M73" s="38"/>
      <c r="N73" s="45"/>
      <c r="O73" s="38"/>
    </row>
    <row r="74" spans="3:15" ht="17" x14ac:dyDescent="0.4">
      <c r="C74" s="28"/>
      <c r="D74" s="22"/>
      <c r="J74" s="25"/>
      <c r="K74" s="25"/>
      <c r="L74" s="37"/>
      <c r="M74" s="38"/>
      <c r="N74" s="45"/>
      <c r="O74" s="38"/>
    </row>
    <row r="75" spans="3:15" ht="17" x14ac:dyDescent="0.4">
      <c r="C75" s="28"/>
      <c r="D75" s="22"/>
      <c r="J75" s="25"/>
      <c r="K75" s="25"/>
      <c r="L75" s="37"/>
      <c r="M75" s="38"/>
      <c r="N75" s="45"/>
      <c r="O75" s="38"/>
    </row>
    <row r="76" spans="3:15" ht="17" x14ac:dyDescent="0.4">
      <c r="C76" s="28"/>
      <c r="D76" s="22"/>
      <c r="J76" s="25"/>
      <c r="K76" s="25"/>
      <c r="L76" s="37"/>
      <c r="M76" s="38"/>
      <c r="N76" s="45"/>
      <c r="O76" s="38"/>
    </row>
    <row r="77" spans="3:15" ht="17" x14ac:dyDescent="0.4">
      <c r="C77" s="28"/>
      <c r="D77" s="22"/>
      <c r="J77" s="25"/>
      <c r="K77" s="25"/>
      <c r="L77" s="37"/>
      <c r="M77" s="38"/>
      <c r="N77" s="45"/>
      <c r="O77" s="38"/>
    </row>
    <row r="78" spans="3:15" ht="17" x14ac:dyDescent="0.4">
      <c r="C78" s="28"/>
      <c r="D78" s="22"/>
      <c r="J78" s="25"/>
      <c r="K78" s="25"/>
      <c r="L78" s="37"/>
      <c r="M78" s="38"/>
      <c r="N78" s="45"/>
      <c r="O78" s="38"/>
    </row>
    <row r="79" spans="3:15" ht="17" x14ac:dyDescent="0.4">
      <c r="C79" s="28"/>
      <c r="D79" s="22"/>
      <c r="J79" s="25"/>
      <c r="K79" s="25"/>
      <c r="L79" s="37"/>
      <c r="M79" s="38"/>
      <c r="N79" s="45"/>
      <c r="O79" s="38"/>
    </row>
    <row r="80" spans="3:15" ht="17" x14ac:dyDescent="0.4">
      <c r="C80" s="28"/>
      <c r="D80" s="22"/>
      <c r="J80" s="25"/>
      <c r="K80" s="25"/>
      <c r="L80" s="37"/>
      <c r="M80" s="38"/>
      <c r="N80" s="45"/>
      <c r="O80" s="38"/>
    </row>
    <row r="81" spans="3:15" ht="17" x14ac:dyDescent="0.4">
      <c r="C81" s="28"/>
      <c r="D81" s="22"/>
      <c r="J81" s="25"/>
      <c r="K81" s="25"/>
      <c r="L81" s="37"/>
      <c r="M81" s="38"/>
      <c r="N81" s="45"/>
      <c r="O81" s="38"/>
    </row>
    <row r="82" spans="3:15" ht="17" x14ac:dyDescent="0.4">
      <c r="C82" s="28"/>
      <c r="D82" s="22"/>
      <c r="J82" s="25"/>
      <c r="K82" s="25"/>
      <c r="L82" s="37"/>
      <c r="M82" s="38"/>
      <c r="N82" s="45"/>
      <c r="O82" s="38"/>
    </row>
    <row r="83" spans="3:15" ht="17" x14ac:dyDescent="0.4">
      <c r="C83" s="28"/>
      <c r="D83" s="22"/>
      <c r="J83" s="25"/>
      <c r="K83" s="25"/>
      <c r="L83" s="37"/>
      <c r="M83" s="38"/>
      <c r="N83" s="45"/>
      <c r="O83" s="38"/>
    </row>
    <row r="84" spans="3:15" ht="17" x14ac:dyDescent="0.4">
      <c r="C84" s="28"/>
      <c r="D84" s="22"/>
      <c r="J84" s="25"/>
      <c r="K84" s="25"/>
      <c r="L84" s="37"/>
      <c r="M84" s="38"/>
      <c r="N84" s="45"/>
      <c r="O84" s="38"/>
    </row>
    <row r="85" spans="3:15" ht="17" x14ac:dyDescent="0.4">
      <c r="C85" s="28"/>
      <c r="D85" s="22"/>
      <c r="J85" s="25"/>
      <c r="K85" s="25"/>
      <c r="L85" s="37"/>
      <c r="M85" s="38"/>
      <c r="N85" s="45"/>
      <c r="O85" s="38"/>
    </row>
    <row r="86" spans="3:15" ht="17" x14ac:dyDescent="0.4">
      <c r="C86" s="28"/>
      <c r="D86" s="22"/>
      <c r="J86" s="25"/>
      <c r="K86" s="25"/>
      <c r="L86" s="37"/>
      <c r="M86" s="38"/>
      <c r="N86" s="45"/>
      <c r="O86" s="38"/>
    </row>
    <row r="87" spans="3:15" ht="17" x14ac:dyDescent="0.4">
      <c r="C87" s="28"/>
      <c r="D87" s="22"/>
      <c r="J87" s="25"/>
      <c r="K87" s="25"/>
      <c r="L87" s="37"/>
      <c r="M87" s="38"/>
      <c r="N87" s="45"/>
      <c r="O87" s="38"/>
    </row>
    <row r="88" spans="3:15" ht="17" x14ac:dyDescent="0.4">
      <c r="C88" s="28"/>
      <c r="D88" s="22"/>
      <c r="J88" s="25"/>
      <c r="K88" s="25"/>
      <c r="L88" s="37"/>
      <c r="M88" s="38"/>
      <c r="N88" s="45"/>
      <c r="O88" s="38"/>
    </row>
    <row r="89" spans="3:15" ht="17" x14ac:dyDescent="0.4">
      <c r="C89" s="28"/>
      <c r="D89" s="22"/>
      <c r="J89" s="25"/>
      <c r="K89" s="25"/>
      <c r="L89" s="37"/>
      <c r="M89" s="38"/>
      <c r="N89" s="45"/>
      <c r="O89" s="38"/>
    </row>
    <row r="90" spans="3:15" ht="17" x14ac:dyDescent="0.4">
      <c r="C90" s="28"/>
      <c r="D90" s="22"/>
      <c r="J90" s="25"/>
      <c r="K90" s="25"/>
      <c r="L90" s="37"/>
      <c r="M90" s="38"/>
      <c r="N90" s="45"/>
      <c r="O90" s="38"/>
    </row>
    <row r="91" spans="3:15" ht="17" x14ac:dyDescent="0.4">
      <c r="C91" s="28"/>
      <c r="D91" s="22"/>
      <c r="J91" s="25"/>
      <c r="K91" s="25"/>
      <c r="L91" s="37"/>
      <c r="M91" s="38"/>
      <c r="N91" s="45"/>
      <c r="O91" s="38"/>
    </row>
    <row r="92" spans="3:15" ht="17" x14ac:dyDescent="0.4">
      <c r="C92" s="28"/>
      <c r="D92" s="22"/>
      <c r="J92" s="25"/>
      <c r="K92" s="25"/>
      <c r="L92" s="37"/>
      <c r="M92" s="38"/>
      <c r="N92" s="45"/>
      <c r="O92" s="38"/>
    </row>
    <row r="93" spans="3:15" ht="17" x14ac:dyDescent="0.4">
      <c r="C93" s="28"/>
      <c r="D93" s="22"/>
      <c r="J93" s="25"/>
      <c r="K93" s="25"/>
      <c r="L93" s="37"/>
      <c r="M93" s="38"/>
      <c r="N93" s="45"/>
      <c r="O93" s="38"/>
    </row>
    <row r="94" spans="3:15" ht="17" x14ac:dyDescent="0.4">
      <c r="C94" s="28"/>
      <c r="D94" s="22"/>
      <c r="J94" s="25"/>
      <c r="K94" s="25"/>
      <c r="L94" s="37"/>
      <c r="M94" s="38"/>
      <c r="N94" s="45"/>
      <c r="O94" s="38"/>
    </row>
    <row r="95" spans="3:15" ht="17" x14ac:dyDescent="0.4">
      <c r="C95" s="28"/>
      <c r="D95" s="22"/>
      <c r="J95" s="25"/>
      <c r="K95" s="25"/>
      <c r="L95" s="37"/>
      <c r="M95" s="38"/>
      <c r="N95" s="45"/>
      <c r="O95" s="38"/>
    </row>
    <row r="96" spans="3:15" ht="17" x14ac:dyDescent="0.4">
      <c r="C96" s="28"/>
      <c r="D96" s="22"/>
      <c r="J96" s="25"/>
      <c r="K96" s="25"/>
      <c r="L96" s="37"/>
      <c r="M96" s="38"/>
      <c r="N96" s="45"/>
      <c r="O96" s="38"/>
    </row>
    <row r="97" spans="3:15" ht="17" x14ac:dyDescent="0.4">
      <c r="C97" s="28"/>
      <c r="D97" s="22"/>
      <c r="J97" s="25"/>
      <c r="K97" s="25"/>
      <c r="L97" s="37"/>
      <c r="M97" s="38"/>
      <c r="N97" s="45"/>
      <c r="O97" s="38"/>
    </row>
    <row r="98" spans="3:15" ht="17" x14ac:dyDescent="0.4">
      <c r="C98" s="28"/>
      <c r="D98" s="22"/>
      <c r="J98" s="25"/>
      <c r="K98" s="25"/>
      <c r="L98" s="37"/>
      <c r="M98" s="38"/>
      <c r="N98" s="45"/>
      <c r="O98" s="38"/>
    </row>
    <row r="99" spans="3:15" ht="17" x14ac:dyDescent="0.4">
      <c r="C99" s="28"/>
      <c r="D99" s="22"/>
      <c r="J99" s="25"/>
      <c r="K99" s="25"/>
      <c r="L99" s="37"/>
      <c r="M99" s="38"/>
      <c r="N99" s="45"/>
      <c r="O99" s="38"/>
    </row>
    <row r="100" spans="3:15" ht="17" x14ac:dyDescent="0.4">
      <c r="C100" s="28"/>
      <c r="D100" s="22"/>
      <c r="J100" s="25"/>
      <c r="K100" s="25"/>
      <c r="L100" s="37"/>
      <c r="M100" s="38"/>
      <c r="N100" s="45"/>
      <c r="O100" s="38"/>
    </row>
    <row r="101" spans="3:15" ht="17" x14ac:dyDescent="0.4">
      <c r="C101" s="28"/>
      <c r="D101" s="22"/>
      <c r="J101" s="25"/>
      <c r="K101" s="25"/>
      <c r="L101" s="37"/>
      <c r="M101" s="38"/>
      <c r="N101" s="45"/>
      <c r="O101" s="38"/>
    </row>
    <row r="102" spans="3:15" ht="17" x14ac:dyDescent="0.4">
      <c r="C102" s="28"/>
      <c r="D102" s="22"/>
      <c r="J102" s="25"/>
      <c r="K102" s="25"/>
      <c r="L102" s="37"/>
      <c r="M102" s="38"/>
      <c r="N102" s="45"/>
      <c r="O102" s="38"/>
    </row>
    <row r="103" spans="3:15" ht="17" x14ac:dyDescent="0.4">
      <c r="C103" s="28"/>
      <c r="D103" s="22"/>
      <c r="J103" s="25"/>
      <c r="K103" s="25"/>
      <c r="L103" s="37"/>
      <c r="M103" s="38"/>
      <c r="N103" s="45"/>
      <c r="O103" s="38"/>
    </row>
    <row r="104" spans="3:15" ht="17" x14ac:dyDescent="0.4">
      <c r="C104" s="28"/>
      <c r="D104" s="22"/>
      <c r="J104" s="25"/>
      <c r="K104" s="25"/>
      <c r="L104" s="37"/>
      <c r="M104" s="38"/>
      <c r="N104" s="45"/>
      <c r="O104" s="38"/>
    </row>
    <row r="105" spans="3:15" ht="17" x14ac:dyDescent="0.4">
      <c r="C105" s="28"/>
      <c r="D105" s="22"/>
      <c r="J105" s="25"/>
      <c r="K105" s="25"/>
      <c r="L105" s="37"/>
      <c r="M105" s="38"/>
      <c r="N105" s="45"/>
      <c r="O105" s="38"/>
    </row>
    <row r="106" spans="3:15" ht="17" x14ac:dyDescent="0.4">
      <c r="C106" s="28"/>
      <c r="D106" s="22"/>
      <c r="J106" s="25"/>
      <c r="K106" s="25"/>
      <c r="L106" s="37"/>
      <c r="M106" s="38"/>
      <c r="N106" s="45"/>
      <c r="O106" s="38"/>
    </row>
    <row r="107" spans="3:15" ht="17" x14ac:dyDescent="0.4">
      <c r="C107" s="28"/>
      <c r="D107" s="22"/>
      <c r="J107" s="25"/>
      <c r="K107" s="25"/>
      <c r="L107" s="37"/>
      <c r="M107" s="38"/>
      <c r="N107" s="45"/>
      <c r="O107" s="38"/>
    </row>
    <row r="108" spans="3:15" ht="17" x14ac:dyDescent="0.4">
      <c r="C108" s="28"/>
      <c r="D108" s="22"/>
      <c r="J108" s="25"/>
      <c r="K108" s="25"/>
      <c r="L108" s="37"/>
      <c r="M108" s="38"/>
      <c r="N108" s="45"/>
      <c r="O108" s="38"/>
    </row>
    <row r="109" spans="3:15" ht="17" x14ac:dyDescent="0.4">
      <c r="C109" s="28"/>
      <c r="D109" s="22"/>
      <c r="J109" s="25"/>
      <c r="K109" s="25"/>
      <c r="L109" s="37"/>
      <c r="M109" s="38"/>
      <c r="N109" s="45"/>
      <c r="O109" s="38"/>
    </row>
    <row r="110" spans="3:15" ht="17" x14ac:dyDescent="0.4">
      <c r="C110" s="28"/>
      <c r="D110" s="22"/>
      <c r="J110" s="25"/>
      <c r="K110" s="25"/>
      <c r="L110" s="37"/>
      <c r="M110" s="38"/>
      <c r="N110" s="45"/>
      <c r="O110" s="38"/>
    </row>
    <row r="111" spans="3:15" ht="17" x14ac:dyDescent="0.4">
      <c r="C111" s="28"/>
      <c r="D111" s="22"/>
      <c r="J111" s="25"/>
      <c r="K111" s="25"/>
      <c r="L111" s="37"/>
      <c r="M111" s="38"/>
      <c r="N111" s="45"/>
      <c r="O111" s="38"/>
    </row>
    <row r="112" spans="3:15" ht="17" x14ac:dyDescent="0.4">
      <c r="C112" s="28"/>
      <c r="D112" s="22"/>
      <c r="J112" s="25"/>
      <c r="K112" s="25"/>
      <c r="L112" s="37"/>
      <c r="M112" s="38"/>
      <c r="N112" s="45"/>
      <c r="O112" s="38"/>
    </row>
    <row r="113" spans="3:15" ht="17" x14ac:dyDescent="0.4">
      <c r="C113" s="28"/>
      <c r="D113" s="22"/>
      <c r="J113" s="25"/>
      <c r="K113" s="25"/>
      <c r="L113" s="37"/>
      <c r="M113" s="38"/>
      <c r="N113" s="45"/>
      <c r="O113" s="38"/>
    </row>
    <row r="114" spans="3:15" ht="17" x14ac:dyDescent="0.4">
      <c r="C114" s="28"/>
      <c r="D114" s="22"/>
      <c r="J114" s="25"/>
      <c r="K114" s="25"/>
      <c r="L114" s="37"/>
      <c r="M114" s="38"/>
      <c r="N114" s="45"/>
      <c r="O114" s="38"/>
    </row>
    <row r="115" spans="3:15" ht="17" x14ac:dyDescent="0.4">
      <c r="C115" s="28"/>
      <c r="D115" s="22"/>
      <c r="J115" s="25"/>
      <c r="K115" s="25"/>
      <c r="L115" s="37"/>
      <c r="M115" s="38"/>
      <c r="N115" s="45"/>
      <c r="O115" s="38"/>
    </row>
    <row r="116" spans="3:15" ht="17" x14ac:dyDescent="0.4">
      <c r="C116" s="28"/>
      <c r="D116" s="22"/>
      <c r="J116" s="25"/>
      <c r="K116" s="25"/>
      <c r="L116" s="37"/>
      <c r="M116" s="38"/>
      <c r="N116" s="45"/>
      <c r="O116" s="38"/>
    </row>
    <row r="117" spans="3:15" ht="17" x14ac:dyDescent="0.4">
      <c r="C117" s="28"/>
      <c r="D117" s="22"/>
      <c r="J117" s="25"/>
      <c r="K117" s="25"/>
      <c r="L117" s="37"/>
      <c r="M117" s="38"/>
      <c r="N117" s="45"/>
      <c r="O117" s="38"/>
    </row>
    <row r="118" spans="3:15" ht="17" x14ac:dyDescent="0.4">
      <c r="C118" s="28"/>
      <c r="D118" s="22"/>
      <c r="J118" s="25"/>
      <c r="K118" s="25"/>
      <c r="L118" s="37"/>
      <c r="M118" s="38"/>
      <c r="N118" s="45"/>
      <c r="O118" s="38"/>
    </row>
    <row r="119" spans="3:15" ht="17" x14ac:dyDescent="0.4">
      <c r="C119" s="28"/>
      <c r="D119" s="22"/>
      <c r="J119" s="25"/>
      <c r="K119" s="25"/>
      <c r="L119" s="37"/>
      <c r="M119" s="38"/>
      <c r="N119" s="45"/>
      <c r="O119" s="38"/>
    </row>
    <row r="120" spans="3:15" ht="17" x14ac:dyDescent="0.4">
      <c r="C120" s="28"/>
      <c r="D120" s="22"/>
      <c r="J120" s="25"/>
      <c r="K120" s="25"/>
      <c r="L120" s="37"/>
      <c r="M120" s="38"/>
      <c r="N120" s="45"/>
      <c r="O120" s="38"/>
    </row>
    <row r="121" spans="3:15" ht="17" x14ac:dyDescent="0.4">
      <c r="C121" s="28"/>
      <c r="D121" s="22"/>
      <c r="J121" s="25"/>
      <c r="K121" s="25"/>
      <c r="L121" s="37"/>
      <c r="M121" s="38"/>
      <c r="N121" s="45"/>
      <c r="O121" s="38"/>
    </row>
    <row r="122" spans="3:15" ht="17" x14ac:dyDescent="0.4">
      <c r="C122" s="28"/>
      <c r="D122" s="22"/>
      <c r="J122" s="25"/>
      <c r="K122" s="25"/>
      <c r="L122" s="37"/>
      <c r="M122" s="38"/>
      <c r="N122" s="45"/>
      <c r="O122" s="38"/>
    </row>
    <row r="123" spans="3:15" ht="17" x14ac:dyDescent="0.4">
      <c r="C123" s="28"/>
      <c r="D123" s="22"/>
      <c r="J123" s="25"/>
      <c r="K123" s="25"/>
      <c r="L123" s="37"/>
      <c r="M123" s="38"/>
      <c r="N123" s="45"/>
      <c r="O123" s="38"/>
    </row>
    <row r="124" spans="3:15" ht="17" x14ac:dyDescent="0.4">
      <c r="C124" s="28"/>
      <c r="D124" s="22"/>
      <c r="J124" s="25"/>
      <c r="K124" s="25"/>
      <c r="L124" s="37"/>
      <c r="M124" s="38"/>
      <c r="N124" s="45"/>
      <c r="O124" s="38"/>
    </row>
    <row r="125" spans="3:15" ht="17" x14ac:dyDescent="0.4">
      <c r="C125" s="28"/>
      <c r="D125" s="22"/>
      <c r="J125" s="25"/>
      <c r="K125" s="25"/>
      <c r="L125" s="37"/>
      <c r="M125" s="38"/>
      <c r="N125" s="45"/>
      <c r="O125" s="38"/>
    </row>
    <row r="126" spans="3:15" ht="17" x14ac:dyDescent="0.4">
      <c r="C126" s="28"/>
      <c r="D126" s="22"/>
      <c r="J126" s="25"/>
      <c r="K126" s="25"/>
      <c r="L126" s="37"/>
      <c r="M126" s="38"/>
      <c r="N126" s="45"/>
      <c r="O126" s="38"/>
    </row>
    <row r="127" spans="3:15" ht="17" x14ac:dyDescent="0.4">
      <c r="C127" s="28"/>
      <c r="D127" s="22"/>
      <c r="J127" s="25"/>
      <c r="K127" s="25"/>
      <c r="L127" s="37"/>
      <c r="M127" s="38"/>
      <c r="N127" s="45"/>
      <c r="O127" s="38"/>
    </row>
    <row r="128" spans="3:15" ht="17" x14ac:dyDescent="0.4">
      <c r="C128" s="28"/>
      <c r="D128" s="22"/>
      <c r="J128" s="25"/>
      <c r="K128" s="25"/>
      <c r="L128" s="37"/>
      <c r="M128" s="38"/>
      <c r="N128" s="45"/>
      <c r="O128" s="38"/>
    </row>
    <row r="129" spans="3:15" ht="17" x14ac:dyDescent="0.4">
      <c r="C129" s="28"/>
      <c r="D129" s="22"/>
      <c r="J129" s="25"/>
      <c r="K129" s="25"/>
      <c r="L129" s="37"/>
      <c r="M129" s="38"/>
      <c r="N129" s="45"/>
      <c r="O129" s="38"/>
    </row>
    <row r="130" spans="3:15" ht="17" x14ac:dyDescent="0.4">
      <c r="C130" s="28"/>
      <c r="D130" s="22"/>
      <c r="J130" s="25"/>
      <c r="K130" s="25"/>
      <c r="L130" s="37"/>
      <c r="M130" s="38"/>
      <c r="N130" s="45"/>
      <c r="O130" s="38"/>
    </row>
    <row r="131" spans="3:15" ht="17" x14ac:dyDescent="0.4">
      <c r="C131" s="28"/>
      <c r="D131" s="22"/>
      <c r="J131" s="25"/>
      <c r="K131" s="25"/>
      <c r="L131" s="37"/>
      <c r="M131" s="38"/>
      <c r="N131" s="45"/>
      <c r="O131" s="38"/>
    </row>
    <row r="132" spans="3:15" ht="17" x14ac:dyDescent="0.4">
      <c r="C132" s="28"/>
      <c r="D132" s="22"/>
      <c r="J132" s="25"/>
      <c r="K132" s="25"/>
      <c r="L132" s="37"/>
      <c r="M132" s="38"/>
      <c r="N132" s="45"/>
      <c r="O132" s="38"/>
    </row>
    <row r="133" spans="3:15" ht="17" x14ac:dyDescent="0.4">
      <c r="C133" s="28"/>
      <c r="D133" s="22"/>
      <c r="J133" s="25"/>
      <c r="K133" s="25"/>
      <c r="L133" s="37"/>
      <c r="M133" s="38"/>
      <c r="N133" s="45"/>
      <c r="O133" s="38"/>
    </row>
    <row r="134" spans="3:15" ht="17" x14ac:dyDescent="0.4">
      <c r="C134" s="28"/>
      <c r="D134" s="22"/>
      <c r="J134" s="25"/>
      <c r="K134" s="25"/>
      <c r="L134" s="37"/>
      <c r="M134" s="38"/>
      <c r="N134" s="45"/>
      <c r="O134" s="38"/>
    </row>
    <row r="135" spans="3:15" ht="17" x14ac:dyDescent="0.4">
      <c r="C135" s="28"/>
      <c r="D135" s="22"/>
      <c r="J135" s="25"/>
      <c r="K135" s="25"/>
      <c r="L135" s="37"/>
      <c r="M135" s="38"/>
      <c r="N135" s="45"/>
      <c r="O135" s="38"/>
    </row>
    <row r="136" spans="3:15" ht="17" x14ac:dyDescent="0.4">
      <c r="C136" s="28"/>
      <c r="D136" s="22"/>
      <c r="J136" s="25"/>
      <c r="K136" s="25"/>
      <c r="L136" s="37"/>
      <c r="M136" s="38"/>
      <c r="N136" s="45"/>
      <c r="O136" s="38"/>
    </row>
    <row r="137" spans="3:15" ht="17" x14ac:dyDescent="0.4">
      <c r="C137" s="28"/>
      <c r="D137" s="22"/>
      <c r="J137" s="25"/>
      <c r="K137" s="25"/>
      <c r="L137" s="37"/>
      <c r="M137" s="38"/>
      <c r="N137" s="45"/>
      <c r="O137" s="38"/>
    </row>
    <row r="138" spans="3:15" ht="17" x14ac:dyDescent="0.4">
      <c r="C138" s="28"/>
      <c r="D138" s="22"/>
      <c r="J138" s="25"/>
      <c r="K138" s="25"/>
      <c r="L138" s="37"/>
      <c r="M138" s="38"/>
      <c r="N138" s="45"/>
      <c r="O138" s="38"/>
    </row>
    <row r="139" spans="3:15" ht="17" x14ac:dyDescent="0.4">
      <c r="C139" s="28"/>
      <c r="D139" s="22"/>
      <c r="J139" s="25"/>
      <c r="K139" s="25"/>
      <c r="L139" s="37"/>
      <c r="M139" s="38"/>
      <c r="N139" s="45"/>
      <c r="O139" s="38"/>
    </row>
    <row r="140" spans="3:15" ht="17" x14ac:dyDescent="0.4">
      <c r="C140" s="28"/>
      <c r="D140" s="22"/>
      <c r="J140" s="25"/>
      <c r="K140" s="25"/>
      <c r="L140" s="37"/>
      <c r="M140" s="38"/>
      <c r="N140" s="45"/>
      <c r="O140" s="38"/>
    </row>
    <row r="141" spans="3:15" ht="17" x14ac:dyDescent="0.4">
      <c r="C141" s="28"/>
      <c r="D141" s="22"/>
      <c r="J141" s="25"/>
      <c r="K141" s="25"/>
      <c r="L141" s="37"/>
      <c r="M141" s="38"/>
      <c r="N141" s="45"/>
      <c r="O141" s="38"/>
    </row>
    <row r="142" spans="3:15" ht="17" x14ac:dyDescent="0.4">
      <c r="C142" s="28"/>
      <c r="D142" s="22"/>
      <c r="J142" s="25"/>
      <c r="K142" s="25"/>
      <c r="L142" s="37"/>
      <c r="M142" s="38"/>
      <c r="N142" s="45"/>
      <c r="O142" s="38"/>
    </row>
    <row r="143" spans="3:15" ht="17" x14ac:dyDescent="0.4">
      <c r="C143" s="28"/>
      <c r="D143" s="22"/>
      <c r="J143" s="25"/>
      <c r="K143" s="25"/>
      <c r="L143" s="37"/>
      <c r="M143" s="38"/>
      <c r="N143" s="45"/>
      <c r="O143" s="38"/>
    </row>
    <row r="144" spans="3:15" ht="17" x14ac:dyDescent="0.4">
      <c r="C144" s="28"/>
      <c r="D144" s="22"/>
      <c r="J144" s="25"/>
      <c r="K144" s="25"/>
      <c r="L144" s="37"/>
      <c r="M144" s="38"/>
      <c r="N144" s="45"/>
      <c r="O144" s="38"/>
    </row>
    <row r="145" spans="3:15" ht="17" x14ac:dyDescent="0.4">
      <c r="C145" s="28"/>
      <c r="D145" s="22"/>
      <c r="J145" s="25"/>
      <c r="K145" s="25"/>
      <c r="L145" s="37"/>
      <c r="M145" s="38"/>
      <c r="N145" s="45"/>
      <c r="O145" s="38"/>
    </row>
    <row r="146" spans="3:15" ht="17" x14ac:dyDescent="0.4">
      <c r="C146" s="28"/>
      <c r="D146" s="22"/>
      <c r="J146" s="25"/>
      <c r="K146" s="25"/>
      <c r="L146" s="37"/>
      <c r="M146" s="38"/>
      <c r="N146" s="45"/>
      <c r="O146" s="38"/>
    </row>
    <row r="147" spans="3:15" ht="17" x14ac:dyDescent="0.4">
      <c r="C147" s="28"/>
      <c r="D147" s="22"/>
      <c r="J147" s="25"/>
      <c r="K147" s="25"/>
      <c r="L147" s="37"/>
      <c r="M147" s="38"/>
      <c r="N147" s="45"/>
      <c r="O147" s="38"/>
    </row>
    <row r="148" spans="3:15" ht="17" x14ac:dyDescent="0.4">
      <c r="C148" s="28"/>
      <c r="D148" s="22"/>
      <c r="J148" s="25"/>
      <c r="K148" s="25"/>
      <c r="L148" s="37"/>
      <c r="M148" s="38"/>
      <c r="N148" s="45"/>
      <c r="O148" s="38"/>
    </row>
    <row r="149" spans="3:15" ht="17" x14ac:dyDescent="0.4">
      <c r="C149" s="28"/>
      <c r="D149" s="22"/>
      <c r="J149" s="25"/>
      <c r="K149" s="25"/>
      <c r="L149" s="37"/>
      <c r="M149" s="38"/>
      <c r="N149" s="45"/>
      <c r="O149" s="38"/>
    </row>
    <row r="150" spans="3:15" ht="17" x14ac:dyDescent="0.4">
      <c r="C150" s="28"/>
      <c r="D150" s="22"/>
      <c r="J150" s="25"/>
      <c r="K150" s="25"/>
      <c r="L150" s="37"/>
      <c r="M150" s="38"/>
      <c r="N150" s="45"/>
      <c r="O150" s="38"/>
    </row>
    <row r="151" spans="3:15" ht="17" x14ac:dyDescent="0.4">
      <c r="C151" s="28"/>
      <c r="D151" s="22"/>
      <c r="J151" s="25"/>
      <c r="K151" s="25"/>
      <c r="L151" s="37"/>
      <c r="M151" s="38"/>
      <c r="N151" s="45"/>
      <c r="O151" s="38"/>
    </row>
    <row r="152" spans="3:15" ht="17" x14ac:dyDescent="0.4">
      <c r="C152" s="28"/>
      <c r="D152" s="22"/>
      <c r="J152" s="25"/>
      <c r="K152" s="25"/>
      <c r="L152" s="37"/>
      <c r="M152" s="38"/>
      <c r="N152" s="45"/>
      <c r="O152" s="38"/>
    </row>
    <row r="153" spans="3:15" ht="17" x14ac:dyDescent="0.4">
      <c r="C153" s="28"/>
      <c r="D153" s="22"/>
      <c r="J153" s="25"/>
      <c r="K153" s="25"/>
      <c r="L153" s="37"/>
      <c r="M153" s="38"/>
      <c r="N153" s="45"/>
      <c r="O153" s="38"/>
    </row>
    <row r="154" spans="3:15" ht="17" x14ac:dyDescent="0.4">
      <c r="C154" s="28"/>
      <c r="D154" s="22"/>
      <c r="J154" s="25"/>
      <c r="K154" s="25"/>
      <c r="L154" s="37"/>
      <c r="M154" s="38"/>
      <c r="N154" s="45"/>
      <c r="O154" s="38"/>
    </row>
    <row r="155" spans="3:15" ht="17" x14ac:dyDescent="0.4">
      <c r="C155" s="28"/>
      <c r="D155" s="22"/>
      <c r="J155" s="25"/>
      <c r="K155" s="25"/>
      <c r="L155" s="37"/>
      <c r="M155" s="38"/>
      <c r="N155" s="45"/>
      <c r="O155" s="38"/>
    </row>
    <row r="156" spans="3:15" ht="17" x14ac:dyDescent="0.4">
      <c r="C156" s="28"/>
      <c r="D156" s="22"/>
      <c r="J156" s="25"/>
      <c r="K156" s="25"/>
      <c r="L156" s="37"/>
      <c r="M156" s="38"/>
      <c r="N156" s="45"/>
      <c r="O156" s="38"/>
    </row>
    <row r="157" spans="3:15" ht="17" x14ac:dyDescent="0.4">
      <c r="C157" s="28"/>
      <c r="D157" s="22"/>
      <c r="J157" s="25"/>
      <c r="K157" s="25"/>
      <c r="L157" s="37"/>
      <c r="M157" s="38"/>
      <c r="N157" s="45"/>
      <c r="O157" s="38"/>
    </row>
    <row r="158" spans="3:15" ht="17" x14ac:dyDescent="0.4">
      <c r="C158" s="28"/>
      <c r="D158" s="22"/>
      <c r="J158" s="25"/>
      <c r="K158" s="25"/>
      <c r="L158" s="37"/>
      <c r="M158" s="38"/>
      <c r="N158" s="45"/>
      <c r="O158" s="38"/>
    </row>
    <row r="159" spans="3:15" ht="17" x14ac:dyDescent="0.4">
      <c r="C159" s="28"/>
      <c r="D159" s="22"/>
      <c r="J159" s="25"/>
      <c r="K159" s="25"/>
      <c r="L159" s="37"/>
      <c r="M159" s="38"/>
      <c r="N159" s="45"/>
      <c r="O159" s="38"/>
    </row>
    <row r="160" spans="3:15" ht="17" x14ac:dyDescent="0.4">
      <c r="C160" s="28"/>
      <c r="D160" s="22"/>
      <c r="J160" s="25"/>
      <c r="K160" s="25"/>
      <c r="L160" s="37"/>
      <c r="M160" s="38"/>
      <c r="N160" s="45"/>
      <c r="O160" s="38"/>
    </row>
    <row r="161" spans="3:15" ht="17" x14ac:dyDescent="0.4">
      <c r="C161" s="28"/>
      <c r="D161" s="22"/>
      <c r="J161" s="25"/>
      <c r="K161" s="25"/>
      <c r="L161" s="37"/>
      <c r="M161" s="38"/>
      <c r="N161" s="45"/>
      <c r="O161" s="38"/>
    </row>
    <row r="162" spans="3:15" ht="17" x14ac:dyDescent="0.4">
      <c r="C162" s="28"/>
      <c r="D162" s="22"/>
      <c r="J162" s="25"/>
      <c r="K162" s="25"/>
      <c r="L162" s="37"/>
      <c r="M162" s="38"/>
      <c r="N162" s="45"/>
      <c r="O162" s="38"/>
    </row>
    <row r="163" spans="3:15" ht="17" x14ac:dyDescent="0.4">
      <c r="C163" s="28"/>
      <c r="D163" s="22"/>
      <c r="J163" s="25"/>
      <c r="K163" s="25"/>
      <c r="L163" s="37"/>
      <c r="M163" s="38"/>
      <c r="N163" s="45"/>
      <c r="O163" s="38"/>
    </row>
    <row r="164" spans="3:15" ht="17" x14ac:dyDescent="0.4">
      <c r="C164" s="28"/>
      <c r="D164" s="22"/>
      <c r="J164" s="25"/>
      <c r="K164" s="25"/>
      <c r="L164" s="37"/>
      <c r="M164" s="38"/>
      <c r="N164" s="45"/>
      <c r="O164" s="38"/>
    </row>
    <row r="165" spans="3:15" ht="17" x14ac:dyDescent="0.4">
      <c r="C165" s="28"/>
      <c r="D165" s="22"/>
      <c r="J165" s="25"/>
      <c r="K165" s="25"/>
      <c r="L165" s="37"/>
      <c r="M165" s="38"/>
      <c r="N165" s="45"/>
      <c r="O165" s="38"/>
    </row>
    <row r="166" spans="3:15" ht="17" x14ac:dyDescent="0.4">
      <c r="C166" s="28"/>
      <c r="D166" s="22"/>
      <c r="J166" s="25"/>
      <c r="K166" s="25"/>
      <c r="L166" s="37"/>
      <c r="M166" s="38"/>
      <c r="N166" s="45"/>
      <c r="O166" s="38"/>
    </row>
    <row r="167" spans="3:15" ht="17" x14ac:dyDescent="0.4">
      <c r="C167" s="28"/>
      <c r="D167" s="22"/>
      <c r="J167" s="25"/>
      <c r="K167" s="25"/>
      <c r="L167" s="37"/>
      <c r="M167" s="38"/>
      <c r="N167" s="45"/>
      <c r="O167" s="38"/>
    </row>
    <row r="168" spans="3:15" ht="17" x14ac:dyDescent="0.4">
      <c r="C168" s="28"/>
      <c r="D168" s="22"/>
      <c r="J168" s="25"/>
      <c r="K168" s="25"/>
      <c r="L168" s="37"/>
      <c r="M168" s="38"/>
      <c r="N168" s="45"/>
      <c r="O168" s="38"/>
    </row>
    <row r="169" spans="3:15" ht="17" x14ac:dyDescent="0.4">
      <c r="C169" s="28"/>
      <c r="D169" s="22"/>
      <c r="J169" s="25"/>
      <c r="K169" s="25"/>
      <c r="L169" s="37"/>
      <c r="M169" s="38"/>
      <c r="N169" s="45"/>
      <c r="O169" s="38"/>
    </row>
    <row r="170" spans="3:15" ht="17" x14ac:dyDescent="0.4">
      <c r="C170" s="28"/>
      <c r="D170" s="22"/>
      <c r="J170" s="25"/>
      <c r="K170" s="25"/>
      <c r="L170" s="37"/>
      <c r="M170" s="38"/>
      <c r="N170" s="45"/>
      <c r="O170" s="38"/>
    </row>
    <row r="171" spans="3:15" ht="17" x14ac:dyDescent="0.4">
      <c r="C171" s="28"/>
      <c r="D171" s="22"/>
      <c r="J171" s="25"/>
      <c r="K171" s="25"/>
      <c r="L171" s="37"/>
      <c r="M171" s="38"/>
      <c r="N171" s="45"/>
      <c r="O171" s="38"/>
    </row>
    <row r="172" spans="3:15" ht="17" x14ac:dyDescent="0.4">
      <c r="C172" s="28"/>
      <c r="D172" s="22"/>
      <c r="J172" s="25"/>
      <c r="K172" s="25"/>
      <c r="L172" s="37"/>
      <c r="M172" s="38"/>
      <c r="N172" s="45"/>
      <c r="O172" s="38"/>
    </row>
    <row r="173" spans="3:15" ht="17" x14ac:dyDescent="0.4">
      <c r="C173" s="28"/>
      <c r="D173" s="22"/>
      <c r="J173" s="25"/>
      <c r="K173" s="25"/>
      <c r="L173" s="37"/>
      <c r="M173" s="38"/>
      <c r="N173" s="45"/>
      <c r="O173" s="38"/>
    </row>
    <row r="174" spans="3:15" ht="17" x14ac:dyDescent="0.4">
      <c r="C174" s="28"/>
      <c r="D174" s="22"/>
      <c r="J174" s="25"/>
      <c r="K174" s="25"/>
      <c r="L174" s="37"/>
      <c r="M174" s="38"/>
      <c r="N174" s="45"/>
      <c r="O174" s="38"/>
    </row>
    <row r="175" spans="3:15" ht="17" x14ac:dyDescent="0.4">
      <c r="C175" s="28"/>
      <c r="D175" s="22"/>
      <c r="J175" s="25"/>
      <c r="K175" s="25"/>
      <c r="L175" s="37"/>
      <c r="M175" s="38"/>
      <c r="N175" s="45"/>
      <c r="O175" s="38"/>
    </row>
    <row r="176" spans="3:15" ht="17" x14ac:dyDescent="0.4">
      <c r="C176" s="28"/>
      <c r="D176" s="22"/>
      <c r="J176" s="25"/>
      <c r="K176" s="25"/>
      <c r="L176" s="37"/>
      <c r="M176" s="38"/>
      <c r="N176" s="45"/>
      <c r="O176" s="38"/>
    </row>
    <row r="177" spans="3:15" ht="17" x14ac:dyDescent="0.4">
      <c r="C177" s="28"/>
      <c r="D177" s="22"/>
      <c r="J177" s="25"/>
      <c r="K177" s="25"/>
      <c r="L177" s="37"/>
      <c r="M177" s="38"/>
      <c r="N177" s="45"/>
      <c r="O177" s="38"/>
    </row>
    <row r="178" spans="3:15" ht="17" x14ac:dyDescent="0.4">
      <c r="C178" s="28"/>
      <c r="D178" s="22"/>
      <c r="J178" s="25"/>
      <c r="K178" s="25"/>
      <c r="L178" s="37"/>
      <c r="M178" s="38"/>
      <c r="N178" s="45"/>
      <c r="O178" s="38"/>
    </row>
    <row r="179" spans="3:15" ht="17" x14ac:dyDescent="0.4">
      <c r="C179" s="28"/>
      <c r="D179" s="22"/>
      <c r="J179" s="25"/>
      <c r="K179" s="25"/>
      <c r="L179" s="37"/>
      <c r="M179" s="38"/>
      <c r="N179" s="45"/>
      <c r="O179" s="38"/>
    </row>
    <row r="180" spans="3:15" ht="17" x14ac:dyDescent="0.4">
      <c r="C180" s="28"/>
      <c r="D180" s="22"/>
      <c r="J180" s="25"/>
      <c r="K180" s="25"/>
      <c r="L180" s="37"/>
      <c r="M180" s="38"/>
      <c r="N180" s="45"/>
      <c r="O180" s="38"/>
    </row>
    <row r="181" spans="3:15" ht="17" x14ac:dyDescent="0.4">
      <c r="C181" s="28"/>
      <c r="D181" s="22"/>
      <c r="J181" s="25"/>
      <c r="K181" s="25"/>
      <c r="L181" s="37"/>
      <c r="M181" s="38"/>
      <c r="N181" s="45"/>
      <c r="O181" s="38"/>
    </row>
    <row r="182" spans="3:15" ht="17" x14ac:dyDescent="0.4">
      <c r="C182" s="28"/>
      <c r="D182" s="22"/>
      <c r="J182" s="25"/>
      <c r="K182" s="25"/>
      <c r="L182" s="37"/>
      <c r="M182" s="38"/>
      <c r="N182" s="45"/>
      <c r="O182" s="38"/>
    </row>
    <row r="183" spans="3:15" ht="17" x14ac:dyDescent="0.4">
      <c r="C183" s="28"/>
      <c r="D183" s="22"/>
      <c r="J183" s="25"/>
      <c r="K183" s="25"/>
      <c r="L183" s="37"/>
      <c r="M183" s="38"/>
      <c r="N183" s="45"/>
      <c r="O183" s="38"/>
    </row>
    <row r="184" spans="3:15" ht="17" x14ac:dyDescent="0.4">
      <c r="C184" s="28"/>
      <c r="D184" s="22"/>
      <c r="J184" s="25"/>
      <c r="K184" s="25"/>
      <c r="L184" s="37"/>
      <c r="M184" s="38"/>
      <c r="N184" s="45"/>
      <c r="O184" s="38"/>
    </row>
    <row r="185" spans="3:15" ht="17" x14ac:dyDescent="0.4">
      <c r="C185" s="28"/>
      <c r="D185" s="22"/>
      <c r="J185" s="25"/>
      <c r="K185" s="25"/>
      <c r="L185" s="37"/>
      <c r="M185" s="38"/>
      <c r="N185" s="45"/>
      <c r="O185" s="38"/>
    </row>
    <row r="186" spans="3:15" ht="17" x14ac:dyDescent="0.4">
      <c r="C186" s="28"/>
      <c r="D186" s="22"/>
      <c r="J186" s="25"/>
      <c r="K186" s="25"/>
      <c r="L186" s="37"/>
      <c r="M186" s="38"/>
      <c r="N186" s="45"/>
      <c r="O186" s="38"/>
    </row>
    <row r="187" spans="3:15" ht="17" x14ac:dyDescent="0.4">
      <c r="C187" s="28"/>
      <c r="D187" s="22"/>
      <c r="J187" s="25"/>
      <c r="K187" s="25"/>
      <c r="L187" s="37"/>
      <c r="M187" s="38"/>
      <c r="N187" s="45"/>
      <c r="O187" s="38"/>
    </row>
    <row r="188" spans="3:15" ht="17" x14ac:dyDescent="0.4">
      <c r="C188" s="28"/>
      <c r="D188" s="22"/>
      <c r="J188" s="25"/>
      <c r="K188" s="25"/>
      <c r="L188" s="37"/>
      <c r="M188" s="38"/>
      <c r="N188" s="45"/>
      <c r="O188" s="38"/>
    </row>
    <row r="189" spans="3:15" ht="17" x14ac:dyDescent="0.4">
      <c r="C189" s="28"/>
      <c r="D189" s="22"/>
      <c r="J189" s="25"/>
      <c r="K189" s="25"/>
      <c r="L189" s="37"/>
      <c r="M189" s="38"/>
      <c r="N189" s="45"/>
      <c r="O189" s="38"/>
    </row>
    <row r="190" spans="3:15" ht="17" x14ac:dyDescent="0.4">
      <c r="C190" s="28"/>
      <c r="D190" s="22"/>
      <c r="J190" s="25"/>
      <c r="K190" s="25"/>
      <c r="L190" s="37"/>
      <c r="M190" s="38"/>
      <c r="N190" s="45"/>
      <c r="O190" s="38"/>
    </row>
    <row r="191" spans="3:15" ht="17" x14ac:dyDescent="0.4">
      <c r="C191" s="28"/>
      <c r="D191" s="22"/>
      <c r="J191" s="25"/>
      <c r="K191" s="25"/>
      <c r="L191" s="37"/>
      <c r="M191" s="38"/>
      <c r="N191" s="45"/>
      <c r="O191" s="38"/>
    </row>
    <row r="192" spans="3:15" ht="17" x14ac:dyDescent="0.4">
      <c r="C192" s="28"/>
      <c r="D192" s="22"/>
      <c r="J192" s="25"/>
      <c r="K192" s="25"/>
      <c r="L192" s="37"/>
      <c r="M192" s="38"/>
      <c r="N192" s="45"/>
      <c r="O192" s="38"/>
    </row>
    <row r="193" spans="3:15" ht="17" x14ac:dyDescent="0.4">
      <c r="C193" s="28"/>
      <c r="D193" s="22"/>
      <c r="J193" s="25"/>
      <c r="K193" s="25"/>
      <c r="L193" s="37"/>
      <c r="M193" s="38"/>
      <c r="N193" s="45"/>
      <c r="O193" s="38"/>
    </row>
    <row r="194" spans="3:15" ht="17" x14ac:dyDescent="0.4">
      <c r="C194" s="28"/>
      <c r="D194" s="22"/>
      <c r="J194" s="25"/>
      <c r="K194" s="25"/>
      <c r="L194" s="37"/>
      <c r="M194" s="38"/>
      <c r="N194" s="45"/>
      <c r="O194" s="38"/>
    </row>
    <row r="195" spans="3:15" ht="17" x14ac:dyDescent="0.4">
      <c r="C195" s="28"/>
      <c r="D195" s="22"/>
      <c r="J195" s="25"/>
      <c r="K195" s="25"/>
      <c r="L195" s="37"/>
      <c r="M195" s="38"/>
      <c r="N195" s="45"/>
      <c r="O195" s="38"/>
    </row>
    <row r="196" spans="3:15" ht="17" x14ac:dyDescent="0.4">
      <c r="C196" s="28"/>
      <c r="D196" s="22"/>
      <c r="J196" s="25"/>
      <c r="K196" s="25"/>
      <c r="L196" s="37"/>
      <c r="M196" s="38"/>
      <c r="N196" s="45"/>
      <c r="O196" s="38"/>
    </row>
    <row r="197" spans="3:15" ht="17" x14ac:dyDescent="0.4">
      <c r="C197" s="28"/>
      <c r="D197" s="22"/>
      <c r="J197" s="25"/>
      <c r="K197" s="25"/>
      <c r="L197" s="37"/>
      <c r="M197" s="38"/>
      <c r="N197" s="45"/>
      <c r="O197" s="38"/>
    </row>
    <row r="198" spans="3:15" ht="17" x14ac:dyDescent="0.4">
      <c r="C198" s="28"/>
      <c r="D198" s="22"/>
      <c r="J198" s="25"/>
      <c r="K198" s="25"/>
      <c r="L198" s="37"/>
      <c r="M198" s="38"/>
      <c r="N198" s="45"/>
      <c r="O198" s="38"/>
    </row>
    <row r="199" spans="3:15" ht="17" x14ac:dyDescent="0.4">
      <c r="C199" s="28"/>
      <c r="D199" s="22"/>
      <c r="J199" s="25"/>
      <c r="K199" s="25"/>
      <c r="L199" s="37"/>
      <c r="M199" s="38"/>
      <c r="N199" s="45"/>
      <c r="O199" s="38"/>
    </row>
    <row r="200" spans="3:15" ht="17" x14ac:dyDescent="0.4">
      <c r="C200" s="28"/>
      <c r="D200" s="22"/>
      <c r="J200" s="25"/>
      <c r="K200" s="25"/>
      <c r="L200" s="37"/>
      <c r="M200" s="38"/>
      <c r="N200" s="45"/>
      <c r="O200" s="38"/>
    </row>
    <row r="201" spans="3:15" ht="17" x14ac:dyDescent="0.4">
      <c r="C201" s="28"/>
      <c r="D201" s="22"/>
      <c r="J201" s="25"/>
      <c r="K201" s="25"/>
      <c r="L201" s="37"/>
      <c r="M201" s="38"/>
      <c r="N201" s="45"/>
      <c r="O201" s="38"/>
    </row>
    <row r="202" spans="3:15" ht="17" x14ac:dyDescent="0.4">
      <c r="C202" s="28"/>
      <c r="D202" s="22"/>
      <c r="J202" s="25"/>
      <c r="K202" s="25"/>
      <c r="L202" s="37"/>
      <c r="M202" s="38"/>
      <c r="N202" s="45"/>
      <c r="O202" s="38"/>
    </row>
    <row r="203" spans="3:15" ht="17" x14ac:dyDescent="0.4">
      <c r="C203" s="28"/>
      <c r="D203" s="22"/>
      <c r="J203" s="25"/>
      <c r="K203" s="25"/>
      <c r="L203" s="37"/>
      <c r="M203" s="38"/>
      <c r="N203" s="45"/>
      <c r="O203" s="38"/>
    </row>
    <row r="204" spans="3:15" ht="17" x14ac:dyDescent="0.4">
      <c r="C204" s="28"/>
      <c r="D204" s="22"/>
      <c r="J204" s="25"/>
      <c r="K204" s="25"/>
      <c r="L204" s="37"/>
      <c r="M204" s="38"/>
      <c r="N204" s="45"/>
      <c r="O204" s="38"/>
    </row>
    <row r="205" spans="3:15" ht="17" x14ac:dyDescent="0.4">
      <c r="C205" s="28"/>
      <c r="D205" s="22"/>
      <c r="J205" s="25"/>
      <c r="K205" s="25"/>
      <c r="L205" s="37"/>
      <c r="M205" s="38"/>
      <c r="N205" s="45"/>
      <c r="O205" s="38"/>
    </row>
    <row r="206" spans="3:15" ht="17" x14ac:dyDescent="0.4">
      <c r="C206" s="28"/>
      <c r="D206" s="22"/>
      <c r="J206" s="25"/>
      <c r="K206" s="25"/>
      <c r="L206" s="37"/>
      <c r="M206" s="38"/>
      <c r="N206" s="45"/>
      <c r="O206" s="38"/>
    </row>
    <row r="207" spans="3:15" ht="17" x14ac:dyDescent="0.4">
      <c r="C207" s="28"/>
      <c r="D207" s="22"/>
      <c r="J207" s="25"/>
      <c r="K207" s="25"/>
      <c r="L207" s="37"/>
      <c r="M207" s="38"/>
      <c r="N207" s="45"/>
      <c r="O207" s="38"/>
    </row>
    <row r="208" spans="3:15" ht="17" x14ac:dyDescent="0.4">
      <c r="C208" s="28"/>
      <c r="D208" s="22"/>
      <c r="J208" s="25"/>
      <c r="K208" s="25"/>
      <c r="L208" s="37"/>
      <c r="M208" s="38"/>
      <c r="N208" s="45"/>
      <c r="O208" s="38"/>
    </row>
    <row r="209" spans="3:15" ht="17" x14ac:dyDescent="0.4">
      <c r="C209" s="28"/>
      <c r="D209" s="22"/>
      <c r="J209" s="25"/>
      <c r="K209" s="25"/>
      <c r="L209" s="37"/>
      <c r="M209" s="38"/>
      <c r="N209" s="45"/>
      <c r="O209" s="38"/>
    </row>
    <row r="210" spans="3:15" ht="17" x14ac:dyDescent="0.4">
      <c r="C210" s="28"/>
      <c r="D210" s="22"/>
      <c r="J210" s="25"/>
      <c r="K210" s="25"/>
      <c r="L210" s="37"/>
      <c r="M210" s="38"/>
      <c r="N210" s="45"/>
      <c r="O210" s="38"/>
    </row>
    <row r="211" spans="3:15" ht="17" x14ac:dyDescent="0.4">
      <c r="C211" s="28"/>
      <c r="D211" s="22"/>
      <c r="J211" s="25"/>
      <c r="K211" s="25"/>
      <c r="L211" s="37"/>
      <c r="M211" s="38"/>
      <c r="N211" s="45"/>
      <c r="O211" s="38"/>
    </row>
    <row r="212" spans="3:15" ht="17" x14ac:dyDescent="0.4">
      <c r="C212" s="28"/>
      <c r="D212" s="22"/>
      <c r="J212" s="25"/>
      <c r="K212" s="25"/>
      <c r="L212" s="37"/>
      <c r="M212" s="38"/>
      <c r="N212" s="45"/>
      <c r="O212" s="38"/>
    </row>
    <row r="213" spans="3:15" ht="17" x14ac:dyDescent="0.4">
      <c r="C213" s="28"/>
      <c r="D213" s="22"/>
      <c r="J213" s="25"/>
      <c r="K213" s="25"/>
      <c r="L213" s="37"/>
      <c r="M213" s="38"/>
      <c r="N213" s="45"/>
      <c r="O213" s="38"/>
    </row>
    <row r="214" spans="3:15" ht="17" x14ac:dyDescent="0.4">
      <c r="C214" s="28"/>
      <c r="D214" s="22"/>
      <c r="J214" s="25"/>
      <c r="K214" s="25"/>
      <c r="L214" s="37"/>
      <c r="M214" s="38"/>
      <c r="N214" s="45"/>
      <c r="O214" s="38"/>
    </row>
    <row r="215" spans="3:15" ht="17" x14ac:dyDescent="0.4">
      <c r="C215" s="28"/>
      <c r="D215" s="22"/>
      <c r="J215" s="25"/>
      <c r="K215" s="25"/>
      <c r="L215" s="37"/>
      <c r="M215" s="38"/>
      <c r="N215" s="45"/>
      <c r="O215" s="38"/>
    </row>
    <row r="216" spans="3:15" ht="17" x14ac:dyDescent="0.4">
      <c r="C216" s="28"/>
      <c r="D216" s="22"/>
      <c r="J216" s="25"/>
      <c r="K216" s="25"/>
      <c r="L216" s="37"/>
      <c r="M216" s="38"/>
      <c r="N216" s="45"/>
      <c r="O216" s="38"/>
    </row>
    <row r="217" spans="3:15" ht="17" x14ac:dyDescent="0.4">
      <c r="C217" s="28"/>
      <c r="D217" s="22"/>
      <c r="J217" s="25"/>
      <c r="K217" s="25"/>
      <c r="L217" s="37"/>
      <c r="M217" s="38"/>
      <c r="N217" s="45"/>
      <c r="O217" s="38"/>
    </row>
    <row r="218" spans="3:15" ht="17" x14ac:dyDescent="0.4">
      <c r="C218" s="28"/>
      <c r="D218" s="22"/>
      <c r="J218" s="25"/>
      <c r="K218" s="25"/>
      <c r="L218" s="37"/>
      <c r="M218" s="38"/>
      <c r="N218" s="45"/>
      <c r="O218" s="38"/>
    </row>
    <row r="219" spans="3:15" ht="17" x14ac:dyDescent="0.4">
      <c r="C219" s="28"/>
      <c r="D219" s="22"/>
      <c r="J219" s="25"/>
      <c r="K219" s="25"/>
      <c r="L219" s="37"/>
      <c r="M219" s="38"/>
      <c r="N219" s="45"/>
      <c r="O219" s="38"/>
    </row>
    <row r="220" spans="3:15" ht="17" x14ac:dyDescent="0.4">
      <c r="C220" s="28"/>
      <c r="D220" s="22"/>
      <c r="J220" s="25"/>
      <c r="K220" s="25"/>
      <c r="L220" s="37"/>
      <c r="M220" s="38"/>
      <c r="N220" s="45"/>
      <c r="O220" s="38"/>
    </row>
    <row r="221" spans="3:15" ht="17" x14ac:dyDescent="0.4">
      <c r="C221" s="28"/>
      <c r="D221" s="22"/>
      <c r="J221" s="25"/>
      <c r="K221" s="25"/>
      <c r="L221" s="37"/>
      <c r="M221" s="38"/>
      <c r="N221" s="45"/>
      <c r="O221" s="38"/>
    </row>
    <row r="222" spans="3:15" ht="17" x14ac:dyDescent="0.4">
      <c r="C222" s="28"/>
      <c r="D222" s="22"/>
      <c r="J222" s="25"/>
      <c r="K222" s="25"/>
      <c r="L222" s="37"/>
      <c r="M222" s="38"/>
      <c r="N222" s="45"/>
      <c r="O222" s="38"/>
    </row>
    <row r="223" spans="3:15" ht="17" x14ac:dyDescent="0.4">
      <c r="C223" s="28"/>
      <c r="D223" s="22"/>
      <c r="J223" s="25"/>
      <c r="K223" s="25"/>
      <c r="L223" s="37"/>
      <c r="M223" s="38"/>
      <c r="N223" s="45"/>
      <c r="O223" s="38"/>
    </row>
    <row r="224" spans="3:15" ht="17" x14ac:dyDescent="0.4">
      <c r="C224" s="28"/>
      <c r="D224" s="22"/>
      <c r="J224" s="25"/>
      <c r="K224" s="25"/>
      <c r="L224" s="37"/>
      <c r="M224" s="38"/>
      <c r="N224" s="45"/>
      <c r="O224" s="38"/>
    </row>
    <row r="225" spans="3:15" ht="17" x14ac:dyDescent="0.4">
      <c r="C225" s="28"/>
      <c r="D225" s="22"/>
      <c r="J225" s="25"/>
      <c r="K225" s="25"/>
      <c r="L225" s="37"/>
      <c r="M225" s="38"/>
      <c r="N225" s="45"/>
      <c r="O225" s="38"/>
    </row>
    <row r="226" spans="3:15" ht="17" x14ac:dyDescent="0.4">
      <c r="C226" s="28"/>
      <c r="D226" s="22"/>
      <c r="J226" s="25"/>
      <c r="K226" s="25"/>
      <c r="L226" s="37"/>
      <c r="M226" s="38"/>
      <c r="N226" s="45"/>
      <c r="O226" s="38"/>
    </row>
    <row r="227" spans="3:15" ht="17" x14ac:dyDescent="0.4">
      <c r="C227" s="28"/>
      <c r="D227" s="22"/>
      <c r="J227" s="25"/>
      <c r="K227" s="25"/>
      <c r="L227" s="37"/>
      <c r="M227" s="38"/>
      <c r="N227" s="45"/>
      <c r="O227" s="38"/>
    </row>
    <row r="228" spans="3:15" ht="17" x14ac:dyDescent="0.4">
      <c r="C228" s="28"/>
      <c r="D228" s="22"/>
      <c r="J228" s="25"/>
      <c r="K228" s="25"/>
      <c r="L228" s="37"/>
      <c r="M228" s="38"/>
      <c r="N228" s="45"/>
      <c r="O228" s="38"/>
    </row>
    <row r="229" spans="3:15" ht="17" x14ac:dyDescent="0.4">
      <c r="C229" s="28"/>
      <c r="D229" s="22"/>
      <c r="J229" s="25"/>
      <c r="K229" s="25"/>
      <c r="L229" s="37"/>
      <c r="M229" s="38"/>
      <c r="N229" s="45"/>
      <c r="O229" s="38"/>
    </row>
    <row r="230" spans="3:15" ht="17" x14ac:dyDescent="0.4">
      <c r="C230" s="28"/>
      <c r="D230" s="22"/>
      <c r="J230" s="25"/>
      <c r="K230" s="25"/>
      <c r="L230" s="37"/>
      <c r="M230" s="38"/>
      <c r="N230" s="45"/>
      <c r="O230" s="38"/>
    </row>
    <row r="231" spans="3:15" ht="17" x14ac:dyDescent="0.4">
      <c r="C231" s="28"/>
      <c r="D231" s="22"/>
      <c r="J231" s="25"/>
      <c r="K231" s="25"/>
      <c r="L231" s="37"/>
      <c r="M231" s="38"/>
      <c r="N231" s="45"/>
      <c r="O231" s="38"/>
    </row>
    <row r="232" spans="3:15" ht="17" x14ac:dyDescent="0.4">
      <c r="C232" s="28"/>
      <c r="D232" s="22"/>
      <c r="K232" s="26"/>
      <c r="L232" s="37"/>
      <c r="M232" s="38"/>
      <c r="N232" s="45"/>
      <c r="O232" s="38"/>
    </row>
    <row r="233" spans="3:15" ht="17" x14ac:dyDescent="0.4">
      <c r="C233" s="28"/>
      <c r="D233" s="22"/>
      <c r="K233" s="26"/>
      <c r="L233" s="37"/>
      <c r="M233" s="38"/>
      <c r="N233" s="45"/>
      <c r="O233" s="38"/>
    </row>
    <row r="234" spans="3:15" ht="17" x14ac:dyDescent="0.4">
      <c r="C234" s="28"/>
      <c r="D234" s="22"/>
      <c r="K234" s="26"/>
      <c r="L234" s="37"/>
      <c r="M234" s="38"/>
      <c r="N234" s="45"/>
      <c r="O234" s="38"/>
    </row>
    <row r="235" spans="3:15" ht="17" x14ac:dyDescent="0.4">
      <c r="C235" s="28"/>
      <c r="D235" s="22"/>
      <c r="K235" s="26"/>
      <c r="L235" s="37"/>
      <c r="M235" s="38"/>
      <c r="N235" s="45"/>
      <c r="O235" s="38"/>
    </row>
    <row r="236" spans="3:15" ht="17" x14ac:dyDescent="0.4">
      <c r="C236" s="28"/>
      <c r="D236" s="22"/>
      <c r="K236" s="26"/>
      <c r="L236" s="37"/>
      <c r="M236" s="38"/>
      <c r="N236" s="45"/>
      <c r="O236" s="38"/>
    </row>
    <row r="237" spans="3:15" ht="17" x14ac:dyDescent="0.4">
      <c r="C237" s="28"/>
      <c r="D237" s="22"/>
      <c r="K237" s="26"/>
      <c r="L237" s="37"/>
      <c r="M237" s="38"/>
      <c r="N237" s="45"/>
      <c r="O237" s="38"/>
    </row>
    <row r="238" spans="3:15" ht="17" x14ac:dyDescent="0.4">
      <c r="C238" s="28"/>
      <c r="D238" s="22"/>
      <c r="K238" s="26"/>
      <c r="L238" s="37"/>
      <c r="M238" s="38"/>
      <c r="N238" s="45"/>
      <c r="O238" s="38"/>
    </row>
    <row r="239" spans="3:15" ht="17" x14ac:dyDescent="0.4">
      <c r="C239" s="28"/>
      <c r="D239" s="22"/>
      <c r="K239" s="26"/>
      <c r="L239" s="37"/>
      <c r="M239" s="38"/>
      <c r="N239" s="45"/>
      <c r="O239" s="38"/>
    </row>
    <row r="240" spans="3:15" ht="17" x14ac:dyDescent="0.4">
      <c r="C240" s="28"/>
      <c r="D240" s="22"/>
      <c r="K240" s="26"/>
      <c r="L240" s="37"/>
      <c r="M240" s="38"/>
      <c r="N240" s="45"/>
      <c r="O240" s="38"/>
    </row>
    <row r="241" spans="3:15" ht="17" x14ac:dyDescent="0.4">
      <c r="C241" s="28"/>
      <c r="D241" s="22"/>
      <c r="K241" s="26"/>
      <c r="L241" s="37"/>
      <c r="M241" s="38"/>
      <c r="N241" s="45"/>
      <c r="O241" s="38"/>
    </row>
    <row r="242" spans="3:15" ht="17" x14ac:dyDescent="0.4">
      <c r="C242" s="28"/>
      <c r="D242" s="22"/>
      <c r="K242" s="26"/>
      <c r="L242" s="37"/>
      <c r="M242" s="38"/>
      <c r="N242" s="45"/>
      <c r="O242" s="38"/>
    </row>
    <row r="243" spans="3:15" ht="17" x14ac:dyDescent="0.4">
      <c r="C243" s="28"/>
      <c r="D243" s="22"/>
      <c r="K243" s="26"/>
      <c r="L243" s="37"/>
      <c r="M243" s="38"/>
      <c r="N243" s="45"/>
      <c r="O243" s="38"/>
    </row>
    <row r="244" spans="3:15" ht="17" x14ac:dyDescent="0.4">
      <c r="C244" s="28"/>
      <c r="D244" s="22"/>
      <c r="K244" s="26"/>
      <c r="L244" s="37"/>
      <c r="M244" s="38"/>
      <c r="N244" s="45"/>
      <c r="O244" s="38"/>
    </row>
    <row r="245" spans="3:15" ht="17" x14ac:dyDescent="0.4">
      <c r="C245" s="28"/>
      <c r="D245" s="22"/>
      <c r="K245" s="26"/>
      <c r="L245" s="37"/>
      <c r="M245" s="38"/>
      <c r="N245" s="45"/>
      <c r="O245" s="38"/>
    </row>
    <row r="246" spans="3:15" ht="17" x14ac:dyDescent="0.4">
      <c r="C246" s="28"/>
      <c r="D246" s="22"/>
      <c r="K246" s="26"/>
      <c r="L246" s="37"/>
      <c r="M246" s="38"/>
      <c r="N246" s="45"/>
      <c r="O246" s="38"/>
    </row>
    <row r="247" spans="3:15" ht="17" x14ac:dyDescent="0.4">
      <c r="C247" s="28"/>
      <c r="D247" s="22"/>
      <c r="K247" s="26"/>
      <c r="L247" s="37"/>
      <c r="M247" s="38"/>
      <c r="N247" s="45"/>
      <c r="O247" s="38"/>
    </row>
    <row r="248" spans="3:15" ht="17" x14ac:dyDescent="0.4">
      <c r="C248" s="28"/>
      <c r="D248" s="22"/>
      <c r="K248" s="26"/>
      <c r="L248" s="37"/>
      <c r="M248" s="38"/>
      <c r="N248" s="45"/>
      <c r="O248" s="38"/>
    </row>
    <row r="249" spans="3:15" ht="17" x14ac:dyDescent="0.4">
      <c r="C249" s="28"/>
      <c r="D249" s="22"/>
      <c r="K249" s="26"/>
      <c r="L249" s="37"/>
      <c r="M249" s="38"/>
      <c r="N249" s="45"/>
      <c r="O249" s="38"/>
    </row>
    <row r="250" spans="3:15" ht="17" x14ac:dyDescent="0.4">
      <c r="C250" s="28"/>
      <c r="D250" s="22"/>
      <c r="K250" s="26"/>
      <c r="L250" s="37"/>
      <c r="M250" s="38"/>
      <c r="N250" s="45"/>
      <c r="O250" s="38"/>
    </row>
    <row r="251" spans="3:15" ht="17" x14ac:dyDescent="0.4">
      <c r="C251" s="28"/>
      <c r="D251" s="22"/>
      <c r="K251" s="26"/>
      <c r="L251" s="37"/>
      <c r="M251" s="38"/>
      <c r="N251" s="45"/>
      <c r="O251" s="38"/>
    </row>
    <row r="252" spans="3:15" ht="17" x14ac:dyDescent="0.4">
      <c r="C252" s="28"/>
      <c r="D252" s="22"/>
      <c r="K252" s="26"/>
      <c r="L252" s="37"/>
      <c r="M252" s="38"/>
      <c r="N252" s="45"/>
      <c r="O252" s="38"/>
    </row>
    <row r="253" spans="3:15" ht="17" x14ac:dyDescent="0.4">
      <c r="C253" s="28"/>
      <c r="D253" s="22"/>
      <c r="K253" s="26"/>
      <c r="L253" s="37"/>
      <c r="M253" s="38"/>
      <c r="N253" s="45"/>
      <c r="O253" s="38"/>
    </row>
    <row r="254" spans="3:15" ht="17" x14ac:dyDescent="0.4">
      <c r="C254" s="28"/>
      <c r="D254" s="22"/>
      <c r="K254" s="26"/>
      <c r="L254" s="37"/>
      <c r="M254" s="38"/>
      <c r="N254" s="45"/>
      <c r="O254" s="38"/>
    </row>
    <row r="255" spans="3:15" ht="17" x14ac:dyDescent="0.4">
      <c r="C255" s="28"/>
      <c r="D255" s="22"/>
      <c r="K255" s="26"/>
      <c r="L255" s="37"/>
      <c r="M255" s="38"/>
      <c r="N255" s="45"/>
      <c r="O255" s="38"/>
    </row>
    <row r="256" spans="3:15" ht="17" x14ac:dyDescent="0.4">
      <c r="C256" s="28"/>
      <c r="D256" s="22"/>
      <c r="K256" s="26"/>
      <c r="L256" s="37"/>
      <c r="M256" s="38"/>
      <c r="N256" s="45"/>
      <c r="O256" s="38"/>
    </row>
    <row r="257" spans="3:15" ht="17" x14ac:dyDescent="0.4">
      <c r="C257" s="28"/>
      <c r="D257" s="22"/>
      <c r="K257" s="26"/>
      <c r="L257" s="37"/>
      <c r="M257" s="38"/>
      <c r="N257" s="45"/>
      <c r="O257" s="38"/>
    </row>
    <row r="258" spans="3:15" ht="17" x14ac:dyDescent="0.4">
      <c r="C258" s="28"/>
      <c r="D258" s="22"/>
      <c r="K258" s="26"/>
      <c r="L258" s="37"/>
      <c r="M258" s="38"/>
      <c r="N258" s="45"/>
      <c r="O258" s="38"/>
    </row>
    <row r="259" spans="3:15" ht="17" x14ac:dyDescent="0.4">
      <c r="C259" s="28"/>
      <c r="D259" s="22"/>
      <c r="K259" s="26"/>
      <c r="L259" s="37"/>
      <c r="M259" s="38"/>
      <c r="N259" s="45"/>
      <c r="O259" s="38"/>
    </row>
    <row r="260" spans="3:15" ht="17" x14ac:dyDescent="0.4">
      <c r="C260" s="28"/>
      <c r="D260" s="22"/>
      <c r="K260" s="26"/>
      <c r="L260" s="37"/>
      <c r="M260" s="38"/>
      <c r="N260" s="45"/>
      <c r="O260" s="38"/>
    </row>
    <row r="261" spans="3:15" ht="17" x14ac:dyDescent="0.4">
      <c r="C261" s="28"/>
      <c r="D261" s="22"/>
      <c r="K261" s="26"/>
      <c r="L261" s="37"/>
      <c r="M261" s="38"/>
      <c r="N261" s="45"/>
      <c r="O261" s="38"/>
    </row>
    <row r="262" spans="3:15" ht="17" x14ac:dyDescent="0.4">
      <c r="C262" s="28"/>
      <c r="D262" s="22"/>
      <c r="K262" s="26"/>
      <c r="L262" s="37"/>
      <c r="M262" s="38"/>
      <c r="N262" s="45"/>
      <c r="O262" s="38"/>
    </row>
    <row r="263" spans="3:15" ht="17" x14ac:dyDescent="0.4">
      <c r="C263" s="28"/>
      <c r="D263" s="22"/>
      <c r="K263" s="26"/>
      <c r="L263" s="37"/>
      <c r="M263" s="38"/>
      <c r="N263" s="45"/>
      <c r="O263" s="38"/>
    </row>
    <row r="264" spans="3:15" ht="17" x14ac:dyDescent="0.4">
      <c r="C264" s="28"/>
      <c r="D264" s="22"/>
      <c r="K264" s="26"/>
      <c r="L264" s="37"/>
      <c r="M264" s="38"/>
      <c r="N264" s="45"/>
      <c r="O264" s="38"/>
    </row>
    <row r="265" spans="3:15" ht="17" x14ac:dyDescent="0.4">
      <c r="C265" s="28"/>
      <c r="D265" s="22"/>
      <c r="K265" s="26"/>
      <c r="L265" s="37"/>
      <c r="M265" s="38"/>
      <c r="N265" s="45"/>
      <c r="O265" s="38"/>
    </row>
    <row r="266" spans="3:15" ht="17" x14ac:dyDescent="0.4">
      <c r="C266" s="28"/>
      <c r="D266" s="22"/>
      <c r="K266" s="26"/>
      <c r="L266" s="37"/>
      <c r="M266" s="38"/>
      <c r="N266" s="45"/>
      <c r="O266" s="38"/>
    </row>
    <row r="267" spans="3:15" ht="17" x14ac:dyDescent="0.4">
      <c r="C267" s="28"/>
      <c r="D267" s="22"/>
      <c r="K267" s="26"/>
      <c r="L267" s="37"/>
      <c r="M267" s="38"/>
      <c r="N267" s="45"/>
      <c r="O267" s="38"/>
    </row>
    <row r="268" spans="3:15" ht="17" x14ac:dyDescent="0.4">
      <c r="C268" s="28"/>
      <c r="D268" s="22"/>
      <c r="K268" s="26"/>
      <c r="L268" s="37"/>
      <c r="M268" s="38"/>
      <c r="N268" s="45"/>
      <c r="O268" s="38"/>
    </row>
    <row r="269" spans="3:15" ht="17" x14ac:dyDescent="0.4">
      <c r="C269" s="28"/>
      <c r="D269" s="22"/>
      <c r="K269" s="26"/>
      <c r="L269" s="37"/>
      <c r="M269" s="38"/>
      <c r="N269" s="45"/>
      <c r="O269" s="38"/>
    </row>
    <row r="270" spans="3:15" ht="17" x14ac:dyDescent="0.4">
      <c r="C270" s="28"/>
      <c r="D270" s="22"/>
      <c r="K270" s="26"/>
      <c r="L270" s="37"/>
      <c r="M270" s="38"/>
      <c r="N270" s="45"/>
      <c r="O270" s="38"/>
    </row>
    <row r="271" spans="3:15" ht="17" x14ac:dyDescent="0.4">
      <c r="C271" s="28"/>
      <c r="D271" s="22"/>
      <c r="K271" s="26"/>
      <c r="L271" s="37"/>
      <c r="M271" s="38"/>
      <c r="N271" s="45"/>
      <c r="O271" s="38"/>
    </row>
    <row r="272" spans="3:15" ht="17" x14ac:dyDescent="0.4">
      <c r="C272" s="28"/>
      <c r="D272" s="22"/>
      <c r="K272" s="26"/>
      <c r="L272" s="37"/>
      <c r="M272" s="38"/>
      <c r="N272" s="45"/>
      <c r="O272" s="38"/>
    </row>
    <row r="273" spans="3:15" ht="17" x14ac:dyDescent="0.4">
      <c r="C273" s="28"/>
      <c r="D273" s="22"/>
      <c r="K273" s="26"/>
      <c r="L273" s="37"/>
      <c r="M273" s="38"/>
      <c r="N273" s="45"/>
      <c r="O273" s="38"/>
    </row>
    <row r="274" spans="3:15" ht="17" x14ac:dyDescent="0.4">
      <c r="C274" s="28"/>
      <c r="D274" s="22"/>
      <c r="K274" s="26"/>
      <c r="L274" s="37"/>
      <c r="M274" s="38"/>
      <c r="N274" s="45"/>
      <c r="O274" s="38"/>
    </row>
    <row r="275" spans="3:15" ht="17" x14ac:dyDescent="0.4">
      <c r="C275" s="28"/>
      <c r="D275" s="22"/>
      <c r="K275" s="26"/>
      <c r="L275" s="37"/>
      <c r="M275" s="38"/>
      <c r="N275" s="45"/>
      <c r="O275" s="38"/>
    </row>
    <row r="276" spans="3:15" ht="17" x14ac:dyDescent="0.4">
      <c r="C276" s="28"/>
      <c r="D276" s="22"/>
      <c r="K276" s="26"/>
      <c r="L276" s="37"/>
      <c r="M276" s="38"/>
      <c r="N276" s="45"/>
      <c r="O276" s="38"/>
    </row>
    <row r="277" spans="3:15" ht="17" x14ac:dyDescent="0.4">
      <c r="C277" s="28"/>
      <c r="D277" s="22"/>
      <c r="K277" s="26"/>
      <c r="L277" s="37"/>
      <c r="M277" s="38"/>
      <c r="N277" s="45"/>
      <c r="O277" s="38"/>
    </row>
    <row r="278" spans="3:15" ht="17" x14ac:dyDescent="0.4">
      <c r="C278" s="28"/>
      <c r="D278" s="22"/>
      <c r="K278" s="26"/>
      <c r="L278" s="37"/>
      <c r="M278" s="38"/>
      <c r="N278" s="45"/>
      <c r="O278" s="38"/>
    </row>
    <row r="279" spans="3:15" ht="17" x14ac:dyDescent="0.4">
      <c r="C279" s="28"/>
      <c r="D279" s="22"/>
      <c r="K279" s="26"/>
      <c r="L279" s="37"/>
      <c r="M279" s="38"/>
      <c r="N279" s="45"/>
      <c r="O279" s="38"/>
    </row>
    <row r="280" spans="3:15" ht="17" x14ac:dyDescent="0.4">
      <c r="C280" s="28"/>
      <c r="D280" s="22"/>
      <c r="K280" s="26"/>
      <c r="L280" s="37"/>
      <c r="M280" s="38"/>
      <c r="N280" s="45"/>
      <c r="O280" s="38"/>
    </row>
    <row r="281" spans="3:15" ht="17" x14ac:dyDescent="0.4">
      <c r="C281" s="28"/>
      <c r="D281" s="22"/>
      <c r="K281" s="26"/>
      <c r="L281" s="37"/>
      <c r="M281" s="38"/>
      <c r="N281" s="45"/>
      <c r="O281" s="38"/>
    </row>
    <row r="282" spans="3:15" ht="17" x14ac:dyDescent="0.4">
      <c r="C282" s="28"/>
      <c r="D282" s="22"/>
      <c r="K282" s="26"/>
      <c r="L282" s="37"/>
      <c r="M282" s="38"/>
      <c r="N282" s="45"/>
      <c r="O282" s="38"/>
    </row>
    <row r="283" spans="3:15" ht="17" x14ac:dyDescent="0.4">
      <c r="C283" s="28"/>
      <c r="D283" s="22"/>
      <c r="K283" s="26"/>
      <c r="L283" s="37"/>
      <c r="M283" s="38"/>
      <c r="N283" s="45"/>
      <c r="O283" s="38"/>
    </row>
    <row r="284" spans="3:15" ht="17" x14ac:dyDescent="0.4">
      <c r="C284" s="28"/>
      <c r="D284" s="22"/>
      <c r="K284" s="26"/>
      <c r="L284" s="37"/>
      <c r="M284" s="38"/>
      <c r="N284" s="45"/>
      <c r="O284" s="38"/>
    </row>
    <row r="285" spans="3:15" ht="17" x14ac:dyDescent="0.4">
      <c r="C285" s="28"/>
      <c r="D285" s="22"/>
      <c r="K285" s="26"/>
      <c r="L285" s="37"/>
      <c r="M285" s="38"/>
      <c r="N285" s="45"/>
      <c r="O285" s="38"/>
    </row>
    <row r="286" spans="3:15" ht="17" x14ac:dyDescent="0.4">
      <c r="C286" s="28"/>
      <c r="D286" s="22"/>
      <c r="K286" s="26"/>
      <c r="L286" s="37"/>
      <c r="M286" s="38"/>
      <c r="N286" s="45"/>
      <c r="O286" s="38"/>
    </row>
    <row r="287" spans="3:15" ht="17" x14ac:dyDescent="0.4">
      <c r="C287" s="28"/>
      <c r="D287" s="22"/>
      <c r="K287" s="26"/>
      <c r="L287" s="37"/>
      <c r="M287" s="38"/>
      <c r="N287" s="45"/>
      <c r="O287" s="38"/>
    </row>
    <row r="288" spans="3:15" ht="17" x14ac:dyDescent="0.4">
      <c r="C288" s="28"/>
      <c r="D288" s="22"/>
      <c r="K288" s="26"/>
      <c r="L288" s="37"/>
      <c r="M288" s="38"/>
      <c r="N288" s="45"/>
      <c r="O288" s="38"/>
    </row>
    <row r="289" spans="3:15" ht="17" x14ac:dyDescent="0.4">
      <c r="C289" s="28"/>
      <c r="D289" s="22"/>
      <c r="K289" s="26"/>
      <c r="L289" s="37"/>
      <c r="M289" s="38"/>
      <c r="N289" s="45"/>
      <c r="O289" s="38"/>
    </row>
    <row r="290" spans="3:15" ht="17" x14ac:dyDescent="0.4">
      <c r="C290" s="28"/>
      <c r="D290" s="22"/>
      <c r="K290" s="26"/>
      <c r="L290" s="37"/>
      <c r="M290" s="38"/>
      <c r="N290" s="45"/>
      <c r="O290" s="38"/>
    </row>
    <row r="291" spans="3:15" ht="17" x14ac:dyDescent="0.4">
      <c r="C291" s="28"/>
      <c r="D291" s="22"/>
      <c r="K291" s="26"/>
      <c r="L291" s="37"/>
      <c r="M291" s="38"/>
      <c r="N291" s="45"/>
      <c r="O291" s="38"/>
    </row>
    <row r="292" spans="3:15" ht="17" x14ac:dyDescent="0.4">
      <c r="C292" s="28"/>
      <c r="D292" s="22"/>
      <c r="K292" s="26"/>
      <c r="L292" s="37"/>
      <c r="M292" s="38"/>
      <c r="N292" s="45"/>
      <c r="O292" s="38"/>
    </row>
    <row r="293" spans="3:15" ht="17" x14ac:dyDescent="0.4">
      <c r="C293" s="28"/>
      <c r="D293" s="22"/>
      <c r="K293" s="26"/>
      <c r="L293" s="37"/>
      <c r="M293" s="38"/>
      <c r="N293" s="45"/>
      <c r="O293" s="38"/>
    </row>
    <row r="294" spans="3:15" ht="17" x14ac:dyDescent="0.4">
      <c r="C294" s="28"/>
      <c r="D294" s="22"/>
      <c r="K294" s="26"/>
      <c r="L294" s="37"/>
      <c r="M294" s="38"/>
      <c r="N294" s="45"/>
      <c r="O294" s="38"/>
    </row>
    <row r="295" spans="3:15" ht="17" x14ac:dyDescent="0.4">
      <c r="C295" s="28"/>
      <c r="D295" s="22"/>
      <c r="K295" s="26"/>
      <c r="L295" s="37"/>
      <c r="M295" s="38"/>
      <c r="N295" s="45"/>
      <c r="O295" s="38"/>
    </row>
    <row r="296" spans="3:15" ht="17" x14ac:dyDescent="0.4">
      <c r="C296" s="28"/>
      <c r="D296" s="22"/>
      <c r="K296" s="26"/>
      <c r="L296" s="37"/>
      <c r="M296" s="38"/>
      <c r="N296" s="45"/>
      <c r="O296" s="38"/>
    </row>
    <row r="297" spans="3:15" ht="17" x14ac:dyDescent="0.4">
      <c r="C297" s="28"/>
      <c r="D297" s="22"/>
      <c r="K297" s="26"/>
      <c r="L297" s="37"/>
      <c r="M297" s="38"/>
      <c r="N297" s="45"/>
      <c r="O297" s="38"/>
    </row>
    <row r="298" spans="3:15" ht="17" x14ac:dyDescent="0.4">
      <c r="C298" s="28"/>
      <c r="D298" s="22"/>
      <c r="K298" s="26"/>
      <c r="L298" s="37"/>
      <c r="M298" s="38"/>
      <c r="N298" s="45"/>
      <c r="O298" s="38"/>
    </row>
    <row r="299" spans="3:15" ht="17" x14ac:dyDescent="0.4">
      <c r="C299" s="28"/>
      <c r="D299" s="22"/>
      <c r="K299" s="26"/>
      <c r="L299" s="37"/>
      <c r="M299" s="38"/>
      <c r="N299" s="45"/>
      <c r="O299" s="38"/>
    </row>
    <row r="300" spans="3:15" ht="17" x14ac:dyDescent="0.4">
      <c r="C300" s="28"/>
      <c r="D300" s="22"/>
      <c r="K300" s="26"/>
      <c r="L300" s="37"/>
      <c r="M300" s="38"/>
      <c r="N300" s="45"/>
      <c r="O300" s="38"/>
    </row>
    <row r="301" spans="3:15" ht="17" x14ac:dyDescent="0.4">
      <c r="C301" s="28"/>
      <c r="D301" s="22"/>
      <c r="K301" s="26"/>
      <c r="L301" s="37"/>
      <c r="M301" s="38"/>
      <c r="N301" s="45"/>
      <c r="O301" s="38"/>
    </row>
    <row r="302" spans="3:15" ht="17" x14ac:dyDescent="0.4">
      <c r="C302" s="28"/>
      <c r="D302" s="22"/>
      <c r="K302" s="26"/>
      <c r="L302" s="37"/>
      <c r="M302" s="38"/>
      <c r="N302" s="45"/>
      <c r="O302" s="38"/>
    </row>
    <row r="303" spans="3:15" ht="17" x14ac:dyDescent="0.4">
      <c r="C303" s="28"/>
      <c r="D303" s="22"/>
      <c r="K303" s="26"/>
      <c r="L303" s="37"/>
      <c r="M303" s="38"/>
      <c r="N303" s="45"/>
      <c r="O303" s="38"/>
    </row>
    <row r="304" spans="3:15" ht="17" x14ac:dyDescent="0.4">
      <c r="C304" s="28"/>
      <c r="D304" s="22"/>
      <c r="K304" s="26"/>
      <c r="L304" s="37"/>
      <c r="M304" s="38"/>
      <c r="N304" s="45"/>
      <c r="O304" s="38"/>
    </row>
    <row r="305" spans="3:15" ht="17" x14ac:dyDescent="0.4">
      <c r="C305" s="28"/>
      <c r="D305" s="22"/>
      <c r="K305" s="26"/>
      <c r="L305" s="37"/>
      <c r="M305" s="38"/>
      <c r="N305" s="45"/>
      <c r="O305" s="38"/>
    </row>
    <row r="306" spans="3:15" ht="17" x14ac:dyDescent="0.4">
      <c r="C306" s="28"/>
      <c r="D306" s="22"/>
      <c r="K306" s="26"/>
      <c r="L306" s="37"/>
      <c r="M306" s="38"/>
      <c r="N306" s="45"/>
      <c r="O306" s="38"/>
    </row>
    <row r="307" spans="3:15" ht="17" x14ac:dyDescent="0.4">
      <c r="C307" s="28"/>
      <c r="D307" s="22"/>
      <c r="K307" s="26"/>
      <c r="L307" s="37"/>
      <c r="M307" s="38"/>
      <c r="N307" s="45"/>
      <c r="O307" s="38"/>
    </row>
    <row r="308" spans="3:15" ht="17" x14ac:dyDescent="0.4">
      <c r="C308" s="28"/>
      <c r="D308" s="22"/>
      <c r="K308" s="26"/>
      <c r="L308" s="37"/>
      <c r="M308" s="38"/>
      <c r="N308" s="45"/>
      <c r="O308" s="38"/>
    </row>
    <row r="309" spans="3:15" ht="17" x14ac:dyDescent="0.4">
      <c r="C309" s="28"/>
      <c r="D309" s="22"/>
      <c r="K309" s="26"/>
      <c r="L309" s="37"/>
      <c r="M309" s="38"/>
      <c r="N309" s="45"/>
      <c r="O309" s="38"/>
    </row>
    <row r="310" spans="3:15" ht="17" x14ac:dyDescent="0.4">
      <c r="C310" s="28"/>
      <c r="D310" s="22"/>
      <c r="K310" s="26"/>
      <c r="L310" s="37"/>
      <c r="M310" s="38"/>
      <c r="N310" s="45"/>
      <c r="O310" s="38"/>
    </row>
    <row r="311" spans="3:15" ht="17" x14ac:dyDescent="0.4">
      <c r="C311" s="28"/>
      <c r="D311" s="22"/>
      <c r="K311" s="26"/>
      <c r="L311" s="37"/>
      <c r="M311" s="38"/>
      <c r="N311" s="45"/>
      <c r="O311" s="38"/>
    </row>
    <row r="312" spans="3:15" ht="17" x14ac:dyDescent="0.4">
      <c r="C312" s="28"/>
      <c r="D312" s="22"/>
      <c r="K312" s="26"/>
      <c r="L312" s="37"/>
      <c r="M312" s="38"/>
      <c r="N312" s="45"/>
      <c r="O312" s="38"/>
    </row>
    <row r="313" spans="3:15" ht="17" x14ac:dyDescent="0.4">
      <c r="C313" s="28"/>
      <c r="D313" s="22"/>
      <c r="K313" s="26"/>
      <c r="L313" s="37"/>
      <c r="M313" s="38"/>
      <c r="N313" s="45"/>
      <c r="O313" s="38"/>
    </row>
    <row r="314" spans="3:15" ht="17" x14ac:dyDescent="0.4">
      <c r="C314" s="28"/>
      <c r="D314" s="22"/>
      <c r="K314" s="26"/>
      <c r="L314" s="37"/>
      <c r="M314" s="38"/>
      <c r="N314" s="45"/>
      <c r="O314" s="38"/>
    </row>
    <row r="315" spans="3:15" ht="17" x14ac:dyDescent="0.4">
      <c r="C315" s="28"/>
      <c r="D315" s="22"/>
      <c r="K315" s="26"/>
      <c r="L315" s="37"/>
      <c r="M315" s="38"/>
      <c r="N315" s="45"/>
      <c r="O315" s="38"/>
    </row>
    <row r="316" spans="3:15" ht="17" x14ac:dyDescent="0.4">
      <c r="C316" s="28"/>
      <c r="D316" s="22"/>
      <c r="K316" s="26"/>
      <c r="L316" s="37"/>
      <c r="M316" s="38"/>
      <c r="N316" s="45"/>
      <c r="O316" s="38"/>
    </row>
    <row r="317" spans="3:15" ht="17" x14ac:dyDescent="0.4">
      <c r="C317" s="28"/>
      <c r="D317" s="22"/>
      <c r="K317" s="26"/>
      <c r="L317" s="37"/>
      <c r="M317" s="38"/>
      <c r="N317" s="45"/>
      <c r="O317" s="38"/>
    </row>
    <row r="318" spans="3:15" ht="17" x14ac:dyDescent="0.4">
      <c r="C318" s="28"/>
      <c r="D318" s="22"/>
      <c r="K318" s="26"/>
      <c r="L318" s="37"/>
      <c r="M318" s="38"/>
      <c r="N318" s="45"/>
      <c r="O318" s="38"/>
    </row>
    <row r="319" spans="3:15" ht="17" x14ac:dyDescent="0.4">
      <c r="C319" s="28"/>
      <c r="D319" s="22"/>
      <c r="K319" s="26"/>
      <c r="L319" s="37"/>
      <c r="M319" s="38"/>
      <c r="N319" s="45"/>
      <c r="O319" s="38"/>
    </row>
    <row r="320" spans="3:15" ht="17" x14ac:dyDescent="0.4">
      <c r="C320" s="28"/>
      <c r="D320" s="22"/>
      <c r="K320" s="26"/>
      <c r="L320" s="37"/>
      <c r="M320" s="38"/>
      <c r="N320" s="45"/>
      <c r="O320" s="38"/>
    </row>
    <row r="321" spans="3:15" ht="17" x14ac:dyDescent="0.4">
      <c r="C321" s="28"/>
      <c r="D321" s="22"/>
      <c r="K321" s="26"/>
      <c r="L321" s="37"/>
      <c r="M321" s="38"/>
      <c r="N321" s="45"/>
      <c r="O321" s="38"/>
    </row>
    <row r="322" spans="3:15" ht="17" x14ac:dyDescent="0.4">
      <c r="C322" s="28"/>
      <c r="D322" s="22"/>
      <c r="K322" s="26"/>
      <c r="L322" s="37"/>
      <c r="M322" s="38"/>
      <c r="N322" s="45"/>
      <c r="O322" s="38"/>
    </row>
    <row r="323" spans="3:15" ht="17" x14ac:dyDescent="0.4">
      <c r="C323" s="28"/>
      <c r="D323" s="22"/>
      <c r="K323" s="26"/>
      <c r="L323" s="37"/>
      <c r="M323" s="38"/>
      <c r="N323" s="45"/>
      <c r="O323" s="38"/>
    </row>
    <row r="324" spans="3:15" ht="17" x14ac:dyDescent="0.4">
      <c r="C324" s="28"/>
      <c r="D324" s="22"/>
      <c r="K324" s="26"/>
      <c r="L324" s="37"/>
      <c r="M324" s="38"/>
      <c r="N324" s="45"/>
      <c r="O324" s="38"/>
    </row>
    <row r="325" spans="3:15" ht="17" x14ac:dyDescent="0.4">
      <c r="C325" s="28"/>
      <c r="D325" s="22"/>
      <c r="K325" s="26"/>
      <c r="L325" s="37"/>
      <c r="M325" s="38"/>
      <c r="N325" s="45"/>
      <c r="O325" s="38"/>
    </row>
    <row r="326" spans="3:15" ht="17" x14ac:dyDescent="0.4">
      <c r="C326" s="28"/>
      <c r="D326" s="22"/>
      <c r="K326" s="26"/>
      <c r="L326" s="37"/>
      <c r="M326" s="38"/>
      <c r="N326" s="45"/>
      <c r="O326" s="38"/>
    </row>
    <row r="327" spans="3:15" ht="17" x14ac:dyDescent="0.4">
      <c r="C327" s="28"/>
      <c r="D327" s="22"/>
      <c r="K327" s="26"/>
      <c r="L327" s="37"/>
      <c r="M327" s="38"/>
      <c r="N327" s="45"/>
      <c r="O327" s="38"/>
    </row>
    <row r="328" spans="3:15" ht="17" x14ac:dyDescent="0.4">
      <c r="C328" s="28"/>
      <c r="D328" s="22"/>
      <c r="K328" s="26"/>
      <c r="L328" s="37"/>
      <c r="M328" s="38"/>
      <c r="N328" s="45"/>
      <c r="O328" s="38"/>
    </row>
    <row r="329" spans="3:15" ht="17" x14ac:dyDescent="0.4">
      <c r="C329" s="28"/>
      <c r="D329" s="22"/>
      <c r="K329" s="26"/>
      <c r="L329" s="37"/>
      <c r="M329" s="38"/>
      <c r="N329" s="45"/>
      <c r="O329" s="38"/>
    </row>
    <row r="330" spans="3:15" ht="17" x14ac:dyDescent="0.4">
      <c r="C330" s="28"/>
      <c r="D330" s="22"/>
      <c r="K330" s="26"/>
      <c r="L330" s="37"/>
      <c r="M330" s="38"/>
      <c r="N330" s="45"/>
      <c r="O330" s="38"/>
    </row>
    <row r="331" spans="3:15" ht="17" x14ac:dyDescent="0.4">
      <c r="C331" s="28"/>
      <c r="D331" s="22"/>
      <c r="K331" s="26"/>
      <c r="L331" s="37"/>
      <c r="M331" s="38"/>
      <c r="N331" s="45"/>
      <c r="O331" s="38"/>
    </row>
    <row r="332" spans="3:15" ht="17" x14ac:dyDescent="0.4">
      <c r="C332" s="28"/>
      <c r="D332" s="22"/>
      <c r="K332" s="26"/>
      <c r="L332" s="37"/>
      <c r="M332" s="38"/>
      <c r="N332" s="45"/>
      <c r="O332" s="38"/>
    </row>
    <row r="333" spans="3:15" ht="17" x14ac:dyDescent="0.4">
      <c r="C333" s="28"/>
      <c r="D333" s="22"/>
      <c r="K333" s="26"/>
      <c r="L333" s="37"/>
      <c r="M333" s="38"/>
      <c r="N333" s="45"/>
      <c r="O333" s="38"/>
    </row>
    <row r="334" spans="3:15" ht="17" x14ac:dyDescent="0.4">
      <c r="C334" s="28"/>
      <c r="D334" s="22"/>
      <c r="K334" s="26"/>
      <c r="L334" s="37"/>
      <c r="M334" s="38"/>
      <c r="N334" s="45"/>
      <c r="O334" s="38"/>
    </row>
    <row r="335" spans="3:15" ht="17" x14ac:dyDescent="0.4">
      <c r="C335" s="28"/>
      <c r="D335" s="22"/>
      <c r="K335" s="26"/>
      <c r="L335" s="37"/>
      <c r="M335" s="38"/>
      <c r="N335" s="45"/>
      <c r="O335" s="38"/>
    </row>
    <row r="336" spans="3:15" ht="17" x14ac:dyDescent="0.4">
      <c r="C336" s="28"/>
      <c r="D336" s="22"/>
      <c r="K336" s="26"/>
      <c r="L336" s="37"/>
      <c r="M336" s="38"/>
      <c r="N336" s="45"/>
      <c r="O336" s="38"/>
    </row>
    <row r="337" spans="3:15" ht="17" x14ac:dyDescent="0.4">
      <c r="C337" s="28"/>
      <c r="D337" s="22"/>
      <c r="K337" s="26"/>
      <c r="L337" s="37"/>
      <c r="M337" s="38"/>
      <c r="N337" s="45"/>
      <c r="O337" s="38"/>
    </row>
    <row r="338" spans="3:15" ht="17" x14ac:dyDescent="0.4">
      <c r="C338" s="28"/>
      <c r="D338" s="22"/>
      <c r="K338" s="26"/>
      <c r="L338" s="37"/>
      <c r="M338" s="38"/>
      <c r="N338" s="45"/>
      <c r="O338" s="38"/>
    </row>
    <row r="339" spans="3:15" ht="17" x14ac:dyDescent="0.4">
      <c r="C339" s="28"/>
      <c r="D339" s="22"/>
      <c r="K339" s="26"/>
      <c r="L339" s="37"/>
      <c r="M339" s="38"/>
      <c r="N339" s="45"/>
      <c r="O339" s="38"/>
    </row>
    <row r="340" spans="3:15" ht="17" x14ac:dyDescent="0.4">
      <c r="C340" s="28"/>
      <c r="D340" s="22"/>
      <c r="K340" s="26"/>
      <c r="L340" s="37"/>
      <c r="M340" s="38"/>
      <c r="N340" s="45"/>
      <c r="O340" s="38"/>
    </row>
    <row r="341" spans="3:15" ht="17" x14ac:dyDescent="0.4">
      <c r="C341" s="28"/>
      <c r="D341" s="22"/>
      <c r="K341" s="26"/>
      <c r="L341" s="37"/>
      <c r="M341" s="38"/>
      <c r="N341" s="45"/>
      <c r="O341" s="38"/>
    </row>
    <row r="342" spans="3:15" ht="17" x14ac:dyDescent="0.4">
      <c r="C342" s="28"/>
      <c r="D342" s="22"/>
      <c r="K342" s="26"/>
      <c r="L342" s="37"/>
      <c r="M342" s="38"/>
      <c r="N342" s="45"/>
      <c r="O342" s="38"/>
    </row>
    <row r="343" spans="3:15" ht="17" x14ac:dyDescent="0.4">
      <c r="C343" s="28"/>
      <c r="D343" s="22"/>
      <c r="K343" s="26"/>
      <c r="L343" s="37"/>
      <c r="M343" s="38"/>
      <c r="N343" s="45"/>
      <c r="O343" s="38"/>
    </row>
    <row r="344" spans="3:15" ht="17" x14ac:dyDescent="0.4">
      <c r="C344" s="28"/>
      <c r="D344" s="22"/>
      <c r="K344" s="26"/>
      <c r="L344" s="37"/>
      <c r="M344" s="38"/>
      <c r="N344" s="45"/>
      <c r="O344" s="38"/>
    </row>
    <row r="345" spans="3:15" ht="17" x14ac:dyDescent="0.4">
      <c r="C345" s="28"/>
      <c r="D345" s="22"/>
      <c r="K345" s="26"/>
      <c r="L345" s="37"/>
      <c r="M345" s="38"/>
      <c r="N345" s="45"/>
      <c r="O345" s="38"/>
    </row>
    <row r="346" spans="3:15" ht="17" x14ac:dyDescent="0.4">
      <c r="C346" s="28"/>
      <c r="D346" s="22"/>
      <c r="K346" s="26"/>
      <c r="L346" s="37"/>
      <c r="M346" s="38"/>
      <c r="N346" s="45"/>
      <c r="O346" s="38"/>
    </row>
    <row r="347" spans="3:15" ht="17" x14ac:dyDescent="0.4">
      <c r="C347" s="28"/>
      <c r="D347" s="22"/>
      <c r="K347" s="26"/>
      <c r="L347" s="37"/>
      <c r="M347" s="38"/>
      <c r="N347" s="45"/>
      <c r="O347" s="38"/>
    </row>
    <row r="348" spans="3:15" ht="17" x14ac:dyDescent="0.4">
      <c r="C348" s="28"/>
      <c r="D348" s="22"/>
      <c r="K348" s="26"/>
      <c r="L348" s="37"/>
      <c r="M348" s="38"/>
      <c r="N348" s="45"/>
      <c r="O348" s="38"/>
    </row>
    <row r="349" spans="3:15" ht="17" x14ac:dyDescent="0.4">
      <c r="C349" s="28"/>
      <c r="D349" s="22"/>
      <c r="K349" s="26"/>
      <c r="L349" s="37"/>
      <c r="M349" s="38"/>
      <c r="N349" s="45"/>
      <c r="O349" s="38"/>
    </row>
    <row r="350" spans="3:15" ht="17" x14ac:dyDescent="0.4">
      <c r="C350" s="28"/>
      <c r="D350" s="22"/>
      <c r="K350" s="26"/>
      <c r="L350" s="37"/>
      <c r="M350" s="38"/>
      <c r="N350" s="45"/>
      <c r="O350" s="38"/>
    </row>
    <row r="351" spans="3:15" ht="17" x14ac:dyDescent="0.4">
      <c r="C351" s="28"/>
      <c r="D351" s="22"/>
      <c r="K351" s="26"/>
      <c r="L351" s="37"/>
      <c r="M351" s="38"/>
      <c r="N351" s="45"/>
      <c r="O351" s="38"/>
    </row>
    <row r="352" spans="3:15" ht="17" x14ac:dyDescent="0.4">
      <c r="C352" s="28"/>
      <c r="D352" s="22"/>
      <c r="K352" s="26"/>
      <c r="L352" s="37"/>
      <c r="M352" s="38"/>
      <c r="N352" s="45"/>
      <c r="O352" s="38"/>
    </row>
    <row r="353" spans="3:15" ht="17" x14ac:dyDescent="0.4">
      <c r="C353" s="28"/>
      <c r="D353" s="22"/>
      <c r="K353" s="26"/>
      <c r="L353" s="37"/>
      <c r="M353" s="38"/>
      <c r="N353" s="45"/>
      <c r="O353" s="38"/>
    </row>
    <row r="354" spans="3:15" ht="17" x14ac:dyDescent="0.4">
      <c r="C354" s="28"/>
      <c r="D354" s="22"/>
      <c r="K354" s="26"/>
      <c r="L354" s="37"/>
      <c r="M354" s="38"/>
      <c r="N354" s="45"/>
      <c r="O354" s="38"/>
    </row>
    <row r="355" spans="3:15" ht="17" x14ac:dyDescent="0.4">
      <c r="C355" s="28"/>
      <c r="D355" s="22"/>
      <c r="K355" s="26"/>
      <c r="L355" s="37"/>
      <c r="M355" s="38"/>
      <c r="N355" s="45"/>
      <c r="O355" s="38"/>
    </row>
    <row r="356" spans="3:15" ht="17" x14ac:dyDescent="0.4">
      <c r="C356" s="28"/>
      <c r="D356" s="22"/>
      <c r="K356" s="26"/>
      <c r="L356" s="37"/>
      <c r="M356" s="38"/>
      <c r="N356" s="45"/>
      <c r="O356" s="38"/>
    </row>
    <row r="357" spans="3:15" ht="17" x14ac:dyDescent="0.4">
      <c r="C357" s="28"/>
      <c r="D357" s="22"/>
      <c r="K357" s="26"/>
      <c r="L357" s="37"/>
      <c r="M357" s="38"/>
      <c r="N357" s="45"/>
      <c r="O357" s="38"/>
    </row>
    <row r="358" spans="3:15" ht="17" x14ac:dyDescent="0.4">
      <c r="C358" s="28"/>
      <c r="D358" s="22"/>
      <c r="K358" s="26"/>
      <c r="L358" s="37"/>
      <c r="M358" s="38"/>
      <c r="N358" s="45"/>
      <c r="O358" s="38"/>
    </row>
    <row r="359" spans="3:15" ht="17" x14ac:dyDescent="0.4">
      <c r="C359" s="28"/>
      <c r="D359" s="22"/>
      <c r="K359" s="26"/>
      <c r="L359" s="37"/>
      <c r="M359" s="38"/>
      <c r="N359" s="45"/>
      <c r="O359" s="38"/>
    </row>
    <row r="360" spans="3:15" ht="17" x14ac:dyDescent="0.4">
      <c r="C360" s="28"/>
      <c r="D360" s="22"/>
      <c r="K360" s="26"/>
      <c r="L360" s="37"/>
      <c r="M360" s="38"/>
      <c r="N360" s="45"/>
      <c r="O360" s="38"/>
    </row>
    <row r="361" spans="3:15" ht="17" x14ac:dyDescent="0.4">
      <c r="C361" s="28"/>
      <c r="D361" s="22"/>
      <c r="K361" s="26"/>
      <c r="L361" s="37"/>
      <c r="M361" s="38"/>
      <c r="N361" s="45"/>
      <c r="O361" s="38"/>
    </row>
    <row r="362" spans="3:15" ht="17" x14ac:dyDescent="0.4">
      <c r="C362" s="28"/>
      <c r="D362" s="22"/>
      <c r="K362" s="26"/>
      <c r="L362" s="37"/>
      <c r="M362" s="38"/>
      <c r="N362" s="45"/>
      <c r="O362" s="38"/>
    </row>
    <row r="363" spans="3:15" ht="17" x14ac:dyDescent="0.4">
      <c r="C363" s="28"/>
      <c r="D363" s="22"/>
      <c r="K363" s="26"/>
      <c r="L363" s="37"/>
      <c r="M363" s="38"/>
      <c r="N363" s="45"/>
      <c r="O363" s="38"/>
    </row>
    <row r="364" spans="3:15" ht="17" x14ac:dyDescent="0.4">
      <c r="C364" s="28"/>
      <c r="D364" s="22"/>
      <c r="K364" s="26"/>
      <c r="L364" s="37"/>
      <c r="M364" s="38"/>
      <c r="N364" s="45"/>
      <c r="O364" s="38"/>
    </row>
    <row r="365" spans="3:15" ht="17" x14ac:dyDescent="0.4">
      <c r="C365" s="28"/>
      <c r="D365" s="22"/>
      <c r="K365" s="26"/>
      <c r="L365" s="37"/>
      <c r="M365" s="38"/>
      <c r="N365" s="45"/>
      <c r="O365" s="38"/>
    </row>
    <row r="366" spans="3:15" ht="17" x14ac:dyDescent="0.4">
      <c r="C366" s="28"/>
      <c r="D366" s="22"/>
      <c r="K366" s="26"/>
      <c r="L366" s="37"/>
      <c r="M366" s="38"/>
      <c r="N366" s="45"/>
      <c r="O366" s="38"/>
    </row>
    <row r="367" spans="3:15" ht="17" x14ac:dyDescent="0.4">
      <c r="C367" s="28"/>
      <c r="D367" s="22"/>
      <c r="K367" s="26"/>
      <c r="L367" s="37"/>
      <c r="M367" s="38"/>
      <c r="N367" s="45"/>
      <c r="O367" s="38"/>
    </row>
    <row r="368" spans="3:15" ht="17" x14ac:dyDescent="0.4">
      <c r="C368" s="28"/>
      <c r="D368" s="22"/>
      <c r="K368" s="26"/>
      <c r="L368" s="37"/>
      <c r="M368" s="38"/>
      <c r="N368" s="45"/>
      <c r="O368" s="38"/>
    </row>
    <row r="369" spans="3:15" ht="17" x14ac:dyDescent="0.4">
      <c r="C369" s="28"/>
      <c r="D369" s="22"/>
      <c r="K369" s="26"/>
      <c r="L369" s="37"/>
      <c r="M369" s="38"/>
      <c r="N369" s="45"/>
      <c r="O369" s="38"/>
    </row>
    <row r="370" spans="3:15" ht="17" x14ac:dyDescent="0.4">
      <c r="C370" s="28"/>
      <c r="D370" s="22"/>
      <c r="K370" s="26"/>
      <c r="L370" s="37"/>
      <c r="M370" s="38"/>
      <c r="N370" s="45"/>
      <c r="O370" s="38"/>
    </row>
    <row r="371" spans="3:15" ht="17" x14ac:dyDescent="0.4">
      <c r="C371" s="28"/>
      <c r="D371" s="22"/>
      <c r="K371" s="26"/>
      <c r="L371" s="37"/>
      <c r="M371" s="38"/>
      <c r="N371" s="45"/>
      <c r="O371" s="38"/>
    </row>
    <row r="372" spans="3:15" ht="17" x14ac:dyDescent="0.4">
      <c r="C372" s="28"/>
      <c r="D372" s="22"/>
      <c r="K372" s="26"/>
      <c r="L372" s="37"/>
      <c r="M372" s="38"/>
      <c r="N372" s="45"/>
      <c r="O372" s="38"/>
    </row>
    <row r="373" spans="3:15" ht="17" x14ac:dyDescent="0.4">
      <c r="C373" s="28"/>
      <c r="D373" s="22"/>
      <c r="K373" s="26"/>
      <c r="L373" s="37"/>
      <c r="M373" s="38"/>
      <c r="N373" s="45"/>
      <c r="O373" s="38"/>
    </row>
    <row r="374" spans="3:15" ht="17" x14ac:dyDescent="0.4">
      <c r="C374" s="28"/>
      <c r="D374" s="22"/>
      <c r="K374" s="26"/>
      <c r="L374" s="37"/>
      <c r="M374" s="38"/>
      <c r="N374" s="45"/>
      <c r="O374" s="38"/>
    </row>
    <row r="375" spans="3:15" ht="17" x14ac:dyDescent="0.4">
      <c r="C375" s="28"/>
      <c r="D375" s="22"/>
      <c r="K375" s="26"/>
      <c r="L375" s="37"/>
      <c r="M375" s="38"/>
      <c r="N375" s="45"/>
      <c r="O375" s="38"/>
    </row>
    <row r="376" spans="3:15" ht="17" x14ac:dyDescent="0.4">
      <c r="C376" s="28"/>
      <c r="D376" s="22"/>
      <c r="K376" s="26"/>
      <c r="L376" s="37"/>
      <c r="M376" s="38"/>
      <c r="N376" s="45"/>
      <c r="O376" s="38"/>
    </row>
    <row r="377" spans="3:15" ht="17" x14ac:dyDescent="0.4">
      <c r="C377" s="28"/>
      <c r="D377" s="22"/>
      <c r="K377" s="26"/>
      <c r="L377" s="37"/>
      <c r="M377" s="38"/>
      <c r="N377" s="45"/>
      <c r="O377" s="38"/>
    </row>
    <row r="378" spans="3:15" ht="17" x14ac:dyDescent="0.4">
      <c r="C378" s="28"/>
      <c r="D378" s="22"/>
      <c r="K378" s="26"/>
      <c r="L378" s="37"/>
      <c r="M378" s="38"/>
      <c r="N378" s="45"/>
      <c r="O378" s="38"/>
    </row>
    <row r="379" spans="3:15" ht="17" x14ac:dyDescent="0.4">
      <c r="C379" s="28"/>
      <c r="D379" s="22"/>
      <c r="K379" s="26"/>
      <c r="L379" s="37"/>
      <c r="M379" s="38"/>
      <c r="N379" s="45"/>
      <c r="O379" s="38"/>
    </row>
    <row r="380" spans="3:15" ht="17" x14ac:dyDescent="0.4">
      <c r="C380" s="28"/>
      <c r="D380" s="22"/>
      <c r="K380" s="26"/>
      <c r="L380" s="37"/>
      <c r="M380" s="38"/>
      <c r="N380" s="45"/>
      <c r="O380" s="38"/>
    </row>
    <row r="381" spans="3:15" ht="17" x14ac:dyDescent="0.4">
      <c r="C381" s="28"/>
      <c r="D381" s="22"/>
      <c r="K381" s="26"/>
      <c r="L381" s="37"/>
      <c r="M381" s="38"/>
      <c r="N381" s="45"/>
      <c r="O381" s="38"/>
    </row>
    <row r="382" spans="3:15" ht="17" x14ac:dyDescent="0.4">
      <c r="C382" s="28"/>
      <c r="D382" s="22"/>
      <c r="K382" s="26"/>
      <c r="L382" s="37"/>
      <c r="M382" s="38"/>
      <c r="N382" s="45"/>
      <c r="O382" s="38"/>
    </row>
    <row r="383" spans="3:15" ht="17" x14ac:dyDescent="0.4">
      <c r="C383" s="28"/>
      <c r="D383" s="22"/>
      <c r="K383" s="26"/>
      <c r="L383" s="37"/>
      <c r="M383" s="38"/>
      <c r="N383" s="45"/>
      <c r="O383" s="38"/>
    </row>
    <row r="384" spans="3:15" ht="17" x14ac:dyDescent="0.4">
      <c r="C384" s="28"/>
      <c r="D384" s="22"/>
      <c r="K384" s="26"/>
      <c r="L384" s="37"/>
      <c r="M384" s="38"/>
      <c r="N384" s="45"/>
      <c r="O384" s="38"/>
    </row>
    <row r="385" spans="3:15" ht="17" x14ac:dyDescent="0.4">
      <c r="C385" s="28"/>
      <c r="D385" s="22"/>
      <c r="K385" s="26"/>
      <c r="L385" s="37"/>
      <c r="M385" s="38"/>
      <c r="N385" s="45"/>
      <c r="O385" s="38"/>
    </row>
    <row r="386" spans="3:15" ht="17" x14ac:dyDescent="0.4">
      <c r="C386" s="28"/>
      <c r="D386" s="22"/>
      <c r="K386" s="26"/>
      <c r="L386" s="37"/>
      <c r="M386" s="38"/>
      <c r="N386" s="45"/>
      <c r="O386" s="38"/>
    </row>
    <row r="387" spans="3:15" ht="17" x14ac:dyDescent="0.4">
      <c r="C387" s="28"/>
      <c r="D387" s="22"/>
      <c r="K387" s="26"/>
      <c r="L387" s="37"/>
      <c r="M387" s="38"/>
      <c r="N387" s="45"/>
      <c r="O387" s="38"/>
    </row>
    <row r="388" spans="3:15" ht="17" x14ac:dyDescent="0.4">
      <c r="C388" s="28"/>
      <c r="D388" s="22"/>
      <c r="K388" s="26"/>
      <c r="L388" s="37"/>
      <c r="M388" s="38"/>
      <c r="N388" s="45"/>
      <c r="O388" s="38"/>
    </row>
    <row r="389" spans="3:15" ht="17" x14ac:dyDescent="0.4">
      <c r="C389" s="28"/>
      <c r="D389" s="22"/>
      <c r="K389" s="26"/>
      <c r="L389" s="37"/>
      <c r="M389" s="38"/>
      <c r="N389" s="45"/>
      <c r="O389" s="38"/>
    </row>
    <row r="390" spans="3:15" ht="17" x14ac:dyDescent="0.4">
      <c r="C390" s="28"/>
      <c r="D390" s="22"/>
      <c r="K390" s="26"/>
      <c r="L390" s="37"/>
      <c r="M390" s="38"/>
      <c r="N390" s="45"/>
      <c r="O390" s="38"/>
    </row>
    <row r="391" spans="3:15" ht="17" x14ac:dyDescent="0.4">
      <c r="C391" s="28"/>
      <c r="D391" s="22"/>
      <c r="K391" s="26"/>
      <c r="L391" s="37"/>
      <c r="M391" s="38"/>
      <c r="N391" s="45"/>
      <c r="O391" s="38"/>
    </row>
    <row r="392" spans="3:15" ht="17" x14ac:dyDescent="0.4">
      <c r="C392" s="28"/>
      <c r="D392" s="22"/>
      <c r="K392" s="26"/>
      <c r="L392" s="37"/>
      <c r="M392" s="38"/>
      <c r="N392" s="45"/>
      <c r="O392" s="38"/>
    </row>
    <row r="393" spans="3:15" ht="17" x14ac:dyDescent="0.4">
      <c r="C393" s="28"/>
      <c r="D393" s="22"/>
      <c r="K393" s="26"/>
      <c r="L393" s="37"/>
      <c r="M393" s="38"/>
      <c r="N393" s="45"/>
      <c r="O393" s="38"/>
    </row>
    <row r="394" spans="3:15" ht="17" x14ac:dyDescent="0.4">
      <c r="C394" s="28"/>
      <c r="D394" s="22"/>
      <c r="K394" s="26"/>
      <c r="L394" s="37"/>
      <c r="M394" s="38"/>
      <c r="N394" s="45"/>
      <c r="O394" s="38"/>
    </row>
    <row r="395" spans="3:15" ht="17" x14ac:dyDescent="0.4">
      <c r="C395" s="28"/>
      <c r="D395" s="22"/>
      <c r="K395" s="26"/>
      <c r="L395" s="37"/>
      <c r="M395" s="38"/>
      <c r="N395" s="45"/>
      <c r="O395" s="38"/>
    </row>
    <row r="396" spans="3:15" ht="17" x14ac:dyDescent="0.4">
      <c r="C396" s="28"/>
      <c r="D396" s="22"/>
      <c r="K396" s="26"/>
      <c r="L396" s="37"/>
      <c r="M396" s="38"/>
      <c r="N396" s="45"/>
      <c r="O396" s="38"/>
    </row>
    <row r="397" spans="3:15" ht="17" x14ac:dyDescent="0.4">
      <c r="C397" s="28"/>
      <c r="D397" s="22"/>
      <c r="K397" s="26"/>
      <c r="L397" s="37"/>
      <c r="M397" s="38"/>
      <c r="N397" s="45"/>
      <c r="O397" s="38"/>
    </row>
    <row r="398" spans="3:15" ht="17" x14ac:dyDescent="0.4">
      <c r="C398" s="28"/>
      <c r="D398" s="22"/>
      <c r="K398" s="26"/>
      <c r="L398" s="37"/>
      <c r="M398" s="38"/>
      <c r="N398" s="45"/>
      <c r="O398" s="38"/>
    </row>
    <row r="399" spans="3:15" ht="17" x14ac:dyDescent="0.4">
      <c r="C399" s="28"/>
      <c r="D399" s="22"/>
      <c r="K399" s="26"/>
      <c r="L399" s="37"/>
      <c r="M399" s="38"/>
      <c r="N399" s="45"/>
      <c r="O399" s="38"/>
    </row>
    <row r="400" spans="3:15" ht="17" x14ac:dyDescent="0.4">
      <c r="C400" s="28"/>
      <c r="D400" s="22"/>
      <c r="K400" s="26"/>
      <c r="L400" s="37"/>
      <c r="M400" s="38"/>
      <c r="N400" s="45"/>
      <c r="O400" s="38"/>
    </row>
    <row r="401" spans="3:15" ht="17" x14ac:dyDescent="0.4">
      <c r="C401" s="28"/>
      <c r="D401" s="22"/>
      <c r="K401" s="26"/>
      <c r="L401" s="37"/>
      <c r="M401" s="38"/>
      <c r="N401" s="45"/>
      <c r="O401" s="38"/>
    </row>
    <row r="402" spans="3:15" ht="17" x14ac:dyDescent="0.4">
      <c r="C402" s="28"/>
      <c r="D402" s="22"/>
      <c r="K402" s="26"/>
      <c r="L402" s="37"/>
      <c r="M402" s="38"/>
      <c r="N402" s="45"/>
      <c r="O402" s="38"/>
    </row>
    <row r="403" spans="3:15" ht="17" x14ac:dyDescent="0.4">
      <c r="C403" s="28"/>
      <c r="D403" s="22"/>
      <c r="K403" s="26"/>
      <c r="L403" s="37"/>
      <c r="M403" s="38"/>
      <c r="N403" s="45"/>
      <c r="O403" s="38"/>
    </row>
    <row r="404" spans="3:15" ht="17" x14ac:dyDescent="0.4">
      <c r="C404" s="28"/>
      <c r="D404" s="22"/>
      <c r="K404" s="26"/>
      <c r="L404" s="37"/>
      <c r="M404" s="38"/>
      <c r="N404" s="45"/>
      <c r="O404" s="38"/>
    </row>
    <row r="405" spans="3:15" ht="17" x14ac:dyDescent="0.4">
      <c r="C405" s="28"/>
      <c r="D405" s="22"/>
      <c r="K405" s="26"/>
      <c r="L405" s="37"/>
      <c r="M405" s="38"/>
      <c r="N405" s="45"/>
      <c r="O405" s="38"/>
    </row>
    <row r="406" spans="3:15" ht="17" x14ac:dyDescent="0.4">
      <c r="C406" s="28"/>
      <c r="D406" s="22"/>
      <c r="K406" s="26"/>
      <c r="L406" s="37"/>
      <c r="M406" s="38"/>
      <c r="N406" s="45"/>
      <c r="O406" s="38"/>
    </row>
    <row r="407" spans="3:15" ht="17" x14ac:dyDescent="0.4">
      <c r="C407" s="28"/>
      <c r="D407" s="22"/>
      <c r="K407" s="26"/>
      <c r="L407" s="37"/>
      <c r="M407" s="38"/>
      <c r="N407" s="45"/>
      <c r="O407" s="38"/>
    </row>
    <row r="408" spans="3:15" ht="17" x14ac:dyDescent="0.4">
      <c r="C408" s="28"/>
      <c r="D408" s="22"/>
      <c r="K408" s="26"/>
      <c r="L408" s="37"/>
      <c r="M408" s="38"/>
      <c r="N408" s="45"/>
      <c r="O408" s="38"/>
    </row>
    <row r="409" spans="3:15" ht="17" x14ac:dyDescent="0.4">
      <c r="C409" s="28"/>
      <c r="D409" s="22"/>
      <c r="K409" s="26"/>
      <c r="L409" s="37"/>
      <c r="M409" s="38"/>
      <c r="N409" s="45"/>
      <c r="O409" s="38"/>
    </row>
    <row r="410" spans="3:15" ht="17" x14ac:dyDescent="0.4">
      <c r="C410" s="28"/>
      <c r="D410" s="22"/>
      <c r="K410" s="26"/>
      <c r="L410" s="37"/>
      <c r="M410" s="38"/>
      <c r="N410" s="45"/>
      <c r="O410" s="38"/>
    </row>
    <row r="411" spans="3:15" ht="17" x14ac:dyDescent="0.4">
      <c r="C411" s="28"/>
      <c r="D411" s="22"/>
      <c r="K411" s="26"/>
      <c r="L411" s="37"/>
      <c r="M411" s="38"/>
      <c r="N411" s="45"/>
      <c r="O411" s="38"/>
    </row>
    <row r="412" spans="3:15" ht="17" x14ac:dyDescent="0.4">
      <c r="C412" s="28"/>
      <c r="D412" s="22"/>
      <c r="K412" s="26"/>
      <c r="L412" s="37"/>
      <c r="M412" s="38"/>
      <c r="N412" s="45"/>
      <c r="O412" s="38"/>
    </row>
    <row r="413" spans="3:15" ht="17" x14ac:dyDescent="0.4">
      <c r="C413" s="28"/>
      <c r="D413" s="22"/>
      <c r="K413" s="26"/>
      <c r="L413" s="37"/>
      <c r="M413" s="38"/>
      <c r="N413" s="45"/>
      <c r="O413" s="38"/>
    </row>
    <row r="414" spans="3:15" ht="17" x14ac:dyDescent="0.4">
      <c r="C414" s="28"/>
      <c r="D414" s="22"/>
      <c r="K414" s="26"/>
      <c r="L414" s="37"/>
      <c r="M414" s="38"/>
      <c r="N414" s="45"/>
      <c r="O414" s="38"/>
    </row>
    <row r="415" spans="3:15" ht="17" x14ac:dyDescent="0.4">
      <c r="C415" s="28"/>
      <c r="D415" s="22"/>
      <c r="K415" s="26"/>
      <c r="L415" s="37"/>
      <c r="M415" s="38"/>
      <c r="N415" s="45"/>
      <c r="O415" s="38"/>
    </row>
    <row r="416" spans="3:15" ht="17" x14ac:dyDescent="0.4">
      <c r="C416" s="28"/>
      <c r="D416" s="22"/>
      <c r="K416" s="26"/>
      <c r="L416" s="37"/>
      <c r="M416" s="38"/>
      <c r="N416" s="45"/>
      <c r="O416" s="38"/>
    </row>
    <row r="417" spans="3:15" ht="17" x14ac:dyDescent="0.4">
      <c r="C417" s="28"/>
      <c r="D417" s="22"/>
      <c r="K417" s="26"/>
      <c r="L417" s="37"/>
      <c r="M417" s="38"/>
      <c r="N417" s="45"/>
      <c r="O417" s="38"/>
    </row>
    <row r="418" spans="3:15" ht="17" x14ac:dyDescent="0.4">
      <c r="C418" s="28"/>
      <c r="D418" s="22"/>
      <c r="K418" s="26"/>
      <c r="L418" s="37"/>
      <c r="M418" s="38"/>
      <c r="N418" s="45"/>
      <c r="O418" s="38"/>
    </row>
    <row r="419" spans="3:15" ht="17" x14ac:dyDescent="0.4">
      <c r="C419" s="28"/>
      <c r="D419" s="22"/>
      <c r="K419" s="26"/>
      <c r="L419" s="37"/>
      <c r="M419" s="38"/>
      <c r="N419" s="45"/>
      <c r="O419" s="38"/>
    </row>
    <row r="420" spans="3:15" ht="17" x14ac:dyDescent="0.4">
      <c r="C420" s="28"/>
      <c r="D420" s="22"/>
      <c r="K420" s="26"/>
      <c r="L420" s="37"/>
      <c r="M420" s="38"/>
      <c r="N420" s="45"/>
      <c r="O420" s="38"/>
    </row>
    <row r="421" spans="3:15" ht="17" x14ac:dyDescent="0.4">
      <c r="C421" s="28"/>
      <c r="D421" s="22"/>
      <c r="K421" s="26"/>
      <c r="L421" s="37"/>
      <c r="M421" s="38"/>
      <c r="N421" s="45"/>
      <c r="O421" s="38"/>
    </row>
    <row r="422" spans="3:15" ht="17" x14ac:dyDescent="0.4">
      <c r="C422" s="28"/>
      <c r="D422" s="22"/>
      <c r="K422" s="26"/>
      <c r="L422" s="37"/>
      <c r="M422" s="38"/>
      <c r="N422" s="45"/>
      <c r="O422" s="38"/>
    </row>
    <row r="423" spans="3:15" ht="17" x14ac:dyDescent="0.4">
      <c r="C423" s="28"/>
      <c r="D423" s="22"/>
      <c r="K423" s="26"/>
      <c r="L423" s="37"/>
      <c r="M423" s="38"/>
      <c r="N423" s="45"/>
      <c r="O423" s="38"/>
    </row>
    <row r="424" spans="3:15" ht="17" x14ac:dyDescent="0.4">
      <c r="C424" s="28"/>
      <c r="D424" s="22"/>
      <c r="K424" s="26"/>
      <c r="L424" s="37"/>
      <c r="M424" s="38"/>
      <c r="N424" s="45"/>
      <c r="O424" s="38"/>
    </row>
    <row r="425" spans="3:15" ht="17" x14ac:dyDescent="0.4">
      <c r="C425" s="28"/>
      <c r="D425" s="22"/>
      <c r="K425" s="26"/>
      <c r="L425" s="37"/>
      <c r="M425" s="38"/>
      <c r="N425" s="45"/>
      <c r="O425" s="38"/>
    </row>
    <row r="426" spans="3:15" ht="17" x14ac:dyDescent="0.4">
      <c r="C426" s="28"/>
      <c r="D426" s="22"/>
      <c r="K426" s="26"/>
      <c r="L426" s="37"/>
      <c r="M426" s="38"/>
      <c r="N426" s="45"/>
      <c r="O426" s="38"/>
    </row>
    <row r="427" spans="3:15" ht="17" x14ac:dyDescent="0.4">
      <c r="C427" s="28"/>
      <c r="D427" s="22"/>
      <c r="K427" s="26"/>
      <c r="L427" s="37"/>
      <c r="M427" s="38"/>
      <c r="N427" s="45"/>
      <c r="O427" s="38"/>
    </row>
    <row r="428" spans="3:15" ht="17" x14ac:dyDescent="0.4">
      <c r="C428" s="28"/>
      <c r="D428" s="22"/>
      <c r="K428" s="26"/>
      <c r="L428" s="37"/>
      <c r="M428" s="38"/>
      <c r="N428" s="45"/>
      <c r="O428" s="38"/>
    </row>
    <row r="429" spans="3:15" ht="17" x14ac:dyDescent="0.4">
      <c r="C429" s="28"/>
      <c r="D429" s="22"/>
      <c r="K429" s="26"/>
      <c r="L429" s="37"/>
      <c r="M429" s="38"/>
      <c r="N429" s="45"/>
      <c r="O429" s="38"/>
    </row>
    <row r="430" spans="3:15" ht="17" x14ac:dyDescent="0.4">
      <c r="C430" s="28"/>
      <c r="D430" s="22"/>
      <c r="K430" s="26"/>
      <c r="L430" s="37"/>
      <c r="M430" s="38"/>
      <c r="N430" s="45"/>
      <c r="O430" s="38"/>
    </row>
    <row r="431" spans="3:15" ht="17" x14ac:dyDescent="0.4">
      <c r="C431" s="28"/>
      <c r="D431" s="22"/>
      <c r="K431" s="26"/>
      <c r="L431" s="37"/>
      <c r="M431" s="38"/>
      <c r="N431" s="45"/>
      <c r="O431" s="38"/>
    </row>
    <row r="432" spans="3:15" ht="17" x14ac:dyDescent="0.4">
      <c r="C432" s="28"/>
      <c r="D432" s="22"/>
      <c r="K432" s="26"/>
      <c r="L432" s="37"/>
      <c r="M432" s="38"/>
      <c r="N432" s="45"/>
      <c r="O432" s="38"/>
    </row>
    <row r="433" spans="3:15" ht="17" x14ac:dyDescent="0.4">
      <c r="C433" s="28"/>
      <c r="D433" s="22"/>
      <c r="K433" s="26"/>
      <c r="L433" s="37"/>
      <c r="M433" s="38"/>
      <c r="N433" s="45"/>
      <c r="O433" s="38"/>
    </row>
    <row r="434" spans="3:15" ht="17" x14ac:dyDescent="0.4">
      <c r="C434" s="28"/>
      <c r="D434" s="22"/>
      <c r="K434" s="26"/>
      <c r="L434" s="37"/>
      <c r="M434" s="38"/>
      <c r="N434" s="45"/>
      <c r="O434" s="38"/>
    </row>
    <row r="435" spans="3:15" ht="17" x14ac:dyDescent="0.4">
      <c r="C435" s="28"/>
      <c r="D435" s="22"/>
      <c r="K435" s="26"/>
      <c r="L435" s="37"/>
      <c r="M435" s="38"/>
      <c r="N435" s="45"/>
      <c r="O435" s="38"/>
    </row>
    <row r="436" spans="3:15" ht="17" x14ac:dyDescent="0.4">
      <c r="C436" s="28"/>
      <c r="D436" s="22"/>
      <c r="K436" s="26"/>
      <c r="L436" s="37"/>
      <c r="M436" s="38"/>
      <c r="N436" s="45"/>
      <c r="O436" s="38"/>
    </row>
    <row r="437" spans="3:15" ht="17" x14ac:dyDescent="0.4">
      <c r="C437" s="28"/>
      <c r="D437" s="22"/>
      <c r="K437" s="26"/>
      <c r="L437" s="37"/>
      <c r="M437" s="38"/>
      <c r="N437" s="45"/>
      <c r="O437" s="38"/>
    </row>
    <row r="438" spans="3:15" ht="17" x14ac:dyDescent="0.4">
      <c r="C438" s="28"/>
      <c r="D438" s="22"/>
      <c r="K438" s="26"/>
      <c r="L438" s="37"/>
      <c r="M438" s="38"/>
      <c r="N438" s="45"/>
      <c r="O438" s="38"/>
    </row>
    <row r="439" spans="3:15" ht="17" x14ac:dyDescent="0.4">
      <c r="C439" s="28"/>
      <c r="D439" s="22"/>
      <c r="K439" s="26"/>
      <c r="L439" s="37"/>
      <c r="M439" s="38"/>
      <c r="N439" s="45"/>
      <c r="O439" s="38"/>
    </row>
    <row r="440" spans="3:15" ht="17" x14ac:dyDescent="0.4">
      <c r="C440" s="28"/>
      <c r="D440" s="22"/>
      <c r="K440" s="26"/>
      <c r="L440" s="37"/>
      <c r="M440" s="38"/>
      <c r="N440" s="45"/>
      <c r="O440" s="38"/>
    </row>
    <row r="441" spans="3:15" ht="17" x14ac:dyDescent="0.4">
      <c r="C441" s="28"/>
      <c r="D441" s="22"/>
      <c r="K441" s="26"/>
      <c r="L441" s="37"/>
      <c r="M441" s="38"/>
      <c r="N441" s="45"/>
      <c r="O441" s="38"/>
    </row>
    <row r="442" spans="3:15" ht="17" x14ac:dyDescent="0.4">
      <c r="C442" s="28"/>
      <c r="D442" s="22"/>
      <c r="K442" s="26"/>
      <c r="L442" s="37"/>
      <c r="M442" s="38"/>
      <c r="N442" s="45"/>
      <c r="O442" s="38"/>
    </row>
    <row r="443" spans="3:15" ht="17" x14ac:dyDescent="0.4">
      <c r="C443" s="28"/>
      <c r="D443" s="22"/>
      <c r="K443" s="26"/>
      <c r="L443" s="37"/>
      <c r="M443" s="38"/>
      <c r="N443" s="45"/>
      <c r="O443" s="38"/>
    </row>
    <row r="444" spans="3:15" ht="17" x14ac:dyDescent="0.4">
      <c r="C444" s="28"/>
      <c r="D444" s="22"/>
      <c r="K444" s="26"/>
      <c r="L444" s="37"/>
      <c r="M444" s="38"/>
      <c r="N444" s="45"/>
      <c r="O444" s="38"/>
    </row>
    <row r="445" spans="3:15" ht="17" x14ac:dyDescent="0.4">
      <c r="C445" s="28"/>
      <c r="D445" s="22"/>
      <c r="K445" s="26"/>
      <c r="L445" s="37"/>
      <c r="M445" s="38"/>
      <c r="N445" s="45"/>
      <c r="O445" s="38"/>
    </row>
    <row r="446" spans="3:15" ht="17" x14ac:dyDescent="0.4">
      <c r="C446" s="28"/>
      <c r="D446" s="22"/>
      <c r="K446" s="26"/>
      <c r="L446" s="37"/>
      <c r="M446" s="38"/>
      <c r="N446" s="45"/>
      <c r="O446" s="38"/>
    </row>
    <row r="447" spans="3:15" ht="17" x14ac:dyDescent="0.4">
      <c r="C447" s="28"/>
      <c r="D447" s="22"/>
      <c r="K447" s="26"/>
      <c r="L447" s="37"/>
      <c r="M447" s="38"/>
      <c r="N447" s="45"/>
      <c r="O447" s="38"/>
    </row>
    <row r="448" spans="3:15" ht="17" x14ac:dyDescent="0.4">
      <c r="C448" s="28"/>
      <c r="D448" s="22"/>
      <c r="K448" s="26"/>
      <c r="L448" s="37"/>
      <c r="M448" s="38"/>
      <c r="N448" s="45"/>
      <c r="O448" s="38"/>
    </row>
    <row r="449" spans="3:15" ht="17" x14ac:dyDescent="0.4">
      <c r="C449" s="28"/>
      <c r="D449" s="22"/>
      <c r="K449" s="26"/>
      <c r="L449" s="37"/>
      <c r="M449" s="38"/>
      <c r="N449" s="45"/>
      <c r="O449" s="38"/>
    </row>
    <row r="450" spans="3:15" ht="17" x14ac:dyDescent="0.4">
      <c r="C450" s="28"/>
      <c r="D450" s="22"/>
      <c r="K450" s="26"/>
      <c r="L450" s="37"/>
      <c r="M450" s="38"/>
      <c r="N450" s="45"/>
      <c r="O450" s="38"/>
    </row>
    <row r="451" spans="3:15" ht="17" x14ac:dyDescent="0.4">
      <c r="C451" s="28"/>
      <c r="D451" s="22"/>
      <c r="K451" s="26"/>
      <c r="L451" s="37"/>
      <c r="M451" s="38"/>
      <c r="N451" s="45"/>
      <c r="O451" s="38"/>
    </row>
    <row r="452" spans="3:15" ht="17" x14ac:dyDescent="0.4">
      <c r="C452" s="28"/>
      <c r="D452" s="22"/>
      <c r="K452" s="26"/>
      <c r="L452" s="37"/>
      <c r="M452" s="38"/>
      <c r="N452" s="45"/>
      <c r="O452" s="38"/>
    </row>
    <row r="453" spans="3:15" ht="17" x14ac:dyDescent="0.4">
      <c r="C453" s="28"/>
      <c r="D453" s="22"/>
      <c r="K453" s="26"/>
      <c r="L453" s="37"/>
      <c r="M453" s="38"/>
      <c r="N453" s="45"/>
      <c r="O453" s="38"/>
    </row>
    <row r="454" spans="3:15" ht="17" x14ac:dyDescent="0.4">
      <c r="C454" s="28"/>
      <c r="D454" s="22"/>
      <c r="K454" s="26"/>
      <c r="L454" s="37"/>
      <c r="M454" s="38"/>
      <c r="N454" s="45"/>
      <c r="O454" s="38"/>
    </row>
    <row r="455" spans="3:15" ht="17" x14ac:dyDescent="0.4">
      <c r="C455" s="28"/>
      <c r="D455" s="22"/>
      <c r="K455" s="26"/>
      <c r="L455" s="37"/>
      <c r="M455" s="38"/>
      <c r="N455" s="45"/>
      <c r="O455" s="38"/>
    </row>
    <row r="456" spans="3:15" ht="17" x14ac:dyDescent="0.4">
      <c r="C456" s="28"/>
      <c r="D456" s="22"/>
      <c r="K456" s="26"/>
      <c r="L456" s="37"/>
      <c r="M456" s="38"/>
      <c r="N456" s="45"/>
      <c r="O456" s="38"/>
    </row>
    <row r="457" spans="3:15" ht="17" x14ac:dyDescent="0.4">
      <c r="C457" s="28"/>
      <c r="D457" s="22"/>
      <c r="K457" s="26"/>
      <c r="L457" s="37"/>
      <c r="M457" s="38"/>
      <c r="N457" s="45"/>
      <c r="O457" s="38"/>
    </row>
    <row r="458" spans="3:15" ht="17" x14ac:dyDescent="0.4">
      <c r="C458" s="28"/>
      <c r="D458" s="22"/>
      <c r="K458" s="26"/>
      <c r="L458" s="37"/>
      <c r="M458" s="38"/>
      <c r="N458" s="45"/>
      <c r="O458" s="38"/>
    </row>
    <row r="459" spans="3:15" ht="17" x14ac:dyDescent="0.4">
      <c r="C459" s="28"/>
      <c r="D459" s="22"/>
      <c r="K459" s="26"/>
      <c r="L459" s="37"/>
      <c r="M459" s="38"/>
      <c r="N459" s="45"/>
      <c r="O459" s="38"/>
    </row>
    <row r="460" spans="3:15" ht="17" x14ac:dyDescent="0.4">
      <c r="C460" s="28"/>
      <c r="D460" s="22"/>
      <c r="K460" s="26"/>
      <c r="L460" s="37"/>
      <c r="M460" s="38"/>
      <c r="N460" s="45"/>
      <c r="O460" s="38"/>
    </row>
    <row r="461" spans="3:15" ht="17" x14ac:dyDescent="0.4">
      <c r="C461" s="28"/>
      <c r="D461" s="22"/>
      <c r="K461" s="26"/>
      <c r="L461" s="37"/>
      <c r="M461" s="38"/>
      <c r="N461" s="45"/>
      <c r="O461" s="38"/>
    </row>
    <row r="462" spans="3:15" ht="17" x14ac:dyDescent="0.4">
      <c r="C462" s="28"/>
      <c r="D462" s="22"/>
      <c r="K462" s="26"/>
      <c r="L462" s="37"/>
      <c r="M462" s="38"/>
      <c r="N462" s="45"/>
      <c r="O462" s="38"/>
    </row>
    <row r="463" spans="3:15" ht="17" x14ac:dyDescent="0.4">
      <c r="C463" s="28"/>
      <c r="D463" s="22"/>
      <c r="K463" s="26"/>
      <c r="L463" s="37"/>
      <c r="M463" s="38"/>
      <c r="N463" s="45"/>
      <c r="O463" s="38"/>
    </row>
    <row r="464" spans="3:15" ht="17" x14ac:dyDescent="0.4">
      <c r="C464" s="28"/>
      <c r="D464" s="22"/>
      <c r="K464" s="26"/>
      <c r="L464" s="37"/>
      <c r="M464" s="38"/>
      <c r="N464" s="45"/>
      <c r="O464" s="38"/>
    </row>
    <row r="465" spans="3:15" ht="17" x14ac:dyDescent="0.4">
      <c r="C465" s="28"/>
      <c r="D465" s="22"/>
      <c r="K465" s="26"/>
      <c r="L465" s="37"/>
      <c r="M465" s="38"/>
      <c r="N465" s="45"/>
      <c r="O465" s="38"/>
    </row>
    <row r="466" spans="3:15" ht="17" x14ac:dyDescent="0.4">
      <c r="C466" s="28"/>
      <c r="D466" s="22"/>
      <c r="K466" s="26"/>
      <c r="L466" s="37"/>
      <c r="M466" s="38"/>
      <c r="N466" s="45"/>
      <c r="O466" s="38"/>
    </row>
    <row r="467" spans="3:15" ht="17" x14ac:dyDescent="0.4">
      <c r="C467" s="28"/>
      <c r="D467" s="22"/>
      <c r="K467" s="26"/>
      <c r="L467" s="37"/>
      <c r="M467" s="38"/>
      <c r="N467" s="45"/>
      <c r="O467" s="38"/>
    </row>
    <row r="468" spans="3:15" ht="17" x14ac:dyDescent="0.4">
      <c r="C468" s="28"/>
      <c r="D468" s="22"/>
      <c r="K468" s="26"/>
      <c r="L468" s="37"/>
      <c r="M468" s="38"/>
      <c r="N468" s="45"/>
      <c r="O468" s="38"/>
    </row>
    <row r="469" spans="3:15" ht="17" x14ac:dyDescent="0.4">
      <c r="C469" s="28"/>
      <c r="D469" s="22"/>
      <c r="K469" s="26"/>
      <c r="L469" s="37"/>
      <c r="M469" s="38"/>
      <c r="N469" s="45"/>
      <c r="O469" s="38"/>
    </row>
    <row r="470" spans="3:15" ht="17" x14ac:dyDescent="0.4">
      <c r="C470" s="28"/>
      <c r="D470" s="22"/>
      <c r="K470" s="26"/>
      <c r="L470" s="37"/>
      <c r="M470" s="38"/>
      <c r="N470" s="45"/>
      <c r="O470" s="38"/>
    </row>
    <row r="471" spans="3:15" ht="17" x14ac:dyDescent="0.4">
      <c r="C471" s="28"/>
      <c r="D471" s="22"/>
      <c r="K471" s="26"/>
      <c r="L471" s="37"/>
      <c r="M471" s="38"/>
      <c r="N471" s="45"/>
      <c r="O471" s="38"/>
    </row>
    <row r="472" spans="3:15" ht="17" x14ac:dyDescent="0.4">
      <c r="C472" s="28"/>
      <c r="D472" s="22"/>
      <c r="K472" s="26"/>
      <c r="L472" s="37"/>
      <c r="M472" s="38"/>
      <c r="N472" s="45"/>
      <c r="O472" s="38"/>
    </row>
    <row r="473" spans="3:15" ht="17" x14ac:dyDescent="0.4">
      <c r="C473" s="28"/>
      <c r="D473" s="22"/>
      <c r="K473" s="26"/>
      <c r="L473" s="37"/>
      <c r="M473" s="38"/>
      <c r="N473" s="45"/>
      <c r="O473" s="38"/>
    </row>
    <row r="474" spans="3:15" ht="17" x14ac:dyDescent="0.4">
      <c r="C474" s="28"/>
      <c r="D474" s="22"/>
      <c r="K474" s="26"/>
      <c r="L474" s="37"/>
      <c r="M474" s="38"/>
      <c r="N474" s="45"/>
      <c r="O474" s="38"/>
    </row>
    <row r="475" spans="3:15" ht="17" x14ac:dyDescent="0.4">
      <c r="C475" s="28"/>
      <c r="D475" s="22"/>
      <c r="K475" s="26"/>
      <c r="L475" s="37"/>
      <c r="M475" s="38"/>
      <c r="N475" s="45"/>
      <c r="O475" s="38"/>
    </row>
    <row r="476" spans="3:15" ht="17" x14ac:dyDescent="0.4">
      <c r="C476" s="28"/>
      <c r="D476" s="22"/>
      <c r="K476" s="26"/>
      <c r="L476" s="37"/>
      <c r="M476" s="38"/>
      <c r="N476" s="45"/>
      <c r="O476" s="38"/>
    </row>
    <row r="477" spans="3:15" ht="17" x14ac:dyDescent="0.4">
      <c r="C477" s="28"/>
      <c r="D477" s="22"/>
      <c r="K477" s="26"/>
      <c r="L477" s="37"/>
      <c r="M477" s="38"/>
      <c r="N477" s="45"/>
      <c r="O477" s="38"/>
    </row>
    <row r="478" spans="3:15" ht="17" x14ac:dyDescent="0.4">
      <c r="C478" s="28"/>
      <c r="D478" s="22"/>
      <c r="K478" s="26"/>
      <c r="L478" s="37"/>
      <c r="M478" s="38"/>
      <c r="N478" s="45"/>
      <c r="O478" s="38"/>
    </row>
    <row r="479" spans="3:15" ht="17" x14ac:dyDescent="0.4">
      <c r="C479" s="28"/>
      <c r="D479" s="22"/>
      <c r="K479" s="26"/>
      <c r="L479" s="37"/>
      <c r="M479" s="38"/>
      <c r="N479" s="45"/>
      <c r="O479" s="38"/>
    </row>
    <row r="480" spans="3:15" ht="17" x14ac:dyDescent="0.4">
      <c r="C480" s="28"/>
      <c r="D480" s="22"/>
      <c r="K480" s="26"/>
      <c r="L480" s="37"/>
      <c r="M480" s="38"/>
      <c r="N480" s="45"/>
      <c r="O480" s="38"/>
    </row>
    <row r="481" spans="3:15" ht="17" x14ac:dyDescent="0.4">
      <c r="C481" s="28"/>
      <c r="D481" s="22"/>
      <c r="K481" s="26"/>
      <c r="L481" s="37"/>
      <c r="M481" s="38"/>
      <c r="N481" s="45"/>
      <c r="O481" s="38"/>
    </row>
    <row r="482" spans="3:15" ht="17" x14ac:dyDescent="0.4">
      <c r="C482" s="28"/>
      <c r="D482" s="22"/>
      <c r="K482" s="26"/>
      <c r="L482" s="37"/>
      <c r="M482" s="38"/>
      <c r="N482" s="45"/>
      <c r="O482" s="38"/>
    </row>
    <row r="483" spans="3:15" ht="17" x14ac:dyDescent="0.4">
      <c r="C483" s="28"/>
      <c r="D483" s="22"/>
      <c r="K483" s="26"/>
      <c r="L483" s="37"/>
      <c r="M483" s="38"/>
      <c r="N483" s="45"/>
      <c r="O483" s="38"/>
    </row>
    <row r="484" spans="3:15" ht="17" x14ac:dyDescent="0.4">
      <c r="C484" s="28"/>
      <c r="D484" s="22"/>
      <c r="K484" s="26"/>
      <c r="L484" s="37"/>
      <c r="M484" s="38"/>
      <c r="N484" s="45"/>
      <c r="O484" s="38"/>
    </row>
    <row r="485" spans="3:15" ht="17" x14ac:dyDescent="0.4">
      <c r="C485" s="28"/>
      <c r="D485" s="22"/>
      <c r="K485" s="26"/>
      <c r="L485" s="37"/>
      <c r="M485" s="38"/>
      <c r="N485" s="45"/>
      <c r="O485" s="38"/>
    </row>
    <row r="486" spans="3:15" ht="17" x14ac:dyDescent="0.4">
      <c r="C486" s="28"/>
      <c r="D486" s="22"/>
      <c r="K486" s="26"/>
      <c r="L486" s="37"/>
      <c r="M486" s="38"/>
      <c r="N486" s="45"/>
      <c r="O486" s="38"/>
    </row>
    <row r="487" spans="3:15" ht="17" x14ac:dyDescent="0.4">
      <c r="C487" s="28"/>
      <c r="D487" s="22"/>
      <c r="K487" s="26"/>
      <c r="L487" s="37"/>
      <c r="M487" s="38"/>
      <c r="N487" s="45"/>
      <c r="O487" s="38"/>
    </row>
    <row r="488" spans="3:15" ht="17" x14ac:dyDescent="0.4">
      <c r="C488" s="28"/>
      <c r="D488" s="22"/>
      <c r="K488" s="26"/>
      <c r="L488" s="37"/>
      <c r="M488" s="38"/>
      <c r="N488" s="45"/>
      <c r="O488" s="38"/>
    </row>
    <row r="489" spans="3:15" ht="17" x14ac:dyDescent="0.4">
      <c r="C489" s="28"/>
      <c r="D489" s="22"/>
      <c r="K489" s="26"/>
      <c r="L489" s="37"/>
      <c r="M489" s="38"/>
      <c r="N489" s="45"/>
      <c r="O489" s="38"/>
    </row>
    <row r="490" spans="3:15" ht="17" x14ac:dyDescent="0.4">
      <c r="C490" s="28"/>
      <c r="D490" s="22"/>
      <c r="K490" s="26"/>
      <c r="L490" s="37"/>
      <c r="M490" s="38"/>
      <c r="N490" s="45"/>
      <c r="O490" s="38"/>
    </row>
    <row r="491" spans="3:15" ht="17" x14ac:dyDescent="0.4">
      <c r="C491" s="28"/>
      <c r="D491" s="22"/>
      <c r="K491" s="26"/>
      <c r="L491" s="37"/>
      <c r="M491" s="38"/>
      <c r="N491" s="45"/>
      <c r="O491" s="38"/>
    </row>
    <row r="492" spans="3:15" ht="17" x14ac:dyDescent="0.4">
      <c r="C492" s="28"/>
      <c r="D492" s="22"/>
      <c r="K492" s="26"/>
      <c r="L492" s="37"/>
      <c r="M492" s="38"/>
      <c r="N492" s="45"/>
      <c r="O492" s="38"/>
    </row>
    <row r="493" spans="3:15" ht="17" x14ac:dyDescent="0.4">
      <c r="C493" s="28"/>
      <c r="D493" s="22"/>
      <c r="K493" s="26"/>
      <c r="L493" s="37"/>
      <c r="M493" s="38"/>
      <c r="N493" s="45"/>
      <c r="O493" s="38"/>
    </row>
    <row r="494" spans="3:15" ht="17" x14ac:dyDescent="0.4">
      <c r="C494" s="28"/>
      <c r="D494" s="22"/>
      <c r="K494" s="26"/>
      <c r="L494" s="37"/>
      <c r="M494" s="38"/>
      <c r="N494" s="45"/>
      <c r="O494" s="38"/>
    </row>
    <row r="495" spans="3:15" ht="17" x14ac:dyDescent="0.4">
      <c r="C495" s="28"/>
      <c r="D495" s="22"/>
      <c r="K495" s="26"/>
      <c r="L495" s="37"/>
      <c r="M495" s="38"/>
      <c r="N495" s="45"/>
      <c r="O495" s="38"/>
    </row>
    <row r="496" spans="3:15" ht="17" x14ac:dyDescent="0.4">
      <c r="C496" s="28"/>
      <c r="D496" s="22"/>
      <c r="K496" s="26"/>
      <c r="L496" s="37"/>
      <c r="M496" s="38"/>
      <c r="N496" s="45"/>
      <c r="O496" s="38"/>
    </row>
    <row r="497" spans="3:15" ht="17" x14ac:dyDescent="0.4">
      <c r="C497" s="28"/>
      <c r="D497" s="22"/>
      <c r="K497" s="26"/>
      <c r="L497" s="37"/>
      <c r="M497" s="38"/>
      <c r="N497" s="45"/>
      <c r="O497" s="38"/>
    </row>
    <row r="498" spans="3:15" ht="17" x14ac:dyDescent="0.4">
      <c r="C498" s="28"/>
      <c r="D498" s="22"/>
      <c r="K498" s="26"/>
      <c r="L498" s="37"/>
      <c r="M498" s="38"/>
      <c r="N498" s="45"/>
      <c r="O498" s="38"/>
    </row>
    <row r="499" spans="3:15" ht="17" x14ac:dyDescent="0.4">
      <c r="C499" s="28"/>
      <c r="D499" s="22"/>
      <c r="K499" s="26"/>
      <c r="L499" s="37"/>
      <c r="M499" s="38"/>
      <c r="N499" s="45"/>
      <c r="O499" s="38"/>
    </row>
    <row r="500" spans="3:15" ht="17" x14ac:dyDescent="0.4">
      <c r="C500" s="28"/>
      <c r="D500" s="22"/>
      <c r="K500" s="26"/>
      <c r="L500" s="37"/>
      <c r="M500" s="38"/>
      <c r="N500" s="45"/>
      <c r="O500" s="38"/>
    </row>
    <row r="501" spans="3:15" ht="17" x14ac:dyDescent="0.4">
      <c r="C501" s="28"/>
      <c r="D501" s="22"/>
      <c r="K501" s="26"/>
      <c r="L501" s="37"/>
      <c r="M501" s="38"/>
      <c r="N501" s="45"/>
      <c r="O501" s="38"/>
    </row>
    <row r="502" spans="3:15" ht="17" x14ac:dyDescent="0.4">
      <c r="C502" s="28"/>
      <c r="D502" s="22"/>
      <c r="K502" s="26"/>
      <c r="L502" s="37"/>
      <c r="M502" s="38"/>
      <c r="N502" s="45"/>
      <c r="O502" s="38"/>
    </row>
    <row r="503" spans="3:15" ht="17" x14ac:dyDescent="0.4">
      <c r="C503" s="28"/>
      <c r="D503" s="22"/>
      <c r="K503" s="26"/>
      <c r="L503" s="37"/>
      <c r="M503" s="38"/>
      <c r="N503" s="45"/>
      <c r="O503" s="38"/>
    </row>
    <row r="504" spans="3:15" ht="17" x14ac:dyDescent="0.4">
      <c r="C504" s="28"/>
      <c r="D504" s="22"/>
      <c r="K504" s="26"/>
      <c r="L504" s="37"/>
      <c r="M504" s="38"/>
      <c r="N504" s="45"/>
      <c r="O504" s="38"/>
    </row>
    <row r="505" spans="3:15" ht="17" x14ac:dyDescent="0.4">
      <c r="C505" s="28"/>
      <c r="D505" s="22"/>
      <c r="K505" s="26"/>
      <c r="L505" s="37"/>
      <c r="M505" s="38"/>
      <c r="N505" s="45"/>
      <c r="O505" s="38"/>
    </row>
    <row r="506" spans="3:15" ht="17" x14ac:dyDescent="0.4">
      <c r="C506" s="28"/>
      <c r="D506" s="22"/>
      <c r="K506" s="26"/>
      <c r="L506" s="37"/>
      <c r="M506" s="38"/>
      <c r="N506" s="45"/>
      <c r="O506" s="38"/>
    </row>
    <row r="507" spans="3:15" ht="17" x14ac:dyDescent="0.4">
      <c r="C507" s="28"/>
      <c r="D507" s="22"/>
      <c r="K507" s="26"/>
      <c r="L507" s="37"/>
      <c r="M507" s="38"/>
      <c r="N507" s="45"/>
      <c r="O507" s="38"/>
    </row>
    <row r="508" spans="3:15" ht="17" x14ac:dyDescent="0.4">
      <c r="C508" s="28"/>
      <c r="D508" s="22"/>
      <c r="K508" s="26"/>
      <c r="L508" s="37"/>
      <c r="M508" s="38"/>
      <c r="N508" s="45"/>
      <c r="O508" s="38"/>
    </row>
    <row r="509" spans="3:15" ht="17" x14ac:dyDescent="0.4">
      <c r="C509" s="28"/>
      <c r="D509" s="22"/>
      <c r="K509" s="26"/>
      <c r="L509" s="37"/>
      <c r="M509" s="38"/>
      <c r="N509" s="45"/>
      <c r="O509" s="38"/>
    </row>
    <row r="510" spans="3:15" ht="17" x14ac:dyDescent="0.4">
      <c r="C510" s="28"/>
      <c r="D510" s="22"/>
      <c r="K510" s="26"/>
      <c r="L510" s="37"/>
      <c r="M510" s="38"/>
      <c r="N510" s="45"/>
      <c r="O510" s="38"/>
    </row>
    <row r="511" spans="3:15" ht="17" x14ac:dyDescent="0.4">
      <c r="C511" s="28"/>
      <c r="D511" s="22"/>
      <c r="K511" s="26"/>
      <c r="L511" s="37"/>
      <c r="M511" s="38"/>
      <c r="N511" s="45"/>
      <c r="O511" s="38"/>
    </row>
    <row r="512" spans="3:15" ht="17" x14ac:dyDescent="0.4">
      <c r="C512" s="28"/>
      <c r="D512" s="22"/>
      <c r="K512" s="26"/>
      <c r="L512" s="37"/>
      <c r="M512" s="38"/>
      <c r="N512" s="45"/>
      <c r="O512" s="38"/>
    </row>
    <row r="513" spans="3:15" ht="17" x14ac:dyDescent="0.4">
      <c r="C513" s="28"/>
      <c r="D513" s="22"/>
      <c r="K513" s="26"/>
      <c r="L513" s="37"/>
      <c r="M513" s="38"/>
      <c r="N513" s="45"/>
      <c r="O513" s="38"/>
    </row>
    <row r="514" spans="3:15" ht="17" x14ac:dyDescent="0.4">
      <c r="C514" s="28"/>
      <c r="D514" s="22"/>
      <c r="K514" s="26"/>
      <c r="L514" s="37"/>
      <c r="M514" s="38"/>
      <c r="N514" s="45"/>
      <c r="O514" s="38"/>
    </row>
    <row r="515" spans="3:15" ht="17" x14ac:dyDescent="0.4">
      <c r="C515" s="28"/>
      <c r="D515" s="22"/>
      <c r="K515" s="26"/>
      <c r="L515" s="37"/>
      <c r="M515" s="38"/>
      <c r="N515" s="45"/>
      <c r="O515" s="38"/>
    </row>
    <row r="516" spans="3:15" ht="17" x14ac:dyDescent="0.4">
      <c r="C516" s="28"/>
      <c r="D516" s="22"/>
      <c r="K516" s="26"/>
      <c r="L516" s="37"/>
      <c r="M516" s="38"/>
      <c r="N516" s="45"/>
      <c r="O516" s="38"/>
    </row>
    <row r="517" spans="3:15" ht="17" x14ac:dyDescent="0.4">
      <c r="C517" s="28"/>
      <c r="D517" s="22"/>
      <c r="K517" s="26"/>
      <c r="L517" s="37"/>
      <c r="M517" s="38"/>
      <c r="N517" s="45"/>
      <c r="O517" s="38"/>
    </row>
    <row r="518" spans="3:15" ht="17" x14ac:dyDescent="0.4">
      <c r="C518" s="28"/>
      <c r="D518" s="22"/>
      <c r="K518" s="26"/>
      <c r="L518" s="37"/>
      <c r="M518" s="38"/>
      <c r="N518" s="45"/>
      <c r="O518" s="38"/>
    </row>
    <row r="519" spans="3:15" ht="17" x14ac:dyDescent="0.4">
      <c r="C519" s="28"/>
      <c r="D519" s="22"/>
      <c r="K519" s="26"/>
      <c r="L519" s="37"/>
      <c r="M519" s="38"/>
      <c r="N519" s="45"/>
      <c r="O519" s="38"/>
    </row>
    <row r="520" spans="3:15" ht="17" x14ac:dyDescent="0.4">
      <c r="C520" s="28"/>
      <c r="D520" s="22"/>
      <c r="K520" s="26"/>
      <c r="L520" s="37"/>
      <c r="M520" s="38"/>
      <c r="N520" s="45"/>
      <c r="O520" s="38"/>
    </row>
    <row r="521" spans="3:15" ht="17" x14ac:dyDescent="0.4">
      <c r="C521" s="28"/>
      <c r="D521" s="22"/>
      <c r="K521" s="26"/>
      <c r="L521" s="37"/>
      <c r="M521" s="38"/>
      <c r="N521" s="45"/>
      <c r="O521" s="38"/>
    </row>
    <row r="522" spans="3:15" ht="17" x14ac:dyDescent="0.4">
      <c r="C522" s="28"/>
      <c r="D522" s="22"/>
      <c r="K522" s="26"/>
      <c r="L522" s="37"/>
      <c r="M522" s="38"/>
      <c r="N522" s="45"/>
      <c r="O522" s="38"/>
    </row>
    <row r="523" spans="3:15" ht="17" x14ac:dyDescent="0.4">
      <c r="C523" s="28"/>
      <c r="D523" s="22"/>
      <c r="K523" s="26"/>
      <c r="L523" s="37"/>
      <c r="M523" s="38"/>
      <c r="N523" s="45"/>
      <c r="O523" s="38"/>
    </row>
    <row r="524" spans="3:15" ht="17" x14ac:dyDescent="0.4">
      <c r="C524" s="28"/>
      <c r="D524" s="22"/>
      <c r="K524" s="26"/>
      <c r="L524" s="37"/>
      <c r="M524" s="38"/>
      <c r="N524" s="45"/>
      <c r="O524" s="38"/>
    </row>
    <row r="525" spans="3:15" ht="17" x14ac:dyDescent="0.4">
      <c r="C525" s="28"/>
      <c r="D525" s="22"/>
      <c r="K525" s="26"/>
      <c r="L525" s="37"/>
      <c r="M525" s="38"/>
      <c r="N525" s="45"/>
      <c r="O525" s="38"/>
    </row>
    <row r="526" spans="3:15" ht="17" x14ac:dyDescent="0.4">
      <c r="C526" s="28"/>
      <c r="D526" s="22"/>
      <c r="K526" s="26"/>
      <c r="L526" s="37"/>
      <c r="M526" s="38"/>
      <c r="N526" s="45"/>
      <c r="O526" s="38"/>
    </row>
    <row r="527" spans="3:15" ht="17" x14ac:dyDescent="0.4">
      <c r="C527" s="28"/>
      <c r="D527" s="22"/>
      <c r="K527" s="26"/>
      <c r="L527" s="37"/>
      <c r="M527" s="38"/>
      <c r="N527" s="45"/>
      <c r="O527" s="38"/>
    </row>
    <row r="528" spans="3:15" ht="17" x14ac:dyDescent="0.4">
      <c r="C528" s="28"/>
      <c r="D528" s="22"/>
      <c r="K528" s="26"/>
      <c r="L528" s="37"/>
      <c r="M528" s="38"/>
      <c r="N528" s="45"/>
      <c r="O528" s="38"/>
    </row>
    <row r="529" spans="3:15" ht="17" x14ac:dyDescent="0.4">
      <c r="C529" s="28"/>
      <c r="D529" s="22"/>
      <c r="K529" s="26"/>
      <c r="L529" s="37"/>
      <c r="M529" s="38"/>
      <c r="N529" s="45"/>
      <c r="O529" s="38"/>
    </row>
    <row r="530" spans="3:15" ht="17" x14ac:dyDescent="0.4">
      <c r="C530" s="28"/>
      <c r="D530" s="22"/>
      <c r="K530" s="26"/>
      <c r="L530" s="37"/>
      <c r="M530" s="38"/>
      <c r="N530" s="45"/>
      <c r="O530" s="38"/>
    </row>
    <row r="531" spans="3:15" ht="17" x14ac:dyDescent="0.4">
      <c r="C531" s="28"/>
      <c r="D531" s="22"/>
      <c r="K531" s="26"/>
      <c r="L531" s="37"/>
      <c r="M531" s="38"/>
      <c r="N531" s="45"/>
      <c r="O531" s="38"/>
    </row>
    <row r="532" spans="3:15" ht="17" x14ac:dyDescent="0.4">
      <c r="C532" s="28"/>
      <c r="D532" s="22"/>
      <c r="K532" s="26"/>
      <c r="L532" s="37"/>
      <c r="M532" s="38"/>
      <c r="N532" s="45"/>
      <c r="O532" s="38"/>
    </row>
    <row r="533" spans="3:15" ht="17" x14ac:dyDescent="0.4">
      <c r="C533" s="28"/>
      <c r="D533" s="22"/>
      <c r="K533" s="26"/>
      <c r="L533" s="37"/>
      <c r="M533" s="38"/>
      <c r="N533" s="45"/>
      <c r="O533" s="38"/>
    </row>
    <row r="534" spans="3:15" ht="17" x14ac:dyDescent="0.4">
      <c r="C534" s="28"/>
      <c r="D534" s="22"/>
      <c r="K534" s="26"/>
      <c r="L534" s="37"/>
      <c r="M534" s="38"/>
      <c r="N534" s="45"/>
      <c r="O534" s="38"/>
    </row>
    <row r="535" spans="3:15" ht="17" x14ac:dyDescent="0.4">
      <c r="C535" s="28"/>
      <c r="D535" s="22"/>
      <c r="K535" s="26"/>
      <c r="L535" s="37"/>
      <c r="M535" s="38"/>
      <c r="N535" s="45"/>
      <c r="O535" s="38"/>
    </row>
    <row r="536" spans="3:15" ht="17" x14ac:dyDescent="0.4">
      <c r="C536" s="28"/>
      <c r="D536" s="22"/>
      <c r="K536" s="26"/>
      <c r="L536" s="37"/>
      <c r="M536" s="38"/>
      <c r="N536" s="45"/>
      <c r="O536" s="38"/>
    </row>
    <row r="537" spans="3:15" ht="17" x14ac:dyDescent="0.4">
      <c r="C537" s="28"/>
      <c r="D537" s="22"/>
      <c r="K537" s="26"/>
      <c r="L537" s="37"/>
      <c r="M537" s="38"/>
      <c r="N537" s="45"/>
      <c r="O537" s="38"/>
    </row>
    <row r="538" spans="3:15" ht="17" x14ac:dyDescent="0.4">
      <c r="C538" s="28"/>
      <c r="D538" s="22"/>
      <c r="K538" s="26"/>
      <c r="L538" s="37"/>
      <c r="M538" s="38"/>
      <c r="N538" s="45"/>
      <c r="O538" s="38"/>
    </row>
    <row r="539" spans="3:15" ht="17" x14ac:dyDescent="0.4">
      <c r="C539" s="28"/>
      <c r="D539" s="22"/>
      <c r="K539" s="26"/>
      <c r="L539" s="37"/>
      <c r="M539" s="38"/>
      <c r="N539" s="45"/>
      <c r="O539" s="38"/>
    </row>
    <row r="540" spans="3:15" ht="17" x14ac:dyDescent="0.4">
      <c r="C540" s="28"/>
      <c r="D540" s="22"/>
      <c r="K540" s="26"/>
      <c r="L540" s="37"/>
      <c r="M540" s="38"/>
      <c r="N540" s="45"/>
      <c r="O540" s="38"/>
    </row>
    <row r="541" spans="3:15" ht="17" x14ac:dyDescent="0.4">
      <c r="C541" s="28"/>
      <c r="D541" s="22"/>
      <c r="K541" s="26"/>
      <c r="L541" s="37"/>
      <c r="M541" s="38"/>
      <c r="N541" s="45"/>
      <c r="O541" s="38"/>
    </row>
    <row r="542" spans="3:15" ht="17" x14ac:dyDescent="0.4">
      <c r="C542" s="28"/>
      <c r="D542" s="22"/>
      <c r="K542" s="26"/>
      <c r="L542" s="37"/>
      <c r="M542" s="38"/>
      <c r="N542" s="45"/>
      <c r="O542" s="38"/>
    </row>
    <row r="543" spans="3:15" ht="17" x14ac:dyDescent="0.4">
      <c r="C543" s="28"/>
      <c r="D543" s="22"/>
      <c r="K543" s="26"/>
      <c r="L543" s="37"/>
      <c r="M543" s="38"/>
      <c r="N543" s="45"/>
      <c r="O543" s="38"/>
    </row>
    <row r="544" spans="3:15" ht="17" x14ac:dyDescent="0.4">
      <c r="C544" s="28"/>
      <c r="D544" s="22"/>
      <c r="K544" s="26"/>
      <c r="L544" s="37"/>
      <c r="M544" s="38"/>
      <c r="N544" s="45"/>
      <c r="O544" s="38"/>
    </row>
    <row r="545" spans="3:15" ht="17" x14ac:dyDescent="0.4">
      <c r="C545" s="28"/>
      <c r="D545" s="22"/>
      <c r="K545" s="26"/>
      <c r="L545" s="37"/>
      <c r="M545" s="38"/>
      <c r="N545" s="45"/>
      <c r="O545" s="38"/>
    </row>
    <row r="546" spans="3:15" ht="17" x14ac:dyDescent="0.4">
      <c r="C546" s="28"/>
      <c r="D546" s="22"/>
      <c r="K546" s="26"/>
      <c r="L546" s="37"/>
      <c r="M546" s="38"/>
      <c r="N546" s="45"/>
      <c r="O546" s="38"/>
    </row>
    <row r="547" spans="3:15" ht="17" x14ac:dyDescent="0.4">
      <c r="C547" s="28"/>
      <c r="D547" s="22"/>
      <c r="K547" s="26"/>
      <c r="L547" s="37"/>
      <c r="M547" s="38"/>
      <c r="N547" s="45"/>
      <c r="O547" s="38"/>
    </row>
    <row r="548" spans="3:15" ht="17" x14ac:dyDescent="0.4">
      <c r="C548" s="28"/>
      <c r="D548" s="22"/>
      <c r="K548" s="26"/>
      <c r="L548" s="37"/>
      <c r="M548" s="38"/>
      <c r="N548" s="45"/>
      <c r="O548" s="38"/>
    </row>
    <row r="549" spans="3:15" ht="17" x14ac:dyDescent="0.4">
      <c r="C549" s="28"/>
      <c r="D549" s="22"/>
      <c r="K549" s="26"/>
      <c r="L549" s="37"/>
      <c r="M549" s="38"/>
      <c r="N549" s="45"/>
      <c r="O549" s="38"/>
    </row>
    <row r="550" spans="3:15" ht="17" x14ac:dyDescent="0.4">
      <c r="C550" s="28"/>
      <c r="D550" s="22"/>
      <c r="K550" s="26"/>
      <c r="L550" s="37"/>
      <c r="M550" s="38"/>
      <c r="N550" s="45"/>
      <c r="O550" s="38"/>
    </row>
    <row r="551" spans="3:15" ht="17" x14ac:dyDescent="0.4">
      <c r="C551" s="28"/>
      <c r="D551" s="22"/>
      <c r="K551" s="26"/>
      <c r="L551" s="37"/>
      <c r="M551" s="38"/>
      <c r="N551" s="45"/>
      <c r="O551" s="38"/>
    </row>
    <row r="552" spans="3:15" ht="17" x14ac:dyDescent="0.4">
      <c r="C552" s="28"/>
      <c r="D552" s="22"/>
      <c r="K552" s="26"/>
      <c r="L552" s="37"/>
      <c r="M552" s="38"/>
      <c r="N552" s="45"/>
      <c r="O552" s="38"/>
    </row>
    <row r="553" spans="3:15" ht="17" x14ac:dyDescent="0.4">
      <c r="C553" s="28"/>
      <c r="D553" s="22"/>
      <c r="K553" s="26"/>
      <c r="L553" s="37"/>
      <c r="M553" s="38"/>
      <c r="N553" s="45"/>
      <c r="O553" s="38"/>
    </row>
    <row r="554" spans="3:15" ht="17" x14ac:dyDescent="0.4">
      <c r="C554" s="28"/>
      <c r="D554" s="22"/>
      <c r="K554" s="26"/>
      <c r="L554" s="37"/>
      <c r="M554" s="38"/>
      <c r="N554" s="45"/>
      <c r="O554" s="38"/>
    </row>
    <row r="555" spans="3:15" ht="17" x14ac:dyDescent="0.4">
      <c r="C555" s="28"/>
      <c r="D555" s="22"/>
      <c r="K555" s="26"/>
      <c r="L555" s="37"/>
      <c r="M555" s="38"/>
      <c r="N555" s="45"/>
      <c r="O555" s="38"/>
    </row>
    <row r="556" spans="3:15" ht="17" x14ac:dyDescent="0.4">
      <c r="C556" s="28"/>
      <c r="D556" s="22"/>
      <c r="K556" s="26"/>
      <c r="L556" s="37"/>
      <c r="M556" s="38"/>
      <c r="N556" s="45"/>
      <c r="O556" s="38"/>
    </row>
    <row r="557" spans="3:15" ht="17" x14ac:dyDescent="0.4">
      <c r="C557" s="28"/>
      <c r="D557" s="22"/>
      <c r="K557" s="26"/>
      <c r="L557" s="37"/>
      <c r="M557" s="38"/>
      <c r="N557" s="45"/>
      <c r="O557" s="38"/>
    </row>
    <row r="558" spans="3:15" ht="17" x14ac:dyDescent="0.4">
      <c r="C558" s="28"/>
      <c r="D558" s="22"/>
      <c r="K558" s="26"/>
      <c r="L558" s="37"/>
      <c r="M558" s="38"/>
      <c r="N558" s="45"/>
      <c r="O558" s="38"/>
    </row>
    <row r="559" spans="3:15" ht="17" x14ac:dyDescent="0.4">
      <c r="C559" s="28"/>
      <c r="D559" s="22"/>
      <c r="K559" s="26"/>
      <c r="L559" s="37"/>
      <c r="M559" s="38"/>
      <c r="N559" s="45"/>
      <c r="O559" s="38"/>
    </row>
    <row r="560" spans="3:15" ht="17" x14ac:dyDescent="0.4">
      <c r="C560" s="28"/>
      <c r="D560" s="22"/>
      <c r="K560" s="26"/>
      <c r="L560" s="37"/>
      <c r="M560" s="38"/>
      <c r="N560" s="45"/>
      <c r="O560" s="38"/>
    </row>
    <row r="561" spans="3:15" ht="17" x14ac:dyDescent="0.4">
      <c r="C561" s="28"/>
      <c r="D561" s="22"/>
      <c r="K561" s="26"/>
      <c r="L561" s="37"/>
      <c r="M561" s="38"/>
      <c r="N561" s="45"/>
      <c r="O561" s="38"/>
    </row>
    <row r="562" spans="3:15" ht="17" x14ac:dyDescent="0.4">
      <c r="C562" s="28"/>
      <c r="D562" s="22"/>
      <c r="K562" s="26"/>
      <c r="L562" s="37"/>
      <c r="M562" s="38"/>
      <c r="N562" s="45"/>
      <c r="O562" s="38"/>
    </row>
    <row r="563" spans="3:15" ht="17" x14ac:dyDescent="0.4">
      <c r="C563" s="28"/>
      <c r="D563" s="22"/>
      <c r="K563" s="26"/>
      <c r="L563" s="37"/>
      <c r="M563" s="38"/>
      <c r="N563" s="45"/>
      <c r="O563" s="38"/>
    </row>
    <row r="564" spans="3:15" ht="17" x14ac:dyDescent="0.4">
      <c r="C564" s="28"/>
      <c r="D564" s="22"/>
      <c r="K564" s="26"/>
      <c r="L564" s="37"/>
      <c r="M564" s="38"/>
      <c r="N564" s="45"/>
      <c r="O564" s="38"/>
    </row>
    <row r="565" spans="3:15" ht="17" x14ac:dyDescent="0.4">
      <c r="C565" s="28"/>
      <c r="D565" s="22"/>
      <c r="K565" s="26"/>
      <c r="L565" s="37"/>
      <c r="M565" s="38"/>
      <c r="N565" s="45"/>
      <c r="O565" s="38"/>
    </row>
    <row r="566" spans="3:15" ht="17" x14ac:dyDescent="0.4">
      <c r="C566" s="28"/>
      <c r="D566" s="22"/>
      <c r="K566" s="26"/>
      <c r="L566" s="37"/>
      <c r="M566" s="38"/>
      <c r="N566" s="45"/>
      <c r="O566" s="38"/>
    </row>
    <row r="567" spans="3:15" ht="17" x14ac:dyDescent="0.4">
      <c r="C567" s="28"/>
      <c r="D567" s="22"/>
      <c r="K567" s="26"/>
      <c r="L567" s="37"/>
      <c r="M567" s="38"/>
      <c r="N567" s="45"/>
      <c r="O567" s="38"/>
    </row>
    <row r="568" spans="3:15" ht="17" x14ac:dyDescent="0.4">
      <c r="C568" s="28"/>
      <c r="D568" s="22"/>
      <c r="K568" s="26"/>
      <c r="L568" s="37"/>
      <c r="M568" s="38"/>
      <c r="N568" s="45"/>
      <c r="O568" s="38"/>
    </row>
    <row r="569" spans="3:15" ht="17" x14ac:dyDescent="0.4">
      <c r="C569" s="28"/>
      <c r="D569" s="22"/>
      <c r="K569" s="26"/>
      <c r="L569" s="37"/>
      <c r="M569" s="38"/>
      <c r="N569" s="45"/>
      <c r="O569" s="38"/>
    </row>
    <row r="570" spans="3:15" ht="17" x14ac:dyDescent="0.4">
      <c r="C570" s="28"/>
      <c r="D570" s="22"/>
      <c r="K570" s="26"/>
      <c r="L570" s="37"/>
      <c r="M570" s="38"/>
      <c r="N570" s="45"/>
      <c r="O570" s="38"/>
    </row>
    <row r="571" spans="3:15" ht="17" x14ac:dyDescent="0.4">
      <c r="C571" s="28"/>
      <c r="D571" s="22"/>
      <c r="K571" s="26"/>
      <c r="L571" s="37"/>
      <c r="M571" s="38"/>
      <c r="N571" s="45"/>
      <c r="O571" s="38"/>
    </row>
    <row r="572" spans="3:15" ht="17" x14ac:dyDescent="0.4">
      <c r="C572" s="28"/>
      <c r="D572" s="22"/>
      <c r="K572" s="26"/>
      <c r="L572" s="37"/>
      <c r="M572" s="38"/>
      <c r="N572" s="45"/>
      <c r="O572" s="38"/>
    </row>
    <row r="573" spans="3:15" ht="17" x14ac:dyDescent="0.4">
      <c r="C573" s="28"/>
      <c r="D573" s="22"/>
      <c r="K573" s="26"/>
      <c r="L573" s="37"/>
      <c r="M573" s="38"/>
      <c r="N573" s="45"/>
      <c r="O573" s="38"/>
    </row>
    <row r="574" spans="3:15" ht="17" x14ac:dyDescent="0.4">
      <c r="C574" s="28"/>
      <c r="D574" s="22"/>
      <c r="K574" s="26"/>
      <c r="L574" s="37"/>
      <c r="M574" s="38"/>
      <c r="N574" s="45"/>
      <c r="O574" s="38"/>
    </row>
    <row r="575" spans="3:15" ht="17" x14ac:dyDescent="0.4">
      <c r="C575" s="28"/>
      <c r="D575" s="22"/>
      <c r="K575" s="26"/>
      <c r="L575" s="37"/>
      <c r="M575" s="38"/>
      <c r="N575" s="45"/>
      <c r="O575" s="38"/>
    </row>
    <row r="576" spans="3:15" ht="17" x14ac:dyDescent="0.4">
      <c r="C576" s="28"/>
      <c r="D576" s="22"/>
      <c r="K576" s="26"/>
      <c r="L576" s="37"/>
      <c r="M576" s="38"/>
      <c r="N576" s="45"/>
      <c r="O576" s="38"/>
    </row>
    <row r="577" spans="3:15" ht="17" x14ac:dyDescent="0.4">
      <c r="C577" s="28"/>
      <c r="D577" s="22"/>
      <c r="K577" s="26"/>
      <c r="L577" s="37"/>
      <c r="M577" s="38"/>
      <c r="N577" s="45"/>
      <c r="O577" s="38"/>
    </row>
    <row r="578" spans="3:15" ht="17" x14ac:dyDescent="0.4">
      <c r="C578" s="28"/>
      <c r="D578" s="22"/>
      <c r="K578" s="26"/>
      <c r="L578" s="37"/>
      <c r="M578" s="38"/>
      <c r="N578" s="45"/>
      <c r="O578" s="38"/>
    </row>
    <row r="579" spans="3:15" ht="17" x14ac:dyDescent="0.4">
      <c r="C579" s="28"/>
      <c r="D579" s="22"/>
      <c r="K579" s="26"/>
      <c r="L579" s="37"/>
      <c r="M579" s="38"/>
      <c r="N579" s="45"/>
      <c r="O579" s="38"/>
    </row>
    <row r="580" spans="3:15" ht="17" x14ac:dyDescent="0.4">
      <c r="C580" s="28"/>
      <c r="D580" s="22"/>
      <c r="K580" s="26"/>
      <c r="L580" s="37"/>
      <c r="M580" s="38"/>
      <c r="N580" s="45"/>
      <c r="O580" s="38"/>
    </row>
    <row r="581" spans="3:15" ht="17" x14ac:dyDescent="0.4">
      <c r="C581" s="28"/>
      <c r="D581" s="22"/>
      <c r="K581" s="26"/>
      <c r="L581" s="37"/>
      <c r="M581" s="38"/>
      <c r="N581" s="45"/>
      <c r="O581" s="38"/>
    </row>
    <row r="582" spans="3:15" ht="17" x14ac:dyDescent="0.4">
      <c r="C582" s="28"/>
      <c r="D582" s="22"/>
      <c r="K582" s="26"/>
      <c r="L582" s="37"/>
      <c r="M582" s="38"/>
      <c r="N582" s="45"/>
      <c r="O582" s="38"/>
    </row>
    <row r="583" spans="3:15" ht="17" x14ac:dyDescent="0.4">
      <c r="C583" s="28"/>
      <c r="D583" s="22"/>
      <c r="K583" s="26"/>
      <c r="L583" s="37"/>
      <c r="M583" s="38"/>
      <c r="N583" s="45"/>
      <c r="O583" s="38"/>
    </row>
    <row r="584" spans="3:15" ht="17" x14ac:dyDescent="0.4">
      <c r="C584" s="28"/>
      <c r="D584" s="22"/>
      <c r="K584" s="26"/>
      <c r="L584" s="37"/>
      <c r="M584" s="38"/>
      <c r="N584" s="45"/>
      <c r="O584" s="38"/>
    </row>
    <row r="585" spans="3:15" ht="17" x14ac:dyDescent="0.4">
      <c r="C585" s="28"/>
      <c r="D585" s="22"/>
      <c r="K585" s="26"/>
      <c r="L585" s="37"/>
      <c r="M585" s="38"/>
      <c r="N585" s="45"/>
      <c r="O585" s="38"/>
    </row>
    <row r="586" spans="3:15" ht="17" x14ac:dyDescent="0.4">
      <c r="C586" s="28"/>
      <c r="D586" s="22"/>
      <c r="K586" s="26"/>
      <c r="L586" s="37"/>
      <c r="M586" s="38"/>
      <c r="N586" s="45"/>
      <c r="O586" s="38"/>
    </row>
    <row r="587" spans="3:15" ht="17" x14ac:dyDescent="0.4">
      <c r="C587" s="28"/>
      <c r="D587" s="22"/>
      <c r="K587" s="26"/>
      <c r="L587" s="37"/>
      <c r="M587" s="38"/>
      <c r="N587" s="45"/>
      <c r="O587" s="38"/>
    </row>
    <row r="588" spans="3:15" ht="17" x14ac:dyDescent="0.4">
      <c r="C588" s="28"/>
      <c r="D588" s="22"/>
      <c r="K588" s="26"/>
      <c r="L588" s="37"/>
      <c r="M588" s="38"/>
      <c r="N588" s="45"/>
      <c r="O588" s="38"/>
    </row>
    <row r="589" spans="3:15" ht="17" x14ac:dyDescent="0.4">
      <c r="C589" s="28"/>
      <c r="D589" s="22"/>
      <c r="K589" s="26"/>
      <c r="L589" s="37"/>
      <c r="M589" s="38"/>
      <c r="N589" s="45"/>
      <c r="O589" s="38"/>
    </row>
    <row r="590" spans="3:15" ht="17" x14ac:dyDescent="0.4">
      <c r="C590" s="28"/>
      <c r="D590" s="22"/>
      <c r="K590" s="26"/>
      <c r="L590" s="37"/>
      <c r="M590" s="38"/>
      <c r="N590" s="45"/>
      <c r="O590" s="38"/>
    </row>
    <row r="591" spans="3:15" ht="17" x14ac:dyDescent="0.4">
      <c r="C591" s="28"/>
      <c r="D591" s="22"/>
      <c r="K591" s="26"/>
      <c r="L591" s="37"/>
      <c r="M591" s="38"/>
      <c r="N591" s="45"/>
      <c r="O591" s="38"/>
    </row>
    <row r="592" spans="3:15" ht="17" x14ac:dyDescent="0.4">
      <c r="C592" s="28"/>
      <c r="D592" s="22"/>
      <c r="K592" s="26"/>
      <c r="L592" s="37"/>
      <c r="M592" s="38"/>
      <c r="N592" s="45"/>
      <c r="O592" s="38"/>
    </row>
    <row r="593" spans="3:15" ht="17" x14ac:dyDescent="0.4">
      <c r="C593" s="28"/>
      <c r="D593" s="22"/>
      <c r="K593" s="26"/>
      <c r="L593" s="37"/>
      <c r="M593" s="38"/>
      <c r="N593" s="45"/>
      <c r="O593" s="38"/>
    </row>
    <row r="594" spans="3:15" ht="17" x14ac:dyDescent="0.4">
      <c r="C594" s="28"/>
      <c r="D594" s="22"/>
      <c r="K594" s="26"/>
      <c r="L594" s="37"/>
      <c r="M594" s="38"/>
      <c r="N594" s="45"/>
      <c r="O594" s="38"/>
    </row>
    <row r="595" spans="3:15" ht="17" x14ac:dyDescent="0.4">
      <c r="C595" s="28"/>
      <c r="D595" s="22"/>
      <c r="K595" s="26"/>
      <c r="L595" s="37"/>
      <c r="M595" s="38"/>
      <c r="N595" s="45"/>
      <c r="O595" s="38"/>
    </row>
    <row r="596" spans="3:15" ht="17" x14ac:dyDescent="0.4">
      <c r="C596" s="28"/>
      <c r="D596" s="22"/>
      <c r="K596" s="26"/>
      <c r="L596" s="37"/>
      <c r="M596" s="38"/>
      <c r="N596" s="45"/>
      <c r="O596" s="38"/>
    </row>
    <row r="597" spans="3:15" ht="17" x14ac:dyDescent="0.4">
      <c r="C597" s="28"/>
      <c r="D597" s="22"/>
      <c r="K597" s="26"/>
      <c r="L597" s="37"/>
      <c r="M597" s="38"/>
      <c r="N597" s="45"/>
      <c r="O597" s="38"/>
    </row>
    <row r="598" spans="3:15" ht="17" x14ac:dyDescent="0.4">
      <c r="C598" s="28"/>
      <c r="D598" s="22"/>
      <c r="K598" s="26"/>
      <c r="L598" s="37"/>
      <c r="M598" s="38"/>
      <c r="N598" s="45"/>
      <c r="O598" s="38"/>
    </row>
    <row r="599" spans="3:15" ht="17" x14ac:dyDescent="0.4">
      <c r="C599" s="28"/>
      <c r="D599" s="22"/>
      <c r="K599" s="26"/>
      <c r="L599" s="37"/>
      <c r="M599" s="38"/>
      <c r="N599" s="45"/>
      <c r="O599" s="38"/>
    </row>
    <row r="600" spans="3:15" ht="17" x14ac:dyDescent="0.4">
      <c r="C600" s="28"/>
      <c r="D600" s="22"/>
      <c r="K600" s="26"/>
      <c r="L600" s="37"/>
      <c r="M600" s="38"/>
      <c r="N600" s="45"/>
      <c r="O600" s="38"/>
    </row>
    <row r="601" spans="3:15" ht="17" x14ac:dyDescent="0.4">
      <c r="C601" s="28"/>
      <c r="D601" s="22"/>
      <c r="K601" s="26"/>
      <c r="L601" s="37"/>
      <c r="M601" s="38"/>
      <c r="N601" s="45"/>
      <c r="O601" s="38"/>
    </row>
    <row r="602" spans="3:15" ht="17" x14ac:dyDescent="0.4">
      <c r="C602" s="28"/>
      <c r="D602" s="22"/>
      <c r="K602" s="26"/>
      <c r="L602" s="37"/>
      <c r="M602" s="38"/>
      <c r="N602" s="45"/>
      <c r="O602" s="38"/>
    </row>
    <row r="603" spans="3:15" ht="17" x14ac:dyDescent="0.4">
      <c r="C603" s="28"/>
      <c r="D603" s="22"/>
      <c r="K603" s="26"/>
      <c r="L603" s="37"/>
      <c r="M603" s="38"/>
      <c r="N603" s="45"/>
      <c r="O603" s="38"/>
    </row>
    <row r="604" spans="3:15" ht="17" x14ac:dyDescent="0.4">
      <c r="C604" s="28"/>
      <c r="D604" s="22"/>
      <c r="K604" s="26"/>
      <c r="L604" s="37"/>
      <c r="M604" s="38"/>
      <c r="N604" s="45"/>
      <c r="O604" s="38"/>
    </row>
    <row r="605" spans="3:15" ht="17" x14ac:dyDescent="0.4">
      <c r="C605" s="28"/>
      <c r="D605" s="22"/>
      <c r="K605" s="26"/>
      <c r="L605" s="37"/>
      <c r="M605" s="38"/>
      <c r="N605" s="45"/>
      <c r="O605" s="38"/>
    </row>
    <row r="606" spans="3:15" ht="17" x14ac:dyDescent="0.4">
      <c r="C606" s="28"/>
      <c r="D606" s="22"/>
      <c r="K606" s="26"/>
      <c r="L606" s="37"/>
      <c r="M606" s="38"/>
      <c r="N606" s="45"/>
      <c r="O606" s="38"/>
    </row>
    <row r="607" spans="3:15" ht="17" x14ac:dyDescent="0.4">
      <c r="C607" s="28"/>
      <c r="D607" s="22"/>
      <c r="K607" s="26"/>
      <c r="L607" s="37"/>
      <c r="M607" s="38"/>
      <c r="N607" s="45"/>
      <c r="O607" s="38"/>
    </row>
    <row r="608" spans="3:15" ht="17" x14ac:dyDescent="0.4">
      <c r="C608" s="28"/>
      <c r="D608" s="22"/>
      <c r="K608" s="26"/>
      <c r="L608" s="37"/>
      <c r="M608" s="38"/>
      <c r="N608" s="45"/>
      <c r="O608" s="38"/>
    </row>
    <row r="609" spans="3:15" ht="17" x14ac:dyDescent="0.4">
      <c r="C609" s="28"/>
      <c r="D609" s="22"/>
      <c r="K609" s="26"/>
      <c r="L609" s="37"/>
      <c r="M609" s="38"/>
      <c r="N609" s="45"/>
      <c r="O609" s="38"/>
    </row>
    <row r="610" spans="3:15" ht="17" x14ac:dyDescent="0.4">
      <c r="C610" s="28"/>
      <c r="D610" s="22"/>
      <c r="K610" s="26"/>
      <c r="L610" s="37"/>
      <c r="M610" s="38"/>
      <c r="N610" s="45"/>
      <c r="O610" s="38"/>
    </row>
    <row r="611" spans="3:15" ht="17" x14ac:dyDescent="0.4">
      <c r="C611" s="28"/>
      <c r="D611" s="22"/>
      <c r="K611" s="26"/>
      <c r="L611" s="37"/>
      <c r="M611" s="38"/>
      <c r="N611" s="45"/>
      <c r="O611" s="38"/>
    </row>
    <row r="612" spans="3:15" ht="17" x14ac:dyDescent="0.4">
      <c r="C612" s="28"/>
      <c r="D612" s="22"/>
      <c r="K612" s="26"/>
      <c r="L612" s="37"/>
      <c r="M612" s="38"/>
      <c r="N612" s="45"/>
      <c r="O612" s="38"/>
    </row>
    <row r="613" spans="3:15" ht="17" x14ac:dyDescent="0.4">
      <c r="C613" s="28"/>
      <c r="D613" s="22"/>
      <c r="K613" s="26"/>
      <c r="L613" s="37"/>
      <c r="M613" s="38"/>
      <c r="N613" s="45"/>
      <c r="O613" s="38"/>
    </row>
    <row r="614" spans="3:15" ht="17" x14ac:dyDescent="0.4">
      <c r="C614" s="28"/>
      <c r="D614" s="22"/>
      <c r="K614" s="26"/>
      <c r="L614" s="37"/>
      <c r="M614" s="38"/>
      <c r="N614" s="45"/>
      <c r="O614" s="38"/>
    </row>
    <row r="615" spans="3:15" ht="17" x14ac:dyDescent="0.4">
      <c r="C615" s="28"/>
      <c r="D615" s="22"/>
      <c r="K615" s="26"/>
      <c r="L615" s="37"/>
      <c r="M615" s="38"/>
      <c r="N615" s="45"/>
      <c r="O615" s="38"/>
    </row>
    <row r="616" spans="3:15" ht="17" x14ac:dyDescent="0.4">
      <c r="C616" s="28"/>
      <c r="D616" s="22"/>
      <c r="K616" s="26"/>
      <c r="L616" s="37"/>
      <c r="M616" s="38"/>
      <c r="N616" s="45"/>
      <c r="O616" s="38"/>
    </row>
    <row r="617" spans="3:15" ht="17" x14ac:dyDescent="0.4">
      <c r="C617" s="28"/>
      <c r="D617" s="22"/>
      <c r="K617" s="26"/>
      <c r="L617" s="37"/>
      <c r="M617" s="38"/>
      <c r="N617" s="45"/>
      <c r="O617" s="38"/>
    </row>
    <row r="618" spans="3:15" ht="17" x14ac:dyDescent="0.4">
      <c r="C618" s="28"/>
      <c r="D618" s="22"/>
      <c r="K618" s="26"/>
      <c r="L618" s="37"/>
      <c r="M618" s="38"/>
      <c r="N618" s="45"/>
      <c r="O618" s="38"/>
    </row>
    <row r="619" spans="3:15" ht="17" x14ac:dyDescent="0.4">
      <c r="C619" s="28"/>
      <c r="D619" s="22"/>
      <c r="K619" s="26"/>
      <c r="L619" s="37"/>
      <c r="M619" s="38"/>
      <c r="N619" s="45"/>
      <c r="O619" s="38"/>
    </row>
    <row r="620" spans="3:15" ht="17" x14ac:dyDescent="0.4">
      <c r="C620" s="28"/>
      <c r="D620" s="22"/>
      <c r="K620" s="26"/>
      <c r="L620" s="37"/>
      <c r="M620" s="38"/>
      <c r="N620" s="45"/>
      <c r="O620" s="38"/>
    </row>
    <row r="621" spans="3:15" ht="17" x14ac:dyDescent="0.4">
      <c r="C621" s="28"/>
      <c r="D621" s="22"/>
      <c r="K621" s="26"/>
      <c r="L621" s="37"/>
      <c r="M621" s="38"/>
      <c r="N621" s="45"/>
      <c r="O621" s="38"/>
    </row>
    <row r="622" spans="3:15" ht="17" x14ac:dyDescent="0.4">
      <c r="C622" s="28"/>
      <c r="D622" s="22"/>
      <c r="K622" s="26"/>
      <c r="L622" s="37"/>
      <c r="M622" s="38"/>
      <c r="N622" s="45"/>
      <c r="O622" s="38"/>
    </row>
    <row r="623" spans="3:15" ht="17" x14ac:dyDescent="0.4">
      <c r="C623" s="28"/>
      <c r="D623" s="22"/>
      <c r="K623" s="26"/>
      <c r="L623" s="37"/>
      <c r="M623" s="38"/>
      <c r="N623" s="45"/>
      <c r="O623" s="38"/>
    </row>
    <row r="624" spans="3:15" ht="17" x14ac:dyDescent="0.4">
      <c r="C624" s="28"/>
      <c r="D624" s="22"/>
      <c r="K624" s="26"/>
      <c r="L624" s="37"/>
      <c r="M624" s="38"/>
      <c r="N624" s="45"/>
      <c r="O624" s="38"/>
    </row>
    <row r="625" spans="3:15" ht="17" x14ac:dyDescent="0.4">
      <c r="C625" s="28"/>
      <c r="D625" s="22"/>
      <c r="K625" s="26"/>
      <c r="L625" s="37"/>
      <c r="M625" s="38"/>
      <c r="N625" s="45"/>
      <c r="O625" s="38"/>
    </row>
    <row r="626" spans="3:15" ht="17" x14ac:dyDescent="0.4">
      <c r="C626" s="28"/>
      <c r="D626" s="22"/>
      <c r="K626" s="26"/>
      <c r="L626" s="37"/>
      <c r="M626" s="38"/>
      <c r="N626" s="45"/>
      <c r="O626" s="38"/>
    </row>
    <row r="627" spans="3:15" ht="17" x14ac:dyDescent="0.4">
      <c r="C627" s="28"/>
      <c r="D627" s="22"/>
      <c r="K627" s="26"/>
      <c r="L627" s="37"/>
      <c r="M627" s="38"/>
      <c r="N627" s="45"/>
      <c r="O627" s="38"/>
    </row>
    <row r="628" spans="3:15" ht="17" x14ac:dyDescent="0.4">
      <c r="C628" s="28"/>
      <c r="D628" s="22"/>
      <c r="K628" s="26"/>
      <c r="L628" s="37"/>
      <c r="M628" s="38"/>
      <c r="N628" s="45"/>
      <c r="O628" s="38"/>
    </row>
    <row r="629" spans="3:15" ht="17" x14ac:dyDescent="0.4">
      <c r="C629" s="28"/>
      <c r="D629" s="22"/>
      <c r="K629" s="26"/>
      <c r="L629" s="37"/>
      <c r="M629" s="38"/>
      <c r="N629" s="45"/>
      <c r="O629" s="38"/>
    </row>
    <row r="630" spans="3:15" ht="17" x14ac:dyDescent="0.4">
      <c r="C630" s="28"/>
      <c r="D630" s="22"/>
      <c r="K630" s="26"/>
      <c r="L630" s="37"/>
      <c r="M630" s="38"/>
      <c r="N630" s="45"/>
      <c r="O630" s="38"/>
    </row>
    <row r="631" spans="3:15" ht="17" x14ac:dyDescent="0.4">
      <c r="C631" s="28"/>
      <c r="D631" s="22"/>
      <c r="K631" s="26"/>
      <c r="L631" s="37"/>
      <c r="M631" s="38"/>
      <c r="N631" s="45"/>
      <c r="O631" s="38"/>
    </row>
    <row r="632" spans="3:15" ht="17" x14ac:dyDescent="0.4">
      <c r="C632" s="28"/>
      <c r="D632" s="22"/>
      <c r="K632" s="26"/>
      <c r="L632" s="37"/>
      <c r="M632" s="38"/>
      <c r="N632" s="45"/>
      <c r="O632" s="38"/>
    </row>
    <row r="633" spans="3:15" ht="17" x14ac:dyDescent="0.4">
      <c r="C633" s="28"/>
      <c r="D633" s="22"/>
      <c r="K633" s="26"/>
      <c r="L633" s="37"/>
      <c r="M633" s="38"/>
      <c r="N633" s="45"/>
      <c r="O633" s="38"/>
    </row>
    <row r="634" spans="3:15" ht="17" x14ac:dyDescent="0.4">
      <c r="C634" s="28"/>
      <c r="D634" s="22"/>
      <c r="K634" s="26"/>
      <c r="L634" s="37"/>
      <c r="M634" s="38"/>
      <c r="N634" s="45"/>
      <c r="O634" s="38"/>
    </row>
    <row r="635" spans="3:15" ht="17" x14ac:dyDescent="0.4">
      <c r="C635" s="28"/>
      <c r="D635" s="22"/>
      <c r="K635" s="26"/>
      <c r="L635" s="37"/>
      <c r="M635" s="38"/>
      <c r="N635" s="45"/>
      <c r="O635" s="38"/>
    </row>
    <row r="636" spans="3:15" ht="17" x14ac:dyDescent="0.4">
      <c r="C636" s="28"/>
      <c r="D636" s="22"/>
      <c r="K636" s="26"/>
      <c r="L636" s="37"/>
      <c r="M636" s="38"/>
      <c r="N636" s="45"/>
      <c r="O636" s="38"/>
    </row>
    <row r="637" spans="3:15" ht="17" x14ac:dyDescent="0.4">
      <c r="C637" s="28"/>
      <c r="D637" s="22"/>
      <c r="K637" s="26"/>
      <c r="L637" s="37"/>
      <c r="M637" s="38"/>
      <c r="N637" s="45"/>
      <c r="O637" s="38"/>
    </row>
    <row r="638" spans="3:15" ht="17" x14ac:dyDescent="0.4">
      <c r="C638" s="28"/>
      <c r="D638" s="22"/>
      <c r="K638" s="26"/>
      <c r="L638" s="37"/>
      <c r="M638" s="38"/>
      <c r="N638" s="45"/>
      <c r="O638" s="38"/>
    </row>
    <row r="639" spans="3:15" ht="17" x14ac:dyDescent="0.4">
      <c r="C639" s="28"/>
      <c r="D639" s="22"/>
      <c r="K639" s="26"/>
      <c r="L639" s="37"/>
      <c r="M639" s="38"/>
      <c r="N639" s="45"/>
      <c r="O639" s="38"/>
    </row>
    <row r="640" spans="3:15" ht="17" x14ac:dyDescent="0.4">
      <c r="C640" s="28"/>
      <c r="D640" s="22"/>
      <c r="K640" s="26"/>
      <c r="L640" s="37"/>
      <c r="M640" s="38"/>
      <c r="N640" s="45"/>
      <c r="O640" s="38"/>
    </row>
    <row r="641" spans="3:15" ht="17" x14ac:dyDescent="0.4">
      <c r="C641" s="28"/>
      <c r="D641" s="22"/>
      <c r="K641" s="26"/>
      <c r="L641" s="37"/>
      <c r="M641" s="38"/>
      <c r="N641" s="45"/>
      <c r="O641" s="38"/>
    </row>
    <row r="642" spans="3:15" ht="17" x14ac:dyDescent="0.4">
      <c r="C642" s="28"/>
      <c r="D642" s="22"/>
      <c r="K642" s="26"/>
      <c r="L642" s="37"/>
      <c r="M642" s="38"/>
      <c r="N642" s="45"/>
      <c r="O642" s="38"/>
    </row>
    <row r="643" spans="3:15" ht="17" x14ac:dyDescent="0.4">
      <c r="C643" s="28"/>
      <c r="D643" s="22"/>
      <c r="K643" s="26"/>
      <c r="L643" s="37"/>
      <c r="M643" s="38"/>
      <c r="N643" s="45"/>
      <c r="O643" s="38"/>
    </row>
    <row r="644" spans="3:15" ht="17" x14ac:dyDescent="0.4">
      <c r="C644" s="28"/>
      <c r="D644" s="22"/>
      <c r="K644" s="26"/>
      <c r="L644" s="37"/>
      <c r="M644" s="38"/>
      <c r="N644" s="45"/>
      <c r="O644" s="38"/>
    </row>
    <row r="645" spans="3:15" ht="17" x14ac:dyDescent="0.4">
      <c r="C645" s="28"/>
      <c r="D645" s="22"/>
      <c r="K645" s="26"/>
      <c r="L645" s="37"/>
      <c r="M645" s="38"/>
      <c r="N645" s="45"/>
      <c r="O645" s="38"/>
    </row>
    <row r="646" spans="3:15" ht="17" x14ac:dyDescent="0.4">
      <c r="C646" s="28"/>
      <c r="D646" s="22"/>
      <c r="K646" s="26"/>
      <c r="L646" s="37"/>
      <c r="M646" s="38"/>
      <c r="N646" s="45"/>
      <c r="O646" s="38"/>
    </row>
    <row r="647" spans="3:15" ht="17" x14ac:dyDescent="0.4">
      <c r="C647" s="28"/>
      <c r="D647" s="22"/>
      <c r="K647" s="26"/>
      <c r="L647" s="37"/>
      <c r="M647" s="38"/>
      <c r="N647" s="45"/>
      <c r="O647" s="38"/>
    </row>
    <row r="648" spans="3:15" ht="17" x14ac:dyDescent="0.4">
      <c r="C648" s="28"/>
      <c r="D648" s="22"/>
      <c r="K648" s="26"/>
      <c r="L648" s="37"/>
      <c r="M648" s="38"/>
      <c r="N648" s="45"/>
      <c r="O648" s="38"/>
    </row>
    <row r="649" spans="3:15" ht="17" x14ac:dyDescent="0.4">
      <c r="C649" s="28"/>
      <c r="D649" s="22"/>
      <c r="K649" s="26"/>
      <c r="L649" s="37"/>
      <c r="M649" s="38"/>
      <c r="N649" s="45"/>
      <c r="O649" s="38"/>
    </row>
    <row r="650" spans="3:15" ht="17" x14ac:dyDescent="0.4">
      <c r="C650" s="28"/>
      <c r="D650" s="22"/>
      <c r="K650" s="26"/>
      <c r="L650" s="37"/>
      <c r="M650" s="38"/>
      <c r="N650" s="45"/>
      <c r="O650" s="38"/>
    </row>
    <row r="651" spans="3:15" ht="17" x14ac:dyDescent="0.4">
      <c r="C651" s="28"/>
      <c r="D651" s="22"/>
      <c r="K651" s="26"/>
      <c r="L651" s="37"/>
      <c r="M651" s="38"/>
      <c r="N651" s="45"/>
      <c r="O651" s="38"/>
    </row>
    <row r="652" spans="3:15" ht="17" x14ac:dyDescent="0.4">
      <c r="C652" s="28"/>
      <c r="D652" s="22"/>
      <c r="K652" s="26"/>
      <c r="L652" s="37"/>
      <c r="M652" s="38"/>
      <c r="N652" s="45"/>
      <c r="O652" s="38"/>
    </row>
    <row r="653" spans="3:15" ht="17" x14ac:dyDescent="0.4">
      <c r="C653" s="28"/>
      <c r="D653" s="22"/>
      <c r="K653" s="26"/>
      <c r="L653" s="37"/>
      <c r="M653" s="38"/>
      <c r="N653" s="45"/>
      <c r="O653" s="38"/>
    </row>
    <row r="654" spans="3:15" ht="17" x14ac:dyDescent="0.4">
      <c r="C654" s="28"/>
      <c r="D654" s="22"/>
      <c r="K654" s="26"/>
      <c r="L654" s="37"/>
      <c r="M654" s="38"/>
      <c r="N654" s="45"/>
      <c r="O654" s="38"/>
    </row>
    <row r="655" spans="3:15" ht="17" x14ac:dyDescent="0.4">
      <c r="C655" s="28"/>
      <c r="D655" s="22"/>
      <c r="K655" s="26"/>
      <c r="L655" s="37"/>
      <c r="M655" s="38"/>
      <c r="N655" s="45"/>
      <c r="O655" s="38"/>
    </row>
    <row r="656" spans="3:15" ht="17" x14ac:dyDescent="0.4">
      <c r="C656" s="28"/>
      <c r="D656" s="22"/>
      <c r="K656" s="26"/>
      <c r="L656" s="37"/>
      <c r="M656" s="38"/>
      <c r="N656" s="45"/>
      <c r="O656" s="38"/>
    </row>
    <row r="657" spans="3:15" ht="17" x14ac:dyDescent="0.4">
      <c r="C657" s="28"/>
      <c r="D657" s="22"/>
      <c r="K657" s="26"/>
      <c r="L657" s="37"/>
      <c r="M657" s="38"/>
      <c r="N657" s="45"/>
      <c r="O657" s="38"/>
    </row>
    <row r="658" spans="3:15" ht="17" x14ac:dyDescent="0.4">
      <c r="C658" s="28"/>
      <c r="D658" s="22"/>
      <c r="K658" s="26"/>
      <c r="L658" s="37"/>
      <c r="M658" s="38"/>
      <c r="N658" s="45"/>
      <c r="O658" s="38"/>
    </row>
    <row r="659" spans="3:15" ht="17" x14ac:dyDescent="0.4">
      <c r="C659" s="28"/>
      <c r="D659" s="22"/>
      <c r="K659" s="26"/>
      <c r="L659" s="37"/>
      <c r="M659" s="38"/>
      <c r="N659" s="45"/>
      <c r="O659" s="38"/>
    </row>
    <row r="660" spans="3:15" ht="17" x14ac:dyDescent="0.4">
      <c r="C660" s="28"/>
      <c r="D660" s="22"/>
      <c r="K660" s="26"/>
      <c r="L660" s="37"/>
      <c r="M660" s="38"/>
      <c r="N660" s="45"/>
      <c r="O660" s="38"/>
    </row>
    <row r="661" spans="3:15" ht="17" x14ac:dyDescent="0.4">
      <c r="C661" s="28"/>
      <c r="D661" s="22"/>
      <c r="K661" s="26"/>
      <c r="L661" s="37"/>
      <c r="M661" s="38"/>
      <c r="N661" s="45"/>
      <c r="O661" s="38"/>
    </row>
    <row r="662" spans="3:15" ht="17" x14ac:dyDescent="0.4">
      <c r="C662" s="28"/>
      <c r="D662" s="22"/>
      <c r="K662" s="26"/>
      <c r="L662" s="37"/>
      <c r="M662" s="38"/>
      <c r="N662" s="45"/>
      <c r="O662" s="38"/>
    </row>
    <row r="663" spans="3:15" ht="17" x14ac:dyDescent="0.4">
      <c r="C663" s="28"/>
      <c r="D663" s="22"/>
      <c r="K663" s="26"/>
      <c r="L663" s="37"/>
      <c r="M663" s="38"/>
      <c r="N663" s="45"/>
      <c r="O663" s="38"/>
    </row>
    <row r="664" spans="3:15" ht="17" x14ac:dyDescent="0.4">
      <c r="C664" s="28"/>
      <c r="D664" s="22"/>
      <c r="K664" s="26"/>
      <c r="L664" s="37"/>
      <c r="M664" s="38"/>
      <c r="N664" s="45"/>
      <c r="O664" s="38"/>
    </row>
    <row r="665" spans="3:15" ht="17" x14ac:dyDescent="0.4">
      <c r="C665" s="28"/>
      <c r="D665" s="22"/>
      <c r="K665" s="26"/>
      <c r="L665" s="37"/>
      <c r="M665" s="38"/>
      <c r="N665" s="45"/>
      <c r="O665" s="38"/>
    </row>
    <row r="666" spans="3:15" ht="17" x14ac:dyDescent="0.4">
      <c r="C666" s="28"/>
      <c r="D666" s="22"/>
      <c r="K666" s="26"/>
      <c r="L666" s="37"/>
      <c r="M666" s="38"/>
      <c r="N666" s="45"/>
      <c r="O666" s="38"/>
    </row>
    <row r="667" spans="3:15" ht="17" x14ac:dyDescent="0.4">
      <c r="C667" s="28"/>
      <c r="D667" s="22"/>
      <c r="K667" s="26"/>
      <c r="L667" s="37"/>
      <c r="M667" s="38"/>
      <c r="N667" s="45"/>
      <c r="O667" s="38"/>
    </row>
    <row r="668" spans="3:15" ht="17" x14ac:dyDescent="0.4">
      <c r="C668" s="28"/>
      <c r="D668" s="22"/>
      <c r="K668" s="26"/>
      <c r="L668" s="37"/>
      <c r="M668" s="38"/>
      <c r="N668" s="45"/>
      <c r="O668" s="38"/>
    </row>
    <row r="669" spans="3:15" ht="17" x14ac:dyDescent="0.4">
      <c r="C669" s="28"/>
      <c r="D669" s="22"/>
      <c r="K669" s="26"/>
      <c r="L669" s="37"/>
      <c r="M669" s="38"/>
      <c r="N669" s="45"/>
      <c r="O669" s="38"/>
    </row>
    <row r="670" spans="3:15" ht="17" x14ac:dyDescent="0.4">
      <c r="C670" s="28"/>
      <c r="D670" s="22"/>
      <c r="K670" s="26"/>
      <c r="L670" s="37"/>
      <c r="M670" s="38"/>
      <c r="N670" s="45"/>
      <c r="O670" s="38"/>
    </row>
    <row r="671" spans="3:15" ht="17" x14ac:dyDescent="0.4">
      <c r="C671" s="28"/>
      <c r="D671" s="22"/>
      <c r="K671" s="26"/>
      <c r="L671" s="37"/>
      <c r="M671" s="38"/>
      <c r="N671" s="45"/>
      <c r="O671" s="38"/>
    </row>
    <row r="672" spans="3:15" ht="17" x14ac:dyDescent="0.4">
      <c r="C672" s="28"/>
      <c r="D672" s="22"/>
      <c r="K672" s="26"/>
      <c r="L672" s="37"/>
      <c r="M672" s="38"/>
      <c r="N672" s="45"/>
      <c r="O672" s="38"/>
    </row>
    <row r="673" spans="3:15" ht="17" x14ac:dyDescent="0.4">
      <c r="C673" s="28"/>
      <c r="D673" s="22"/>
      <c r="K673" s="26"/>
      <c r="L673" s="37"/>
      <c r="M673" s="38"/>
      <c r="N673" s="45"/>
      <c r="O673" s="38"/>
    </row>
    <row r="674" spans="3:15" ht="17" x14ac:dyDescent="0.4">
      <c r="C674" s="28"/>
      <c r="D674" s="22"/>
      <c r="K674" s="26"/>
      <c r="L674" s="37"/>
      <c r="M674" s="38"/>
      <c r="N674" s="45"/>
      <c r="O674" s="38"/>
    </row>
    <row r="675" spans="3:15" ht="17" x14ac:dyDescent="0.4">
      <c r="C675" s="28"/>
      <c r="D675" s="22"/>
      <c r="K675" s="26"/>
      <c r="L675" s="37"/>
      <c r="M675" s="38"/>
      <c r="N675" s="45"/>
      <c r="O675" s="38"/>
    </row>
    <row r="676" spans="3:15" ht="17" x14ac:dyDescent="0.4">
      <c r="C676" s="28"/>
      <c r="D676" s="22"/>
      <c r="K676" s="26"/>
      <c r="L676" s="37"/>
      <c r="M676" s="38"/>
      <c r="N676" s="45"/>
      <c r="O676" s="38"/>
    </row>
    <row r="677" spans="3:15" ht="17" x14ac:dyDescent="0.4">
      <c r="C677" s="28"/>
      <c r="D677" s="22"/>
      <c r="K677" s="26"/>
      <c r="L677" s="37"/>
      <c r="M677" s="38"/>
      <c r="N677" s="45"/>
      <c r="O677" s="38"/>
    </row>
    <row r="678" spans="3:15" ht="17" x14ac:dyDescent="0.4">
      <c r="C678" s="28"/>
      <c r="D678" s="22"/>
      <c r="K678" s="26"/>
      <c r="L678" s="37"/>
      <c r="M678" s="38"/>
      <c r="N678" s="45"/>
      <c r="O678" s="38"/>
    </row>
    <row r="679" spans="3:15" ht="17" x14ac:dyDescent="0.4">
      <c r="C679" s="28"/>
      <c r="D679" s="22"/>
      <c r="K679" s="26"/>
      <c r="L679" s="37"/>
      <c r="M679" s="38"/>
      <c r="N679" s="45"/>
      <c r="O679" s="38"/>
    </row>
    <row r="680" spans="3:15" ht="17" x14ac:dyDescent="0.4">
      <c r="C680" s="28"/>
      <c r="D680" s="22"/>
      <c r="K680" s="26"/>
      <c r="L680" s="37"/>
      <c r="M680" s="38"/>
      <c r="N680" s="45"/>
      <c r="O680" s="38"/>
    </row>
    <row r="681" spans="3:15" ht="17" x14ac:dyDescent="0.4">
      <c r="C681" s="28"/>
      <c r="D681" s="22"/>
      <c r="K681" s="26"/>
      <c r="L681" s="37"/>
      <c r="M681" s="38"/>
      <c r="N681" s="45"/>
      <c r="O681" s="38"/>
    </row>
    <row r="682" spans="3:15" ht="17" x14ac:dyDescent="0.4">
      <c r="C682" s="28"/>
      <c r="D682" s="22"/>
      <c r="K682" s="26"/>
      <c r="L682" s="37"/>
      <c r="M682" s="38"/>
      <c r="N682" s="45"/>
      <c r="O682" s="38"/>
    </row>
    <row r="683" spans="3:15" ht="17" x14ac:dyDescent="0.4">
      <c r="C683" s="28"/>
      <c r="D683" s="22"/>
      <c r="K683" s="26"/>
      <c r="L683" s="37"/>
      <c r="M683" s="38"/>
      <c r="N683" s="45"/>
      <c r="O683" s="38"/>
    </row>
    <row r="684" spans="3:15" ht="17" x14ac:dyDescent="0.4">
      <c r="C684" s="28"/>
      <c r="D684" s="22"/>
      <c r="K684" s="26"/>
      <c r="L684" s="37"/>
      <c r="M684" s="38"/>
      <c r="N684" s="45"/>
      <c r="O684" s="38"/>
    </row>
    <row r="685" spans="3:15" ht="17" x14ac:dyDescent="0.4">
      <c r="C685" s="28"/>
      <c r="D685" s="22"/>
      <c r="K685" s="26"/>
      <c r="L685" s="37"/>
      <c r="M685" s="38"/>
      <c r="N685" s="45"/>
      <c r="O685" s="38"/>
    </row>
    <row r="686" spans="3:15" ht="17" x14ac:dyDescent="0.4">
      <c r="C686" s="28"/>
      <c r="D686" s="22"/>
      <c r="K686" s="26"/>
      <c r="L686" s="37"/>
      <c r="M686" s="38"/>
      <c r="N686" s="45"/>
      <c r="O686" s="38"/>
    </row>
    <row r="687" spans="3:15" ht="17" x14ac:dyDescent="0.4">
      <c r="C687" s="28"/>
      <c r="D687" s="22"/>
      <c r="K687" s="26"/>
      <c r="L687" s="37"/>
      <c r="M687" s="38"/>
      <c r="N687" s="45"/>
      <c r="O687" s="38"/>
    </row>
    <row r="688" spans="3:15" ht="17" x14ac:dyDescent="0.4">
      <c r="C688" s="28"/>
      <c r="D688" s="22"/>
      <c r="K688" s="26"/>
      <c r="L688" s="37"/>
      <c r="M688" s="38"/>
      <c r="N688" s="45"/>
      <c r="O688" s="38"/>
    </row>
    <row r="689" spans="3:15" ht="17" x14ac:dyDescent="0.4">
      <c r="C689" s="28"/>
      <c r="D689" s="22"/>
      <c r="K689" s="26"/>
      <c r="L689" s="37"/>
      <c r="M689" s="38"/>
      <c r="N689" s="45"/>
      <c r="O689" s="38"/>
    </row>
    <row r="690" spans="3:15" ht="17" x14ac:dyDescent="0.4">
      <c r="C690" s="28"/>
      <c r="D690" s="22"/>
      <c r="K690" s="26"/>
      <c r="L690" s="37"/>
      <c r="M690" s="38"/>
      <c r="N690" s="45"/>
      <c r="O690" s="38"/>
    </row>
    <row r="691" spans="3:15" ht="17" x14ac:dyDescent="0.4">
      <c r="C691" s="28"/>
      <c r="D691" s="22"/>
      <c r="K691" s="26"/>
      <c r="L691" s="37"/>
      <c r="M691" s="38"/>
      <c r="N691" s="45"/>
      <c r="O691" s="38"/>
    </row>
    <row r="692" spans="3:15" ht="17" x14ac:dyDescent="0.4">
      <c r="C692" s="28"/>
      <c r="D692" s="22"/>
      <c r="K692" s="26"/>
      <c r="L692" s="37"/>
      <c r="M692" s="38"/>
      <c r="N692" s="45"/>
      <c r="O692" s="38"/>
    </row>
    <row r="693" spans="3:15" ht="17" x14ac:dyDescent="0.4">
      <c r="C693" s="28"/>
      <c r="D693" s="22"/>
      <c r="K693" s="26"/>
      <c r="L693" s="37"/>
      <c r="M693" s="38"/>
      <c r="N693" s="45"/>
      <c r="O693" s="38"/>
    </row>
    <row r="694" spans="3:15" ht="17" x14ac:dyDescent="0.4">
      <c r="C694" s="28"/>
      <c r="D694" s="22"/>
      <c r="K694" s="26"/>
      <c r="L694" s="37"/>
      <c r="M694" s="38"/>
      <c r="N694" s="45"/>
      <c r="O694" s="38"/>
    </row>
    <row r="695" spans="3:15" ht="17" x14ac:dyDescent="0.4">
      <c r="C695" s="28"/>
      <c r="D695" s="22"/>
      <c r="K695" s="26"/>
      <c r="L695" s="37"/>
      <c r="M695" s="38"/>
      <c r="N695" s="45"/>
      <c r="O695" s="38"/>
    </row>
    <row r="696" spans="3:15" ht="17" x14ac:dyDescent="0.4">
      <c r="C696" s="28"/>
      <c r="D696" s="22"/>
      <c r="K696" s="26"/>
      <c r="L696" s="37"/>
      <c r="M696" s="38"/>
      <c r="N696" s="45"/>
      <c r="O696" s="38"/>
    </row>
    <row r="697" spans="3:15" ht="17" x14ac:dyDescent="0.4">
      <c r="C697" s="28"/>
      <c r="D697" s="22"/>
      <c r="K697" s="26"/>
      <c r="L697" s="37"/>
      <c r="M697" s="38"/>
      <c r="N697" s="45"/>
      <c r="O697" s="38"/>
    </row>
    <row r="698" spans="3:15" ht="17" x14ac:dyDescent="0.4">
      <c r="C698" s="28"/>
      <c r="D698" s="22"/>
      <c r="K698" s="26"/>
      <c r="L698" s="37"/>
      <c r="M698" s="38"/>
      <c r="N698" s="45"/>
      <c r="O698" s="38"/>
    </row>
    <row r="699" spans="3:15" ht="17" x14ac:dyDescent="0.4">
      <c r="C699" s="28"/>
      <c r="D699" s="22"/>
      <c r="K699" s="26"/>
      <c r="L699" s="37"/>
      <c r="M699" s="38"/>
      <c r="N699" s="45"/>
      <c r="O699" s="38"/>
    </row>
    <row r="700" spans="3:15" ht="17" x14ac:dyDescent="0.4">
      <c r="C700" s="28"/>
      <c r="D700" s="22"/>
      <c r="K700" s="26"/>
      <c r="L700" s="37"/>
      <c r="M700" s="38"/>
      <c r="N700" s="45"/>
      <c r="O700" s="38"/>
    </row>
    <row r="701" spans="3:15" ht="17" x14ac:dyDescent="0.4">
      <c r="C701" s="28"/>
      <c r="D701" s="22"/>
      <c r="K701" s="26"/>
      <c r="L701" s="37"/>
      <c r="M701" s="38"/>
      <c r="N701" s="45"/>
      <c r="O701" s="38"/>
    </row>
    <row r="702" spans="3:15" ht="17" x14ac:dyDescent="0.4">
      <c r="C702" s="28"/>
      <c r="D702" s="22"/>
      <c r="K702" s="26"/>
      <c r="L702" s="37"/>
      <c r="M702" s="38"/>
      <c r="N702" s="45"/>
      <c r="O702" s="38"/>
    </row>
    <row r="703" spans="3:15" ht="17" x14ac:dyDescent="0.4">
      <c r="C703" s="28"/>
      <c r="D703" s="22"/>
      <c r="K703" s="26"/>
      <c r="L703" s="37"/>
      <c r="M703" s="38"/>
      <c r="N703" s="45"/>
      <c r="O703" s="38"/>
    </row>
    <row r="704" spans="3:15" ht="17" x14ac:dyDescent="0.4">
      <c r="C704" s="28"/>
      <c r="D704" s="22"/>
      <c r="K704" s="26"/>
      <c r="L704" s="37"/>
      <c r="M704" s="38"/>
      <c r="N704" s="45"/>
      <c r="O704" s="38"/>
    </row>
    <row r="705" spans="3:15" ht="17" x14ac:dyDescent="0.4">
      <c r="C705" s="28"/>
      <c r="D705" s="22"/>
      <c r="K705" s="26"/>
      <c r="L705" s="37"/>
      <c r="M705" s="38"/>
      <c r="N705" s="45"/>
      <c r="O705" s="38"/>
    </row>
    <row r="706" spans="3:15" ht="17" x14ac:dyDescent="0.4">
      <c r="C706" s="28"/>
      <c r="D706" s="22"/>
      <c r="K706" s="26"/>
      <c r="L706" s="37"/>
      <c r="M706" s="38"/>
      <c r="N706" s="45"/>
      <c r="O706" s="38"/>
    </row>
    <row r="707" spans="3:15" ht="17" x14ac:dyDescent="0.4">
      <c r="C707" s="28"/>
      <c r="D707" s="22"/>
      <c r="K707" s="26"/>
      <c r="L707" s="37"/>
      <c r="M707" s="38"/>
      <c r="N707" s="45"/>
      <c r="O707" s="38"/>
    </row>
    <row r="708" spans="3:15" ht="17" x14ac:dyDescent="0.4">
      <c r="C708" s="28"/>
      <c r="D708" s="22"/>
      <c r="K708" s="26"/>
      <c r="L708" s="37"/>
      <c r="M708" s="38"/>
      <c r="N708" s="45"/>
      <c r="O708" s="38"/>
    </row>
    <row r="709" spans="3:15" ht="17" x14ac:dyDescent="0.4">
      <c r="C709" s="28"/>
      <c r="D709" s="22"/>
      <c r="K709" s="26"/>
      <c r="L709" s="37"/>
      <c r="M709" s="38"/>
      <c r="N709" s="45"/>
      <c r="O709" s="38"/>
    </row>
    <row r="710" spans="3:15" ht="17" x14ac:dyDescent="0.4">
      <c r="C710" s="28"/>
      <c r="D710" s="22"/>
      <c r="K710" s="26"/>
      <c r="L710" s="37"/>
      <c r="M710" s="38"/>
      <c r="N710" s="45"/>
      <c r="O710" s="38"/>
    </row>
    <row r="711" spans="3:15" ht="17" x14ac:dyDescent="0.4">
      <c r="C711" s="28"/>
      <c r="D711" s="22"/>
      <c r="K711" s="26"/>
      <c r="L711" s="37"/>
      <c r="M711" s="38"/>
      <c r="N711" s="45"/>
      <c r="O711" s="38"/>
    </row>
    <row r="712" spans="3:15" ht="17" x14ac:dyDescent="0.4">
      <c r="C712" s="28"/>
      <c r="D712" s="22"/>
      <c r="K712" s="26"/>
      <c r="L712" s="37"/>
      <c r="M712" s="38"/>
      <c r="N712" s="45"/>
      <c r="O712" s="38"/>
    </row>
    <row r="713" spans="3:15" ht="17" x14ac:dyDescent="0.4">
      <c r="C713" s="28"/>
      <c r="D713" s="22"/>
      <c r="K713" s="26"/>
      <c r="L713" s="37"/>
      <c r="M713" s="38"/>
      <c r="N713" s="45"/>
      <c r="O713" s="38"/>
    </row>
    <row r="714" spans="3:15" ht="17" x14ac:dyDescent="0.4">
      <c r="C714" s="28"/>
      <c r="D714" s="22"/>
      <c r="K714" s="26"/>
      <c r="L714" s="37"/>
      <c r="M714" s="38"/>
      <c r="N714" s="45"/>
      <c r="O714" s="38"/>
    </row>
    <row r="715" spans="3:15" ht="17" x14ac:dyDescent="0.4">
      <c r="C715" s="28"/>
      <c r="D715" s="22"/>
      <c r="K715" s="26"/>
      <c r="L715" s="37"/>
      <c r="M715" s="38"/>
      <c r="N715" s="45"/>
      <c r="O715" s="38"/>
    </row>
    <row r="716" spans="3:15" ht="17" x14ac:dyDescent="0.4">
      <c r="C716" s="28"/>
      <c r="D716" s="22"/>
      <c r="K716" s="26"/>
      <c r="L716" s="37"/>
      <c r="M716" s="38"/>
      <c r="N716" s="45"/>
      <c r="O716" s="38"/>
    </row>
    <row r="717" spans="3:15" ht="17" x14ac:dyDescent="0.4">
      <c r="C717" s="28"/>
      <c r="D717" s="22"/>
      <c r="K717" s="26"/>
      <c r="L717" s="37"/>
      <c r="M717" s="38"/>
      <c r="N717" s="45"/>
      <c r="O717" s="38"/>
    </row>
    <row r="718" spans="3:15" ht="17" x14ac:dyDescent="0.4">
      <c r="C718" s="28"/>
      <c r="D718" s="22"/>
      <c r="K718" s="26"/>
      <c r="L718" s="37"/>
      <c r="M718" s="38"/>
      <c r="N718" s="45"/>
      <c r="O718" s="38"/>
    </row>
    <row r="719" spans="3:15" ht="17" x14ac:dyDescent="0.4">
      <c r="C719" s="28"/>
      <c r="D719" s="22"/>
      <c r="K719" s="26"/>
      <c r="L719" s="37"/>
      <c r="M719" s="38"/>
      <c r="N719" s="45"/>
      <c r="O719" s="38"/>
    </row>
    <row r="720" spans="3:15" ht="17" x14ac:dyDescent="0.4">
      <c r="C720" s="28"/>
      <c r="D720" s="22"/>
      <c r="K720" s="26"/>
      <c r="L720" s="37"/>
      <c r="M720" s="38"/>
      <c r="N720" s="45"/>
      <c r="O720" s="38"/>
    </row>
    <row r="721" spans="3:15" ht="17" x14ac:dyDescent="0.4">
      <c r="C721" s="28"/>
      <c r="D721" s="22"/>
      <c r="K721" s="26"/>
      <c r="L721" s="37"/>
      <c r="M721" s="38"/>
      <c r="N721" s="45"/>
      <c r="O721" s="38"/>
    </row>
    <row r="722" spans="3:15" ht="17" x14ac:dyDescent="0.4">
      <c r="C722" s="28"/>
      <c r="D722" s="22"/>
      <c r="K722" s="26"/>
      <c r="L722" s="37"/>
      <c r="M722" s="38"/>
      <c r="N722" s="45"/>
      <c r="O722" s="38"/>
    </row>
    <row r="723" spans="3:15" ht="17" x14ac:dyDescent="0.4">
      <c r="C723" s="28"/>
      <c r="D723" s="22"/>
      <c r="K723" s="26"/>
      <c r="L723" s="37"/>
      <c r="M723" s="38"/>
      <c r="N723" s="45"/>
      <c r="O723" s="38"/>
    </row>
    <row r="724" spans="3:15" ht="17" x14ac:dyDescent="0.4">
      <c r="C724" s="28"/>
      <c r="D724" s="22"/>
      <c r="K724" s="26"/>
      <c r="L724" s="37"/>
      <c r="M724" s="38"/>
      <c r="N724" s="45"/>
      <c r="O724" s="38"/>
    </row>
    <row r="725" spans="3:15" ht="17" x14ac:dyDescent="0.4">
      <c r="C725" s="28"/>
      <c r="D725" s="22"/>
      <c r="K725" s="26"/>
      <c r="L725" s="37"/>
      <c r="M725" s="38"/>
      <c r="N725" s="45"/>
      <c r="O725" s="38"/>
    </row>
    <row r="726" spans="3:15" ht="17" x14ac:dyDescent="0.4">
      <c r="C726" s="28"/>
      <c r="D726" s="22"/>
      <c r="K726" s="26"/>
      <c r="L726" s="37"/>
      <c r="M726" s="38"/>
      <c r="N726" s="45"/>
      <c r="O726" s="38"/>
    </row>
    <row r="727" spans="3:15" ht="17" x14ac:dyDescent="0.4">
      <c r="C727" s="28"/>
      <c r="D727" s="22"/>
      <c r="K727" s="26"/>
      <c r="L727" s="37"/>
      <c r="M727" s="38"/>
      <c r="N727" s="45"/>
      <c r="O727" s="38"/>
    </row>
    <row r="728" spans="3:15" ht="17" x14ac:dyDescent="0.4">
      <c r="C728" s="28"/>
      <c r="D728" s="22"/>
      <c r="K728" s="26"/>
      <c r="L728" s="37"/>
      <c r="M728" s="38"/>
      <c r="N728" s="45"/>
      <c r="O728" s="38"/>
    </row>
    <row r="729" spans="3:15" ht="17" x14ac:dyDescent="0.4">
      <c r="C729" s="28"/>
      <c r="D729" s="22"/>
      <c r="K729" s="26"/>
      <c r="L729" s="37"/>
      <c r="M729" s="38"/>
      <c r="N729" s="45"/>
      <c r="O729" s="38"/>
    </row>
    <row r="730" spans="3:15" ht="17" x14ac:dyDescent="0.4">
      <c r="C730" s="28"/>
      <c r="D730" s="22"/>
      <c r="K730" s="26"/>
      <c r="L730" s="37"/>
      <c r="M730" s="38"/>
      <c r="N730" s="45"/>
      <c r="O730" s="38"/>
    </row>
    <row r="731" spans="3:15" ht="17" x14ac:dyDescent="0.4">
      <c r="C731" s="28"/>
      <c r="D731" s="22"/>
      <c r="K731" s="26"/>
      <c r="L731" s="37"/>
      <c r="M731" s="38"/>
      <c r="N731" s="45"/>
      <c r="O731" s="38"/>
    </row>
    <row r="732" spans="3:15" ht="17" x14ac:dyDescent="0.4">
      <c r="C732" s="28"/>
      <c r="D732" s="23"/>
      <c r="K732" s="26"/>
      <c r="L732" s="37"/>
      <c r="M732" s="38"/>
      <c r="N732" s="45"/>
      <c r="O732" s="38"/>
    </row>
    <row r="733" spans="3:15" ht="17" x14ac:dyDescent="0.4">
      <c r="C733" s="28"/>
      <c r="D733" s="23"/>
      <c r="K733" s="26"/>
      <c r="L733" s="37"/>
      <c r="M733" s="38"/>
      <c r="N733" s="45"/>
      <c r="O733" s="38"/>
    </row>
    <row r="734" spans="3:15" ht="17" x14ac:dyDescent="0.4">
      <c r="C734" s="28"/>
      <c r="D734" s="23"/>
      <c r="K734" s="26"/>
      <c r="L734" s="37"/>
      <c r="M734" s="38"/>
      <c r="N734" s="45"/>
      <c r="O734" s="38"/>
    </row>
    <row r="735" spans="3:15" ht="17" x14ac:dyDescent="0.4">
      <c r="C735" s="28"/>
      <c r="D735" s="23"/>
      <c r="K735" s="26"/>
      <c r="L735" s="37"/>
      <c r="M735" s="38"/>
      <c r="N735" s="45"/>
      <c r="O735" s="38"/>
    </row>
    <row r="736" spans="3:15" ht="17" x14ac:dyDescent="0.4">
      <c r="C736" s="28"/>
      <c r="D736" s="23"/>
      <c r="K736" s="26"/>
      <c r="L736" s="37"/>
      <c r="M736" s="38"/>
      <c r="N736" s="45"/>
      <c r="O736" s="38"/>
    </row>
    <row r="737" spans="3:15" ht="17" x14ac:dyDescent="0.4">
      <c r="C737" s="28"/>
      <c r="D737" s="23"/>
      <c r="K737" s="26"/>
      <c r="L737" s="37"/>
      <c r="M737" s="38"/>
      <c r="N737" s="45"/>
      <c r="O737" s="38"/>
    </row>
    <row r="738" spans="3:15" ht="17" x14ac:dyDescent="0.4">
      <c r="C738" s="28"/>
      <c r="D738" s="23"/>
      <c r="K738" s="26"/>
      <c r="L738" s="37"/>
      <c r="M738" s="38"/>
      <c r="N738" s="45"/>
      <c r="O738" s="38"/>
    </row>
    <row r="739" spans="3:15" ht="17" x14ac:dyDescent="0.4">
      <c r="C739" s="28"/>
      <c r="D739" s="23"/>
      <c r="K739" s="26"/>
      <c r="L739" s="37"/>
      <c r="M739" s="38"/>
      <c r="N739" s="45"/>
      <c r="O739" s="38"/>
    </row>
    <row r="740" spans="3:15" ht="17" x14ac:dyDescent="0.4">
      <c r="C740" s="28"/>
      <c r="D740" s="23"/>
      <c r="K740" s="26"/>
      <c r="L740" s="37"/>
      <c r="M740" s="38"/>
      <c r="N740" s="45"/>
      <c r="O740" s="38"/>
    </row>
    <row r="741" spans="3:15" ht="17" x14ac:dyDescent="0.4">
      <c r="C741" s="28"/>
      <c r="D741" s="23"/>
      <c r="K741" s="26"/>
      <c r="L741" s="37"/>
      <c r="M741" s="38"/>
      <c r="N741" s="45"/>
      <c r="O741" s="38"/>
    </row>
    <row r="742" spans="3:15" ht="17" x14ac:dyDescent="0.4">
      <c r="C742" s="28"/>
      <c r="D742" s="23"/>
      <c r="K742" s="26"/>
      <c r="L742" s="37"/>
      <c r="M742" s="38"/>
      <c r="N742" s="45"/>
      <c r="O742" s="38"/>
    </row>
    <row r="743" spans="3:15" ht="17" x14ac:dyDescent="0.4">
      <c r="C743" s="28"/>
      <c r="D743" s="23"/>
      <c r="K743" s="26"/>
      <c r="L743" s="37"/>
      <c r="M743" s="38"/>
      <c r="N743" s="45"/>
      <c r="O743" s="38"/>
    </row>
    <row r="744" spans="3:15" ht="17" x14ac:dyDescent="0.4">
      <c r="C744" s="28"/>
      <c r="D744" s="23"/>
      <c r="K744" s="26"/>
      <c r="L744" s="37"/>
      <c r="M744" s="38"/>
      <c r="N744" s="45"/>
      <c r="O744" s="38"/>
    </row>
    <row r="745" spans="3:15" ht="17" x14ac:dyDescent="0.4">
      <c r="C745" s="28"/>
      <c r="D745" s="23"/>
      <c r="K745" s="26"/>
      <c r="L745" s="37"/>
      <c r="M745" s="38"/>
      <c r="N745" s="45"/>
      <c r="O745" s="38"/>
    </row>
    <row r="746" spans="3:15" ht="17" x14ac:dyDescent="0.4">
      <c r="C746" s="28"/>
      <c r="D746" s="23"/>
      <c r="K746" s="26"/>
      <c r="L746" s="37"/>
      <c r="M746" s="38"/>
      <c r="N746" s="45"/>
      <c r="O746" s="38"/>
    </row>
    <row r="747" spans="3:15" ht="17" x14ac:dyDescent="0.4">
      <c r="C747" s="28"/>
      <c r="D747" s="23"/>
      <c r="K747" s="26"/>
      <c r="L747" s="37"/>
      <c r="M747" s="38"/>
      <c r="N747" s="45"/>
      <c r="O747" s="38"/>
    </row>
    <row r="748" spans="3:15" ht="17" x14ac:dyDescent="0.4">
      <c r="C748" s="28"/>
      <c r="D748" s="23"/>
      <c r="K748" s="26"/>
      <c r="L748" s="37"/>
      <c r="M748" s="38"/>
      <c r="N748" s="45"/>
      <c r="O748" s="38"/>
    </row>
    <row r="749" spans="3:15" ht="17" x14ac:dyDescent="0.4">
      <c r="C749" s="28"/>
      <c r="D749" s="23"/>
      <c r="K749" s="26"/>
      <c r="L749" s="37"/>
      <c r="M749" s="38"/>
      <c r="N749" s="45"/>
      <c r="O749" s="38"/>
    </row>
    <row r="750" spans="3:15" ht="17" x14ac:dyDescent="0.4">
      <c r="C750" s="28"/>
      <c r="D750" s="23"/>
      <c r="K750" s="26"/>
      <c r="L750" s="37"/>
      <c r="M750" s="38"/>
      <c r="N750" s="45"/>
      <c r="O750" s="38"/>
    </row>
    <row r="751" spans="3:15" ht="17" x14ac:dyDescent="0.4">
      <c r="C751" s="28"/>
      <c r="D751" s="23"/>
      <c r="K751" s="26"/>
      <c r="L751" s="37"/>
      <c r="M751" s="38"/>
      <c r="N751" s="45"/>
      <c r="O751" s="38"/>
    </row>
    <row r="752" spans="3:15" ht="17" x14ac:dyDescent="0.4">
      <c r="C752" s="28"/>
      <c r="D752" s="23"/>
      <c r="K752" s="26"/>
      <c r="L752" s="37"/>
      <c r="M752" s="38"/>
      <c r="N752" s="45"/>
      <c r="O752" s="38"/>
    </row>
    <row r="753" spans="3:15" ht="17" x14ac:dyDescent="0.4">
      <c r="C753" s="28"/>
      <c r="D753" s="23"/>
      <c r="K753" s="26"/>
      <c r="L753" s="37"/>
      <c r="M753" s="38"/>
      <c r="N753" s="45"/>
      <c r="O753" s="38"/>
    </row>
    <row r="754" spans="3:15" ht="17" x14ac:dyDescent="0.4">
      <c r="C754" s="28"/>
      <c r="D754" s="23"/>
      <c r="K754" s="26"/>
      <c r="L754" s="37"/>
      <c r="M754" s="38"/>
      <c r="N754" s="45"/>
      <c r="O754" s="38"/>
    </row>
    <row r="755" spans="3:15" ht="17" x14ac:dyDescent="0.4">
      <c r="C755" s="28"/>
      <c r="D755" s="23"/>
      <c r="K755" s="26"/>
      <c r="L755" s="37"/>
      <c r="M755" s="38"/>
      <c r="N755" s="45"/>
      <c r="O755" s="38"/>
    </row>
    <row r="756" spans="3:15" ht="17" x14ac:dyDescent="0.4">
      <c r="C756" s="28"/>
      <c r="D756" s="23"/>
      <c r="K756" s="26"/>
      <c r="L756" s="37"/>
      <c r="M756" s="38"/>
      <c r="N756" s="45"/>
      <c r="O756" s="38"/>
    </row>
    <row r="757" spans="3:15" ht="17" x14ac:dyDescent="0.4">
      <c r="C757" s="28"/>
      <c r="D757" s="23"/>
      <c r="K757" s="26"/>
      <c r="L757" s="37"/>
      <c r="M757" s="38"/>
      <c r="N757" s="45"/>
      <c r="O757" s="38"/>
    </row>
    <row r="758" spans="3:15" ht="17" x14ac:dyDescent="0.4">
      <c r="C758" s="28"/>
      <c r="D758" s="23"/>
      <c r="K758" s="26"/>
      <c r="L758" s="37"/>
      <c r="M758" s="38"/>
      <c r="N758" s="45"/>
      <c r="O758" s="38"/>
    </row>
    <row r="759" spans="3:15" ht="17" x14ac:dyDescent="0.4">
      <c r="C759" s="28"/>
      <c r="D759" s="23"/>
      <c r="K759" s="26"/>
      <c r="L759" s="37"/>
      <c r="M759" s="38"/>
      <c r="N759" s="45"/>
      <c r="O759" s="38"/>
    </row>
    <row r="760" spans="3:15" ht="17" x14ac:dyDescent="0.4">
      <c r="C760" s="28"/>
      <c r="D760" s="23"/>
      <c r="K760" s="26"/>
      <c r="L760" s="37"/>
      <c r="M760" s="38"/>
      <c r="N760" s="45"/>
      <c r="O760" s="38"/>
    </row>
    <row r="761" spans="3:15" ht="17" x14ac:dyDescent="0.4">
      <c r="C761" s="28"/>
      <c r="D761" s="23"/>
      <c r="K761" s="26"/>
      <c r="L761" s="37"/>
      <c r="M761" s="38"/>
      <c r="N761" s="45"/>
      <c r="O761" s="38"/>
    </row>
    <row r="762" spans="3:15" ht="17" x14ac:dyDescent="0.4">
      <c r="C762" s="28"/>
      <c r="D762" s="23"/>
      <c r="K762" s="26"/>
      <c r="L762" s="37"/>
      <c r="M762" s="38"/>
      <c r="N762" s="45"/>
      <c r="O762" s="38"/>
    </row>
    <row r="763" spans="3:15" ht="17" x14ac:dyDescent="0.4">
      <c r="C763" s="28"/>
      <c r="D763" s="23"/>
      <c r="K763" s="26"/>
      <c r="L763" s="37"/>
      <c r="M763" s="38"/>
      <c r="N763" s="45"/>
      <c r="O763" s="38"/>
    </row>
    <row r="764" spans="3:15" ht="17" x14ac:dyDescent="0.4">
      <c r="C764" s="28"/>
      <c r="D764" s="23"/>
      <c r="K764" s="26"/>
      <c r="L764" s="37"/>
      <c r="M764" s="38"/>
      <c r="N764" s="45"/>
      <c r="O764" s="38"/>
    </row>
    <row r="765" spans="3:15" ht="17" x14ac:dyDescent="0.4">
      <c r="C765" s="28"/>
      <c r="D765" s="23"/>
      <c r="K765" s="26"/>
      <c r="L765" s="37"/>
      <c r="M765" s="38"/>
      <c r="N765" s="45"/>
      <c r="O765" s="38"/>
    </row>
    <row r="766" spans="3:15" ht="17" x14ac:dyDescent="0.4">
      <c r="C766" s="28"/>
      <c r="D766" s="23"/>
      <c r="K766" s="26"/>
      <c r="L766" s="37"/>
      <c r="M766" s="38"/>
      <c r="N766" s="45"/>
      <c r="O766" s="38"/>
    </row>
    <row r="767" spans="3:15" ht="17" x14ac:dyDescent="0.4">
      <c r="C767" s="28"/>
      <c r="D767" s="23"/>
      <c r="K767" s="26"/>
      <c r="L767" s="37"/>
      <c r="M767" s="38"/>
      <c r="N767" s="45"/>
      <c r="O767" s="38"/>
    </row>
    <row r="768" spans="3:15" ht="17" x14ac:dyDescent="0.4">
      <c r="C768" s="28"/>
      <c r="D768" s="23"/>
      <c r="K768" s="26"/>
      <c r="L768" s="37"/>
      <c r="M768" s="38"/>
      <c r="N768" s="45"/>
      <c r="O768" s="38"/>
    </row>
    <row r="769" spans="3:15" ht="17" x14ac:dyDescent="0.4">
      <c r="C769" s="28"/>
      <c r="D769" s="23"/>
      <c r="K769" s="26"/>
      <c r="L769" s="37"/>
      <c r="M769" s="38"/>
      <c r="N769" s="45"/>
      <c r="O769" s="38"/>
    </row>
    <row r="770" spans="3:15" ht="17" x14ac:dyDescent="0.4">
      <c r="C770" s="28"/>
      <c r="D770" s="23"/>
      <c r="K770" s="26"/>
      <c r="L770" s="37"/>
      <c r="M770" s="38"/>
      <c r="N770" s="45"/>
      <c r="O770" s="38"/>
    </row>
    <row r="771" spans="3:15" ht="17" x14ac:dyDescent="0.4">
      <c r="C771" s="28"/>
      <c r="D771" s="23"/>
      <c r="K771" s="26"/>
      <c r="L771" s="37"/>
      <c r="M771" s="38"/>
      <c r="N771" s="45"/>
      <c r="O771" s="38"/>
    </row>
    <row r="772" spans="3:15" ht="17" x14ac:dyDescent="0.4">
      <c r="C772" s="28"/>
      <c r="D772" s="23"/>
      <c r="K772" s="26"/>
      <c r="L772" s="37"/>
      <c r="M772" s="38"/>
      <c r="N772" s="45"/>
      <c r="O772" s="38"/>
    </row>
    <row r="773" spans="3:15" ht="17" x14ac:dyDescent="0.4">
      <c r="C773" s="28"/>
      <c r="D773" s="23"/>
      <c r="K773" s="26"/>
      <c r="L773" s="37"/>
      <c r="M773" s="38"/>
      <c r="N773" s="45"/>
      <c r="O773" s="38"/>
    </row>
    <row r="774" spans="3:15" ht="17" x14ac:dyDescent="0.4">
      <c r="C774" s="28"/>
      <c r="D774" s="23"/>
      <c r="K774" s="26"/>
      <c r="L774" s="37"/>
      <c r="M774" s="38"/>
      <c r="N774" s="45"/>
      <c r="O774" s="38"/>
    </row>
    <row r="775" spans="3:15" ht="17" x14ac:dyDescent="0.4">
      <c r="C775" s="28"/>
      <c r="D775" s="23"/>
      <c r="K775" s="26"/>
      <c r="L775" s="37"/>
      <c r="M775" s="38"/>
      <c r="N775" s="45"/>
      <c r="O775" s="38"/>
    </row>
    <row r="776" spans="3:15" ht="17" x14ac:dyDescent="0.4">
      <c r="C776" s="28"/>
      <c r="D776" s="23"/>
      <c r="K776" s="26"/>
      <c r="L776" s="37"/>
      <c r="M776" s="38"/>
      <c r="N776" s="45"/>
      <c r="O776" s="38"/>
    </row>
    <row r="777" spans="3:15" ht="17" x14ac:dyDescent="0.4">
      <c r="C777" s="28"/>
      <c r="D777" s="23"/>
      <c r="K777" s="26"/>
      <c r="L777" s="37"/>
      <c r="M777" s="38"/>
      <c r="N777" s="45"/>
      <c r="O777" s="38"/>
    </row>
    <row r="778" spans="3:15" ht="17" x14ac:dyDescent="0.4">
      <c r="C778" s="28"/>
      <c r="D778" s="23"/>
      <c r="K778" s="26"/>
      <c r="L778" s="37"/>
      <c r="M778" s="38"/>
      <c r="N778" s="45"/>
      <c r="O778" s="38"/>
    </row>
    <row r="779" spans="3:15" ht="17" x14ac:dyDescent="0.4">
      <c r="C779" s="28"/>
      <c r="D779" s="23"/>
      <c r="K779" s="26"/>
      <c r="L779" s="37"/>
      <c r="M779" s="38"/>
      <c r="N779" s="45"/>
      <c r="O779" s="38"/>
    </row>
    <row r="780" spans="3:15" ht="17" x14ac:dyDescent="0.4">
      <c r="C780" s="28"/>
      <c r="D780" s="23"/>
      <c r="K780" s="26"/>
      <c r="L780" s="37"/>
      <c r="M780" s="38"/>
      <c r="N780" s="45"/>
      <c r="O780" s="38"/>
    </row>
    <row r="781" spans="3:15" ht="17" x14ac:dyDescent="0.4">
      <c r="C781" s="28"/>
      <c r="D781" s="23"/>
      <c r="K781" s="26"/>
      <c r="L781" s="37"/>
      <c r="M781" s="38"/>
      <c r="N781" s="45"/>
      <c r="O781" s="38"/>
    </row>
    <row r="782" spans="3:15" ht="17" x14ac:dyDescent="0.4">
      <c r="C782" s="28"/>
      <c r="D782" s="23"/>
      <c r="K782" s="26"/>
      <c r="L782" s="37"/>
      <c r="M782" s="38"/>
      <c r="N782" s="45"/>
      <c r="O782" s="38"/>
    </row>
    <row r="783" spans="3:15" ht="17" x14ac:dyDescent="0.4">
      <c r="C783" s="28"/>
      <c r="D783" s="23"/>
      <c r="K783" s="26"/>
      <c r="L783" s="37"/>
      <c r="M783" s="38"/>
      <c r="N783" s="45"/>
      <c r="O783" s="38"/>
    </row>
    <row r="784" spans="3:15" ht="17" x14ac:dyDescent="0.4">
      <c r="C784" s="28"/>
      <c r="D784" s="23"/>
      <c r="K784" s="26"/>
      <c r="L784" s="37"/>
      <c r="M784" s="38"/>
      <c r="N784" s="45"/>
      <c r="O784" s="38"/>
    </row>
    <row r="785" spans="3:15" ht="17" x14ac:dyDescent="0.4">
      <c r="C785" s="28"/>
      <c r="D785" s="23"/>
      <c r="K785" s="26"/>
      <c r="L785" s="37"/>
      <c r="M785" s="38"/>
      <c r="N785" s="45"/>
      <c r="O785" s="38"/>
    </row>
    <row r="786" spans="3:15" ht="17" x14ac:dyDescent="0.4">
      <c r="C786" s="28"/>
      <c r="D786" s="23"/>
      <c r="K786" s="26"/>
      <c r="L786" s="37"/>
      <c r="M786" s="38"/>
      <c r="N786" s="45"/>
      <c r="O786" s="38"/>
    </row>
    <row r="787" spans="3:15" ht="17" x14ac:dyDescent="0.4">
      <c r="C787" s="28"/>
      <c r="D787" s="23"/>
      <c r="K787" s="26"/>
      <c r="L787" s="37"/>
      <c r="M787" s="38"/>
      <c r="N787" s="45"/>
      <c r="O787" s="38"/>
    </row>
    <row r="788" spans="3:15" ht="17" x14ac:dyDescent="0.4">
      <c r="C788" s="28"/>
      <c r="D788" s="23"/>
      <c r="K788" s="26"/>
      <c r="L788" s="37"/>
      <c r="M788" s="38"/>
      <c r="N788" s="45"/>
      <c r="O788" s="38"/>
    </row>
    <row r="789" spans="3:15" ht="17" x14ac:dyDescent="0.4">
      <c r="C789" s="28"/>
      <c r="D789" s="23"/>
      <c r="K789" s="26"/>
      <c r="L789" s="37"/>
      <c r="M789" s="38"/>
      <c r="N789" s="45"/>
      <c r="O789" s="38"/>
    </row>
    <row r="790" spans="3:15" ht="17" x14ac:dyDescent="0.4">
      <c r="C790" s="28"/>
      <c r="D790" s="23"/>
      <c r="K790" s="26"/>
      <c r="L790" s="37"/>
      <c r="M790" s="38"/>
      <c r="N790" s="45"/>
      <c r="O790" s="38"/>
    </row>
    <row r="791" spans="3:15" ht="17" x14ac:dyDescent="0.4">
      <c r="C791" s="28"/>
      <c r="D791" s="24"/>
      <c r="K791" s="26"/>
      <c r="L791" s="37"/>
      <c r="M791" s="38"/>
      <c r="N791" s="45"/>
      <c r="O791" s="38"/>
    </row>
    <row r="792" spans="3:15" ht="17" x14ac:dyDescent="0.4">
      <c r="C792" s="28"/>
      <c r="D792" s="24"/>
      <c r="K792" s="26"/>
      <c r="L792" s="37"/>
      <c r="M792" s="38"/>
      <c r="N792" s="45"/>
      <c r="O792" s="38"/>
    </row>
    <row r="793" spans="3:15" ht="17" x14ac:dyDescent="0.4">
      <c r="C793" s="28"/>
      <c r="D793" s="24"/>
      <c r="K793" s="26"/>
      <c r="L793" s="37"/>
      <c r="M793" s="38"/>
      <c r="N793" s="45"/>
      <c r="O793" s="38"/>
    </row>
    <row r="794" spans="3:15" ht="17" x14ac:dyDescent="0.4">
      <c r="C794" s="28"/>
      <c r="D794" s="24"/>
      <c r="K794" s="26"/>
      <c r="L794" s="37"/>
      <c r="M794" s="38"/>
      <c r="N794" s="45"/>
      <c r="O794" s="38"/>
    </row>
    <row r="795" spans="3:15" ht="17" x14ac:dyDescent="0.4">
      <c r="C795" s="28"/>
      <c r="D795" s="24"/>
      <c r="K795" s="26"/>
      <c r="L795" s="37"/>
      <c r="M795" s="38"/>
      <c r="N795" s="45"/>
      <c r="O795" s="38"/>
    </row>
    <row r="796" spans="3:15" ht="17" x14ac:dyDescent="0.4">
      <c r="C796" s="28"/>
      <c r="D796" s="24"/>
      <c r="K796" s="26"/>
      <c r="L796" s="37"/>
      <c r="M796" s="38"/>
      <c r="N796" s="45"/>
      <c r="O796" s="38"/>
    </row>
    <row r="797" spans="3:15" ht="17" x14ac:dyDescent="0.4">
      <c r="C797" s="28"/>
      <c r="D797" s="24"/>
      <c r="K797" s="26"/>
      <c r="L797" s="37"/>
      <c r="M797" s="38"/>
      <c r="N797" s="45"/>
      <c r="O797" s="38"/>
    </row>
    <row r="798" spans="3:15" ht="17" x14ac:dyDescent="0.4">
      <c r="C798" s="28"/>
      <c r="D798" s="24"/>
      <c r="K798" s="26"/>
      <c r="L798" s="37"/>
      <c r="M798" s="38"/>
      <c r="N798" s="45"/>
      <c r="O798" s="38"/>
    </row>
    <row r="799" spans="3:15" ht="17" x14ac:dyDescent="0.4">
      <c r="C799" s="28"/>
      <c r="D799" s="24"/>
      <c r="K799" s="26"/>
      <c r="L799" s="37"/>
      <c r="M799" s="38"/>
      <c r="N799" s="45"/>
      <c r="O799" s="38"/>
    </row>
    <row r="800" spans="3:15" ht="17" x14ac:dyDescent="0.4">
      <c r="C800" s="28"/>
      <c r="D800" s="24"/>
      <c r="K800" s="26"/>
      <c r="L800" s="37"/>
      <c r="M800" s="38"/>
      <c r="N800" s="45"/>
      <c r="O800" s="38"/>
    </row>
    <row r="801" spans="3:15" ht="17" x14ac:dyDescent="0.4">
      <c r="C801" s="28"/>
      <c r="D801" s="24"/>
      <c r="K801" s="26"/>
      <c r="L801" s="37"/>
      <c r="M801" s="38"/>
      <c r="N801" s="45"/>
      <c r="O801" s="38"/>
    </row>
    <row r="802" spans="3:15" ht="17" x14ac:dyDescent="0.4">
      <c r="C802" s="28"/>
      <c r="D802" s="24"/>
      <c r="K802" s="26"/>
      <c r="L802" s="37"/>
      <c r="M802" s="38"/>
      <c r="N802" s="45"/>
      <c r="O802" s="38"/>
    </row>
    <row r="803" spans="3:15" ht="17" x14ac:dyDescent="0.4">
      <c r="C803" s="28"/>
      <c r="D803" s="24"/>
      <c r="K803" s="26"/>
      <c r="L803" s="37"/>
      <c r="M803" s="38"/>
      <c r="N803" s="45"/>
      <c r="O803" s="38"/>
    </row>
    <row r="804" spans="3:15" ht="17" x14ac:dyDescent="0.4">
      <c r="C804" s="28"/>
      <c r="D804" s="24"/>
      <c r="K804" s="26"/>
      <c r="L804" s="37"/>
      <c r="M804" s="38"/>
      <c r="N804" s="45"/>
      <c r="O804" s="38"/>
    </row>
    <row r="805" spans="3:15" ht="17" x14ac:dyDescent="0.4">
      <c r="C805" s="28"/>
      <c r="D805" s="24"/>
      <c r="K805" s="26"/>
      <c r="L805" s="37"/>
      <c r="M805" s="38"/>
      <c r="N805" s="45"/>
      <c r="O805" s="38"/>
    </row>
    <row r="806" spans="3:15" ht="17" x14ac:dyDescent="0.4">
      <c r="C806" s="28"/>
      <c r="D806" s="24"/>
      <c r="K806" s="26"/>
      <c r="L806" s="37"/>
      <c r="M806" s="38"/>
      <c r="N806" s="45"/>
      <c r="O806" s="38"/>
    </row>
    <row r="807" spans="3:15" ht="17" x14ac:dyDescent="0.4">
      <c r="C807" s="28"/>
      <c r="D807" s="24"/>
      <c r="K807" s="26"/>
      <c r="L807" s="37"/>
      <c r="M807" s="38"/>
      <c r="N807" s="45"/>
      <c r="O807" s="38"/>
    </row>
    <row r="808" spans="3:15" ht="17" x14ac:dyDescent="0.4">
      <c r="C808" s="28"/>
      <c r="D808" s="24"/>
      <c r="K808" s="26"/>
      <c r="L808" s="37"/>
      <c r="M808" s="38"/>
      <c r="N808" s="45"/>
      <c r="O808" s="38"/>
    </row>
    <row r="809" spans="3:15" ht="17" x14ac:dyDescent="0.4">
      <c r="C809" s="28"/>
      <c r="D809" s="24"/>
      <c r="K809" s="26"/>
      <c r="L809" s="37"/>
      <c r="M809" s="38"/>
      <c r="N809" s="45"/>
      <c r="O809" s="38"/>
    </row>
    <row r="810" spans="3:15" ht="17" x14ac:dyDescent="0.4">
      <c r="C810" s="28"/>
      <c r="D810" s="24"/>
      <c r="K810" s="26"/>
      <c r="L810" s="37"/>
      <c r="M810" s="38"/>
      <c r="N810" s="45"/>
      <c r="O810" s="38"/>
    </row>
    <row r="811" spans="3:15" ht="17" x14ac:dyDescent="0.4">
      <c r="C811" s="28"/>
      <c r="D811" s="24"/>
      <c r="K811" s="26"/>
      <c r="L811" s="37"/>
      <c r="M811" s="38"/>
      <c r="N811" s="45"/>
      <c r="O811" s="38"/>
    </row>
    <row r="812" spans="3:15" ht="17" x14ac:dyDescent="0.4">
      <c r="C812" s="28"/>
      <c r="D812" s="24"/>
      <c r="K812" s="26"/>
      <c r="L812" s="37"/>
      <c r="M812" s="38"/>
      <c r="N812" s="45"/>
      <c r="O812" s="38"/>
    </row>
    <row r="813" spans="3:15" ht="17" x14ac:dyDescent="0.4">
      <c r="C813" s="28"/>
      <c r="D813" s="24"/>
      <c r="K813" s="26"/>
      <c r="L813" s="37"/>
      <c r="M813" s="38"/>
      <c r="N813" s="45"/>
      <c r="O813" s="38"/>
    </row>
    <row r="814" spans="3:15" ht="17" x14ac:dyDescent="0.4">
      <c r="C814" s="28"/>
      <c r="D814" s="24"/>
      <c r="K814" s="26"/>
      <c r="L814" s="37"/>
      <c r="M814" s="38"/>
      <c r="N814" s="45"/>
      <c r="O814" s="38"/>
    </row>
    <row r="815" spans="3:15" ht="17" x14ac:dyDescent="0.4">
      <c r="C815" s="28"/>
      <c r="D815" s="24"/>
      <c r="K815" s="26"/>
      <c r="L815" s="37"/>
      <c r="M815" s="38"/>
      <c r="N815" s="45"/>
      <c r="O815" s="38"/>
    </row>
    <row r="816" spans="3:15" ht="17" x14ac:dyDescent="0.4">
      <c r="C816" s="28"/>
      <c r="D816" s="24"/>
      <c r="K816" s="26"/>
      <c r="L816" s="37"/>
      <c r="M816" s="38"/>
      <c r="N816" s="45"/>
      <c r="O816" s="38"/>
    </row>
    <row r="817" spans="3:15" ht="17" x14ac:dyDescent="0.4">
      <c r="C817" s="28"/>
      <c r="D817" s="24"/>
      <c r="K817" s="26"/>
      <c r="L817" s="37"/>
      <c r="M817" s="38"/>
      <c r="N817" s="45"/>
      <c r="O817" s="38"/>
    </row>
    <row r="818" spans="3:15" ht="17" x14ac:dyDescent="0.4">
      <c r="C818" s="28"/>
      <c r="D818" s="24"/>
      <c r="K818" s="26"/>
      <c r="L818" s="37"/>
      <c r="M818" s="38"/>
      <c r="N818" s="45"/>
      <c r="O818" s="38"/>
    </row>
    <row r="819" spans="3:15" ht="17" x14ac:dyDescent="0.4">
      <c r="C819" s="28"/>
      <c r="D819" s="24"/>
      <c r="K819" s="26"/>
      <c r="L819" s="37"/>
      <c r="M819" s="38"/>
      <c r="N819" s="45"/>
      <c r="O819" s="38"/>
    </row>
    <row r="820" spans="3:15" ht="17" x14ac:dyDescent="0.4">
      <c r="C820" s="28"/>
      <c r="D820" s="24"/>
      <c r="K820" s="26"/>
      <c r="L820" s="37"/>
      <c r="M820" s="38"/>
      <c r="N820" s="45"/>
      <c r="O820" s="38"/>
    </row>
    <row r="821" spans="3:15" ht="17" x14ac:dyDescent="0.4">
      <c r="C821" s="28"/>
      <c r="D821" s="24"/>
      <c r="K821" s="26"/>
      <c r="L821" s="37"/>
      <c r="M821" s="38"/>
      <c r="N821" s="45"/>
      <c r="O821" s="38"/>
    </row>
    <row r="822" spans="3:15" ht="17" x14ac:dyDescent="0.4">
      <c r="C822" s="28"/>
      <c r="D822" s="22"/>
      <c r="K822" s="26"/>
      <c r="L822" s="37"/>
      <c r="M822" s="38"/>
      <c r="N822" s="45"/>
      <c r="O822" s="38"/>
    </row>
    <row r="823" spans="3:15" ht="17" x14ac:dyDescent="0.4">
      <c r="C823" s="28"/>
      <c r="D823" s="22"/>
      <c r="K823" s="26"/>
      <c r="L823" s="37"/>
      <c r="M823" s="38"/>
      <c r="N823" s="45"/>
      <c r="O823" s="38"/>
    </row>
    <row r="824" spans="3:15" ht="17" x14ac:dyDescent="0.4">
      <c r="C824" s="28"/>
      <c r="D824" s="22"/>
      <c r="K824" s="26"/>
      <c r="L824" s="37"/>
      <c r="M824" s="38"/>
      <c r="N824" s="45"/>
      <c r="O824" s="38"/>
    </row>
    <row r="825" spans="3:15" ht="17" x14ac:dyDescent="0.4">
      <c r="C825" s="28"/>
      <c r="D825" s="22"/>
      <c r="K825" s="26"/>
      <c r="L825" s="37"/>
      <c r="M825" s="38"/>
      <c r="N825" s="45"/>
      <c r="O825" s="38"/>
    </row>
    <row r="826" spans="3:15" ht="17" x14ac:dyDescent="0.4">
      <c r="C826" s="28"/>
      <c r="D826" s="22"/>
      <c r="K826" s="26"/>
      <c r="L826" s="37"/>
      <c r="M826" s="38"/>
      <c r="N826" s="45"/>
      <c r="O826" s="38"/>
    </row>
    <row r="827" spans="3:15" ht="17" x14ac:dyDescent="0.4">
      <c r="C827" s="28"/>
      <c r="D827" s="22"/>
      <c r="K827" s="26"/>
      <c r="L827" s="37"/>
      <c r="M827" s="38"/>
      <c r="N827" s="45"/>
      <c r="O827" s="38"/>
    </row>
    <row r="828" spans="3:15" ht="17" x14ac:dyDescent="0.4">
      <c r="C828" s="28"/>
      <c r="D828" s="22"/>
      <c r="K828" s="26"/>
      <c r="L828" s="37"/>
      <c r="M828" s="38"/>
      <c r="N828" s="45"/>
      <c r="O828" s="38"/>
    </row>
    <row r="829" spans="3:15" ht="17" x14ac:dyDescent="0.4">
      <c r="C829" s="28"/>
      <c r="D829" s="22"/>
      <c r="K829" s="26"/>
      <c r="L829" s="37"/>
      <c r="M829" s="38"/>
      <c r="N829" s="45"/>
      <c r="O829" s="38"/>
    </row>
    <row r="830" spans="3:15" ht="17" x14ac:dyDescent="0.4">
      <c r="C830" s="28"/>
      <c r="D830" s="22"/>
      <c r="K830" s="26"/>
      <c r="L830" s="37"/>
      <c r="M830" s="38"/>
      <c r="N830" s="45"/>
      <c r="O830" s="38"/>
    </row>
    <row r="831" spans="3:15" ht="17" x14ac:dyDescent="0.4">
      <c r="C831" s="28"/>
      <c r="D831" s="22"/>
      <c r="K831" s="26"/>
      <c r="L831" s="37"/>
      <c r="M831" s="38"/>
      <c r="N831" s="45"/>
      <c r="O831" s="38"/>
    </row>
    <row r="832" spans="3:15" ht="17" x14ac:dyDescent="0.4">
      <c r="C832" s="28"/>
      <c r="D832" s="22"/>
      <c r="K832" s="26"/>
      <c r="L832" s="37"/>
      <c r="M832" s="38"/>
      <c r="N832" s="45"/>
      <c r="O832" s="38"/>
    </row>
    <row r="833" spans="3:15" ht="17" x14ac:dyDescent="0.4">
      <c r="C833" s="28"/>
      <c r="D833" s="22"/>
      <c r="K833" s="26"/>
      <c r="L833" s="37"/>
      <c r="M833" s="38"/>
      <c r="N833" s="45"/>
      <c r="O833" s="38"/>
    </row>
    <row r="834" spans="3:15" ht="17" x14ac:dyDescent="0.4">
      <c r="C834" s="28"/>
      <c r="D834" s="22"/>
      <c r="K834" s="26"/>
      <c r="L834" s="37"/>
      <c r="M834" s="38"/>
      <c r="N834" s="45"/>
      <c r="O834" s="38"/>
    </row>
    <row r="835" spans="3:15" ht="17" x14ac:dyDescent="0.4">
      <c r="C835" s="28"/>
      <c r="D835" s="22"/>
      <c r="K835" s="26"/>
      <c r="L835" s="37"/>
      <c r="M835" s="38"/>
      <c r="N835" s="45"/>
      <c r="O835" s="38"/>
    </row>
    <row r="836" spans="3:15" ht="17" x14ac:dyDescent="0.4">
      <c r="C836" s="28"/>
      <c r="D836" s="22"/>
      <c r="K836" s="26"/>
      <c r="L836" s="37"/>
      <c r="M836" s="38"/>
      <c r="N836" s="45"/>
      <c r="O836" s="38"/>
    </row>
    <row r="837" spans="3:15" ht="17" x14ac:dyDescent="0.4">
      <c r="C837" s="28"/>
      <c r="D837" s="22"/>
      <c r="K837" s="26"/>
      <c r="L837" s="37"/>
      <c r="M837" s="38"/>
      <c r="N837" s="45"/>
      <c r="O837" s="38"/>
    </row>
    <row r="838" spans="3:15" ht="17" x14ac:dyDescent="0.4">
      <c r="C838" s="28"/>
      <c r="D838" s="22"/>
      <c r="K838" s="26"/>
      <c r="L838" s="37"/>
      <c r="M838" s="38"/>
      <c r="N838" s="45"/>
      <c r="O838" s="38"/>
    </row>
    <row r="839" spans="3:15" ht="17" x14ac:dyDescent="0.4">
      <c r="C839" s="28"/>
      <c r="D839" s="22"/>
      <c r="K839" s="26"/>
      <c r="L839" s="37"/>
      <c r="M839" s="38"/>
      <c r="N839" s="45"/>
      <c r="O839" s="38"/>
    </row>
    <row r="840" spans="3:15" ht="17" x14ac:dyDescent="0.4">
      <c r="C840" s="28"/>
      <c r="D840" s="22"/>
      <c r="K840" s="26"/>
      <c r="L840" s="37"/>
      <c r="M840" s="38"/>
      <c r="N840" s="45"/>
      <c r="O840" s="38"/>
    </row>
    <row r="841" spans="3:15" ht="17" x14ac:dyDescent="0.4">
      <c r="C841" s="28"/>
      <c r="D841" s="22"/>
      <c r="K841" s="26"/>
      <c r="L841" s="37"/>
      <c r="M841" s="38"/>
      <c r="N841" s="45"/>
      <c r="O841" s="38"/>
    </row>
    <row r="842" spans="3:15" ht="17" x14ac:dyDescent="0.4">
      <c r="C842" s="28"/>
      <c r="D842" s="22"/>
      <c r="K842" s="26"/>
      <c r="L842" s="37"/>
      <c r="M842" s="38"/>
      <c r="N842" s="45"/>
      <c r="O842" s="38"/>
    </row>
    <row r="843" spans="3:15" ht="17" x14ac:dyDescent="0.4">
      <c r="C843" s="28"/>
      <c r="D843" s="22"/>
      <c r="K843" s="26"/>
      <c r="L843" s="37"/>
      <c r="M843" s="38"/>
      <c r="N843" s="45"/>
      <c r="O843" s="38"/>
    </row>
    <row r="844" spans="3:15" ht="17" x14ac:dyDescent="0.4">
      <c r="C844" s="28"/>
      <c r="D844" s="22"/>
      <c r="K844" s="26"/>
      <c r="L844" s="37"/>
      <c r="M844" s="38"/>
      <c r="N844" s="45"/>
      <c r="O844" s="38"/>
    </row>
    <row r="845" spans="3:15" ht="17" x14ac:dyDescent="0.4">
      <c r="C845" s="28"/>
      <c r="D845" s="22"/>
      <c r="K845" s="26"/>
      <c r="L845" s="37"/>
      <c r="M845" s="38"/>
      <c r="N845" s="45"/>
      <c r="O845" s="38"/>
    </row>
    <row r="846" spans="3:15" ht="17" x14ac:dyDescent="0.4">
      <c r="C846" s="28"/>
      <c r="D846" s="22"/>
      <c r="K846" s="26"/>
      <c r="L846" s="37"/>
      <c r="M846" s="38"/>
      <c r="N846" s="45"/>
      <c r="O846" s="38"/>
    </row>
    <row r="847" spans="3:15" ht="17" x14ac:dyDescent="0.4">
      <c r="C847" s="28"/>
      <c r="D847" s="22"/>
      <c r="K847" s="26"/>
      <c r="L847" s="37"/>
      <c r="M847" s="38"/>
      <c r="N847" s="45"/>
      <c r="O847" s="38"/>
    </row>
    <row r="848" spans="3:15" ht="17" x14ac:dyDescent="0.4">
      <c r="C848" s="28"/>
      <c r="D848" s="22"/>
      <c r="K848" s="26"/>
      <c r="L848" s="37"/>
      <c r="M848" s="38"/>
      <c r="N848" s="45"/>
      <c r="O848" s="38"/>
    </row>
    <row r="849" spans="3:15" ht="17" x14ac:dyDescent="0.4">
      <c r="C849" s="28"/>
      <c r="D849" s="22"/>
      <c r="K849" s="26"/>
      <c r="L849" s="37"/>
      <c r="M849" s="38"/>
      <c r="N849" s="45"/>
      <c r="O849" s="38"/>
    </row>
    <row r="850" spans="3:15" ht="17" x14ac:dyDescent="0.4">
      <c r="C850" s="28"/>
      <c r="D850" s="22"/>
      <c r="K850" s="26"/>
      <c r="L850" s="37"/>
      <c r="M850" s="38"/>
      <c r="N850" s="45"/>
      <c r="O850" s="38"/>
    </row>
    <row r="851" spans="3:15" ht="17" x14ac:dyDescent="0.4">
      <c r="C851" s="28"/>
      <c r="D851" s="22"/>
      <c r="K851" s="26"/>
      <c r="L851" s="37"/>
      <c r="M851" s="38"/>
      <c r="N851" s="45"/>
      <c r="O851" s="38"/>
    </row>
    <row r="852" spans="3:15" ht="17" x14ac:dyDescent="0.4">
      <c r="C852" s="28"/>
      <c r="D852" s="22"/>
      <c r="K852" s="26"/>
      <c r="L852" s="37"/>
      <c r="M852" s="38"/>
      <c r="N852" s="45"/>
      <c r="O852" s="38"/>
    </row>
    <row r="853" spans="3:15" ht="17" x14ac:dyDescent="0.4">
      <c r="C853" s="28"/>
      <c r="D853" s="22"/>
      <c r="K853" s="26"/>
      <c r="L853" s="37"/>
      <c r="M853" s="38"/>
      <c r="N853" s="45"/>
      <c r="O853" s="38"/>
    </row>
    <row r="854" spans="3:15" ht="17" x14ac:dyDescent="0.4">
      <c r="C854" s="28"/>
      <c r="D854" s="22"/>
      <c r="K854" s="26"/>
      <c r="L854" s="37"/>
      <c r="M854" s="38"/>
      <c r="N854" s="45"/>
      <c r="O854" s="38"/>
    </row>
    <row r="855" spans="3:15" ht="17" x14ac:dyDescent="0.4">
      <c r="C855" s="28"/>
      <c r="D855" s="22"/>
      <c r="K855" s="26"/>
      <c r="L855" s="37"/>
      <c r="M855" s="38"/>
      <c r="N855" s="45"/>
      <c r="O855" s="38"/>
    </row>
    <row r="856" spans="3:15" ht="17" x14ac:dyDescent="0.4">
      <c r="C856" s="28"/>
      <c r="D856" s="22"/>
      <c r="K856" s="26"/>
      <c r="L856" s="37"/>
      <c r="M856" s="38"/>
      <c r="N856" s="45"/>
      <c r="O856" s="38"/>
    </row>
    <row r="857" spans="3:15" ht="17" x14ac:dyDescent="0.4">
      <c r="C857" s="28"/>
      <c r="D857" s="22"/>
      <c r="K857" s="26"/>
      <c r="L857" s="37"/>
      <c r="M857" s="38"/>
      <c r="N857" s="45"/>
      <c r="O857" s="38"/>
    </row>
    <row r="858" spans="3:15" ht="17" x14ac:dyDescent="0.4">
      <c r="C858" s="28"/>
      <c r="D858" s="22"/>
      <c r="K858" s="26"/>
      <c r="L858" s="37"/>
      <c r="M858" s="38"/>
      <c r="N858" s="45"/>
      <c r="O858" s="38"/>
    </row>
    <row r="859" spans="3:15" ht="17" x14ac:dyDescent="0.4">
      <c r="C859" s="28"/>
      <c r="D859" s="22"/>
      <c r="K859" s="26"/>
      <c r="L859" s="37"/>
      <c r="M859" s="38"/>
      <c r="N859" s="45"/>
      <c r="O859" s="38"/>
    </row>
    <row r="860" spans="3:15" ht="17" x14ac:dyDescent="0.4">
      <c r="C860" s="28"/>
      <c r="D860" s="22"/>
      <c r="K860" s="26"/>
      <c r="L860" s="37"/>
      <c r="M860" s="38"/>
      <c r="N860" s="45"/>
      <c r="O860" s="38"/>
    </row>
    <row r="861" spans="3:15" ht="17" x14ac:dyDescent="0.4">
      <c r="C861" s="28"/>
      <c r="D861" s="22"/>
      <c r="K861" s="26"/>
      <c r="L861" s="37"/>
      <c r="M861" s="38"/>
      <c r="N861" s="45"/>
      <c r="O861" s="38"/>
    </row>
    <row r="862" spans="3:15" ht="17" x14ac:dyDescent="0.4">
      <c r="C862" s="28"/>
      <c r="D862" s="22"/>
      <c r="K862" s="26"/>
      <c r="L862" s="37"/>
      <c r="M862" s="38"/>
      <c r="N862" s="45"/>
      <c r="O862" s="38"/>
    </row>
    <row r="863" spans="3:15" ht="17" x14ac:dyDescent="0.4">
      <c r="C863" s="28"/>
      <c r="D863" s="22"/>
      <c r="K863" s="26"/>
      <c r="L863" s="37"/>
      <c r="M863" s="38"/>
      <c r="N863" s="45"/>
      <c r="O863" s="38"/>
    </row>
    <row r="864" spans="3:15" ht="17" x14ac:dyDescent="0.4">
      <c r="C864" s="28"/>
      <c r="D864" s="22"/>
      <c r="K864" s="26"/>
      <c r="L864" s="37"/>
      <c r="M864" s="38"/>
      <c r="N864" s="45"/>
      <c r="O864" s="38"/>
    </row>
    <row r="865" spans="3:15" ht="17" x14ac:dyDescent="0.4">
      <c r="C865" s="28"/>
      <c r="D865" s="22"/>
      <c r="K865" s="26"/>
      <c r="L865" s="37"/>
      <c r="M865" s="38"/>
      <c r="N865" s="45"/>
      <c r="O865" s="38"/>
    </row>
    <row r="866" spans="3:15" ht="17" x14ac:dyDescent="0.4">
      <c r="C866" s="28"/>
      <c r="D866" s="22"/>
      <c r="K866" s="26"/>
      <c r="L866" s="37"/>
      <c r="M866" s="38"/>
      <c r="N866" s="45"/>
      <c r="O866" s="38"/>
    </row>
    <row r="867" spans="3:15" ht="17" x14ac:dyDescent="0.4">
      <c r="C867" s="28"/>
      <c r="D867" s="22"/>
      <c r="K867" s="26"/>
      <c r="L867" s="37"/>
      <c r="M867" s="38"/>
      <c r="N867" s="45"/>
      <c r="O867" s="38"/>
    </row>
    <row r="868" spans="3:15" ht="17" x14ac:dyDescent="0.4">
      <c r="C868" s="28"/>
      <c r="D868" s="22"/>
      <c r="K868" s="26"/>
      <c r="L868" s="37"/>
      <c r="M868" s="38"/>
      <c r="N868" s="45"/>
      <c r="O868" s="38"/>
    </row>
    <row r="869" spans="3:15" ht="17" x14ac:dyDescent="0.4">
      <c r="C869" s="28"/>
      <c r="D869" s="22"/>
      <c r="K869" s="26"/>
      <c r="L869" s="37"/>
      <c r="M869" s="38"/>
      <c r="N869" s="45"/>
      <c r="O869" s="38"/>
    </row>
    <row r="870" spans="3:15" ht="17" x14ac:dyDescent="0.4">
      <c r="C870" s="28"/>
      <c r="D870" s="22"/>
      <c r="K870" s="26"/>
      <c r="L870" s="37"/>
      <c r="M870" s="38"/>
      <c r="N870" s="45"/>
      <c r="O870" s="38"/>
    </row>
    <row r="871" spans="3:15" ht="17" x14ac:dyDescent="0.4">
      <c r="C871" s="28"/>
      <c r="D871" s="22"/>
      <c r="K871" s="26"/>
      <c r="L871" s="37"/>
      <c r="M871" s="38"/>
      <c r="N871" s="45"/>
      <c r="O871" s="38"/>
    </row>
    <row r="872" spans="3:15" ht="17" x14ac:dyDescent="0.4">
      <c r="C872" s="28"/>
      <c r="D872" s="22"/>
      <c r="K872" s="26"/>
      <c r="L872" s="37"/>
      <c r="M872" s="38"/>
      <c r="N872" s="45"/>
      <c r="O872" s="38"/>
    </row>
    <row r="873" spans="3:15" ht="17" x14ac:dyDescent="0.4">
      <c r="C873" s="28"/>
      <c r="D873" s="22"/>
      <c r="K873" s="26"/>
      <c r="L873" s="37"/>
      <c r="M873" s="38"/>
      <c r="N873" s="45"/>
      <c r="O873" s="38"/>
    </row>
    <row r="874" spans="3:15" ht="17" x14ac:dyDescent="0.4">
      <c r="C874" s="28"/>
      <c r="D874" s="22"/>
      <c r="K874" s="26"/>
      <c r="L874" s="37"/>
      <c r="M874" s="38"/>
      <c r="N874" s="45"/>
      <c r="O874" s="38"/>
    </row>
    <row r="875" spans="3:15" ht="17" x14ac:dyDescent="0.4">
      <c r="C875" s="28"/>
      <c r="D875" s="22"/>
      <c r="K875" s="26"/>
      <c r="L875" s="37"/>
      <c r="M875" s="38"/>
      <c r="N875" s="45"/>
      <c r="O875" s="38"/>
    </row>
    <row r="876" spans="3:15" ht="17" x14ac:dyDescent="0.4">
      <c r="C876" s="28"/>
      <c r="D876" s="22"/>
      <c r="K876" s="26"/>
      <c r="L876" s="37"/>
      <c r="M876" s="38"/>
      <c r="N876" s="45"/>
      <c r="O876" s="38"/>
    </row>
    <row r="877" spans="3:15" ht="17" x14ac:dyDescent="0.4">
      <c r="C877" s="28"/>
      <c r="D877" s="22"/>
      <c r="K877" s="26"/>
      <c r="L877" s="37"/>
      <c r="M877" s="38"/>
      <c r="N877" s="45"/>
      <c r="O877" s="38"/>
    </row>
    <row r="878" spans="3:15" ht="17" x14ac:dyDescent="0.4">
      <c r="C878" s="28"/>
      <c r="D878" s="22"/>
      <c r="K878" s="26"/>
      <c r="L878" s="37"/>
      <c r="M878" s="38"/>
      <c r="N878" s="45"/>
      <c r="O878" s="38"/>
    </row>
    <row r="879" spans="3:15" ht="17" x14ac:dyDescent="0.4">
      <c r="C879" s="28"/>
      <c r="D879" s="22"/>
      <c r="K879" s="26"/>
      <c r="L879" s="37"/>
      <c r="M879" s="38"/>
      <c r="N879" s="45"/>
      <c r="O879" s="38"/>
    </row>
    <row r="880" spans="3:15" ht="17" x14ac:dyDescent="0.4">
      <c r="C880" s="28"/>
      <c r="D880" s="22"/>
      <c r="K880" s="26"/>
      <c r="L880" s="37"/>
      <c r="M880" s="38"/>
      <c r="N880" s="45"/>
      <c r="O880" s="38"/>
    </row>
    <row r="881" spans="3:15" ht="17" x14ac:dyDescent="0.4">
      <c r="C881" s="28"/>
      <c r="D881" s="22"/>
      <c r="K881" s="26"/>
      <c r="L881" s="37"/>
      <c r="M881" s="38"/>
      <c r="N881" s="45"/>
      <c r="O881" s="38"/>
    </row>
    <row r="882" spans="3:15" ht="17" x14ac:dyDescent="0.4">
      <c r="C882" s="28"/>
      <c r="D882" s="22"/>
      <c r="K882" s="26"/>
      <c r="L882" s="37"/>
      <c r="M882" s="38"/>
      <c r="N882" s="45"/>
      <c r="O882" s="38"/>
    </row>
    <row r="883" spans="3:15" ht="17" x14ac:dyDescent="0.4">
      <c r="C883" s="28"/>
      <c r="D883" s="22"/>
      <c r="K883" s="26"/>
      <c r="L883" s="37"/>
      <c r="M883" s="38"/>
      <c r="N883" s="45"/>
      <c r="O883" s="38"/>
    </row>
    <row r="884" spans="3:15" ht="17" x14ac:dyDescent="0.4">
      <c r="C884" s="28"/>
      <c r="D884" s="22"/>
      <c r="K884" s="26"/>
      <c r="L884" s="37"/>
      <c r="M884" s="38"/>
      <c r="N884" s="45"/>
      <c r="O884" s="38"/>
    </row>
    <row r="885" spans="3:15" ht="17" x14ac:dyDescent="0.4">
      <c r="C885" s="28"/>
      <c r="D885" s="22"/>
      <c r="K885" s="26"/>
      <c r="L885" s="37"/>
      <c r="M885" s="38"/>
      <c r="N885" s="45"/>
      <c r="O885" s="38"/>
    </row>
    <row r="886" spans="3:15" ht="17" x14ac:dyDescent="0.4">
      <c r="C886" s="28"/>
      <c r="D886" s="22"/>
      <c r="K886" s="26"/>
      <c r="L886" s="37"/>
      <c r="M886" s="38"/>
      <c r="N886" s="45"/>
      <c r="O886" s="38"/>
    </row>
    <row r="887" spans="3:15" ht="17" x14ac:dyDescent="0.4">
      <c r="C887" s="28"/>
      <c r="D887" s="22"/>
      <c r="K887" s="26"/>
      <c r="L887" s="37"/>
      <c r="M887" s="38"/>
      <c r="N887" s="45"/>
      <c r="O887" s="38"/>
    </row>
    <row r="888" spans="3:15" ht="17" x14ac:dyDescent="0.4">
      <c r="C888" s="28"/>
      <c r="D888" s="22"/>
      <c r="K888" s="26"/>
      <c r="L888" s="37"/>
      <c r="M888" s="38"/>
      <c r="N888" s="45"/>
      <c r="O888" s="38"/>
    </row>
    <row r="889" spans="3:15" ht="17" x14ac:dyDescent="0.4">
      <c r="C889" s="28"/>
      <c r="D889" s="22"/>
      <c r="K889" s="26"/>
      <c r="L889" s="37"/>
      <c r="M889" s="38"/>
      <c r="N889" s="45"/>
      <c r="O889" s="38"/>
    </row>
    <row r="890" spans="3:15" ht="17" x14ac:dyDescent="0.4">
      <c r="C890" s="28"/>
      <c r="D890" s="22"/>
      <c r="K890" s="26"/>
      <c r="L890" s="37"/>
      <c r="M890" s="38"/>
      <c r="N890" s="45"/>
      <c r="O890" s="38"/>
    </row>
    <row r="891" spans="3:15" ht="17" x14ac:dyDescent="0.4">
      <c r="C891" s="28"/>
      <c r="D891" s="22"/>
      <c r="K891" s="26"/>
      <c r="L891" s="37"/>
      <c r="M891" s="38"/>
      <c r="N891" s="45"/>
      <c r="O891" s="38"/>
    </row>
    <row r="892" spans="3:15" ht="17" x14ac:dyDescent="0.4">
      <c r="C892" s="28"/>
      <c r="D892" s="22"/>
      <c r="K892" s="26"/>
      <c r="L892" s="37"/>
      <c r="M892" s="38"/>
      <c r="N892" s="45"/>
      <c r="O892" s="38"/>
    </row>
    <row r="893" spans="3:15" ht="17" x14ac:dyDescent="0.4">
      <c r="C893" s="28"/>
      <c r="D893" s="22"/>
      <c r="K893" s="26"/>
      <c r="L893" s="37"/>
      <c r="M893" s="38"/>
      <c r="N893" s="45"/>
      <c r="O893" s="38"/>
    </row>
    <row r="894" spans="3:15" ht="17" x14ac:dyDescent="0.4">
      <c r="C894" s="28"/>
      <c r="D894" s="22"/>
      <c r="K894" s="26"/>
      <c r="L894" s="37"/>
      <c r="M894" s="38"/>
      <c r="N894" s="45"/>
      <c r="O894" s="38"/>
    </row>
    <row r="895" spans="3:15" ht="17" x14ac:dyDescent="0.4">
      <c r="C895" s="28"/>
      <c r="D895" s="22"/>
      <c r="K895" s="26"/>
      <c r="L895" s="37"/>
      <c r="M895" s="38"/>
      <c r="N895" s="45"/>
      <c r="O895" s="38"/>
    </row>
    <row r="896" spans="3:15" ht="17" x14ac:dyDescent="0.4">
      <c r="C896" s="28"/>
      <c r="D896" s="22"/>
      <c r="K896" s="26"/>
      <c r="L896" s="37"/>
      <c r="M896" s="38"/>
      <c r="N896" s="45"/>
      <c r="O896" s="38"/>
    </row>
    <row r="897" spans="3:15" ht="17" x14ac:dyDescent="0.4">
      <c r="C897" s="28"/>
      <c r="D897" s="22"/>
      <c r="K897" s="26"/>
      <c r="L897" s="37"/>
      <c r="M897" s="38"/>
      <c r="N897" s="45"/>
      <c r="O897" s="38"/>
    </row>
    <row r="898" spans="3:15" ht="17" x14ac:dyDescent="0.4">
      <c r="C898" s="28"/>
      <c r="D898" s="22"/>
      <c r="K898" s="26"/>
      <c r="L898" s="37"/>
      <c r="M898" s="38"/>
      <c r="N898" s="45"/>
      <c r="O898" s="38"/>
    </row>
    <row r="899" spans="3:15" ht="17" x14ac:dyDescent="0.4">
      <c r="C899" s="28"/>
      <c r="D899" s="22"/>
      <c r="K899" s="26"/>
      <c r="L899" s="37"/>
      <c r="M899" s="38"/>
      <c r="N899" s="45"/>
      <c r="O899" s="38"/>
    </row>
    <row r="900" spans="3:15" ht="17" x14ac:dyDescent="0.4">
      <c r="C900" s="28"/>
      <c r="D900" s="22"/>
      <c r="K900" s="26"/>
      <c r="L900" s="37"/>
      <c r="M900" s="38"/>
      <c r="N900" s="45"/>
      <c r="O900" s="38"/>
    </row>
    <row r="901" spans="3:15" ht="17" x14ac:dyDescent="0.4">
      <c r="C901" s="28"/>
      <c r="D901" s="22"/>
      <c r="K901" s="26"/>
      <c r="L901" s="37"/>
      <c r="M901" s="38"/>
      <c r="N901" s="45"/>
      <c r="O901" s="38"/>
    </row>
    <row r="902" spans="3:15" ht="17" x14ac:dyDescent="0.4">
      <c r="C902" s="28"/>
      <c r="D902" s="22"/>
      <c r="K902" s="26"/>
      <c r="L902" s="37"/>
      <c r="M902" s="38"/>
      <c r="N902" s="45"/>
      <c r="O902" s="38"/>
    </row>
    <row r="903" spans="3:15" ht="17" x14ac:dyDescent="0.4">
      <c r="C903" s="28"/>
      <c r="D903" s="22"/>
      <c r="K903" s="26"/>
      <c r="L903" s="37"/>
      <c r="M903" s="38"/>
      <c r="N903" s="45"/>
      <c r="O903" s="38"/>
    </row>
    <row r="904" spans="3:15" ht="17" x14ac:dyDescent="0.4">
      <c r="C904" s="28"/>
      <c r="D904" s="22"/>
      <c r="K904" s="26"/>
      <c r="L904" s="37"/>
      <c r="M904" s="38"/>
      <c r="N904" s="45"/>
      <c r="O904" s="38"/>
    </row>
    <row r="905" spans="3:15" ht="17" x14ac:dyDescent="0.4">
      <c r="C905" s="28"/>
      <c r="D905" s="22"/>
      <c r="K905" s="26"/>
      <c r="L905" s="37"/>
      <c r="M905" s="38"/>
      <c r="N905" s="45"/>
      <c r="O905" s="38"/>
    </row>
    <row r="906" spans="3:15" ht="17" x14ac:dyDescent="0.4">
      <c r="C906" s="28"/>
      <c r="D906" s="22"/>
      <c r="K906" s="26"/>
      <c r="L906" s="37"/>
      <c r="M906" s="38"/>
      <c r="N906" s="45"/>
      <c r="O906" s="38"/>
    </row>
    <row r="907" spans="3:15" ht="17" x14ac:dyDescent="0.4">
      <c r="C907" s="28"/>
      <c r="D907" s="22"/>
      <c r="K907" s="26"/>
      <c r="L907" s="37"/>
      <c r="M907" s="38"/>
      <c r="N907" s="45"/>
      <c r="O907" s="38"/>
    </row>
    <row r="908" spans="3:15" ht="17" x14ac:dyDescent="0.4">
      <c r="C908" s="28"/>
      <c r="D908" s="22"/>
      <c r="K908" s="26"/>
      <c r="L908" s="37"/>
      <c r="M908" s="38"/>
      <c r="N908" s="45"/>
      <c r="O908" s="38"/>
    </row>
    <row r="909" spans="3:15" ht="17" x14ac:dyDescent="0.4">
      <c r="C909" s="28"/>
      <c r="D909" s="22"/>
      <c r="K909" s="26"/>
      <c r="L909" s="37"/>
      <c r="M909" s="38"/>
      <c r="N909" s="45"/>
      <c r="O909" s="38"/>
    </row>
    <row r="910" spans="3:15" ht="17" x14ac:dyDescent="0.4">
      <c r="C910" s="28"/>
      <c r="D910" s="22"/>
      <c r="K910" s="26"/>
      <c r="L910" s="37"/>
      <c r="M910" s="38"/>
      <c r="N910" s="45"/>
      <c r="O910" s="38"/>
    </row>
    <row r="911" spans="3:15" ht="17" x14ac:dyDescent="0.4">
      <c r="C911" s="28"/>
      <c r="D911" s="22"/>
      <c r="K911" s="26"/>
      <c r="L911" s="37"/>
      <c r="M911" s="38"/>
      <c r="N911" s="45"/>
      <c r="O911" s="38"/>
    </row>
    <row r="912" spans="3:15" ht="17" x14ac:dyDescent="0.4">
      <c r="C912" s="28"/>
      <c r="D912" s="22"/>
      <c r="K912" s="26"/>
      <c r="L912" s="37"/>
      <c r="M912" s="38"/>
      <c r="N912" s="45"/>
      <c r="O912" s="38"/>
    </row>
    <row r="913" spans="3:15" ht="17" x14ac:dyDescent="0.4">
      <c r="C913" s="28"/>
      <c r="D913" s="22"/>
      <c r="K913" s="26"/>
      <c r="L913" s="37"/>
      <c r="M913" s="38"/>
      <c r="N913" s="45"/>
      <c r="O913" s="38"/>
    </row>
    <row r="914" spans="3:15" ht="17" x14ac:dyDescent="0.4">
      <c r="C914" s="28"/>
      <c r="D914" s="22"/>
      <c r="K914" s="26"/>
      <c r="L914" s="37"/>
      <c r="M914" s="38"/>
      <c r="N914" s="45"/>
      <c r="O914" s="38"/>
    </row>
    <row r="915" spans="3:15" ht="17" x14ac:dyDescent="0.4">
      <c r="C915" s="28"/>
      <c r="D915" s="22"/>
      <c r="K915" s="26"/>
      <c r="L915" s="37"/>
      <c r="M915" s="38"/>
      <c r="N915" s="45"/>
      <c r="O915" s="38"/>
    </row>
    <row r="916" spans="3:15" ht="17" x14ac:dyDescent="0.4">
      <c r="C916" s="28"/>
      <c r="D916" s="22"/>
      <c r="K916" s="26"/>
      <c r="L916" s="37"/>
      <c r="M916" s="38"/>
      <c r="N916" s="45"/>
      <c r="O916" s="38"/>
    </row>
    <row r="917" spans="3:15" ht="17" x14ac:dyDescent="0.4">
      <c r="C917" s="28"/>
      <c r="D917" s="22"/>
      <c r="K917" s="26"/>
      <c r="L917" s="37"/>
      <c r="M917" s="38"/>
      <c r="N917" s="45"/>
      <c r="O917" s="38"/>
    </row>
    <row r="918" spans="3:15" ht="17" x14ac:dyDescent="0.4">
      <c r="C918" s="28"/>
      <c r="D918" s="22"/>
      <c r="K918" s="26"/>
      <c r="L918" s="37"/>
      <c r="M918" s="38"/>
      <c r="N918" s="45"/>
      <c r="O918" s="38"/>
    </row>
    <row r="919" spans="3:15" ht="17" x14ac:dyDescent="0.4">
      <c r="C919" s="28"/>
      <c r="D919" s="22"/>
      <c r="K919" s="26"/>
      <c r="L919" s="37"/>
      <c r="M919" s="38"/>
      <c r="N919" s="45"/>
      <c r="O919" s="38"/>
    </row>
    <row r="920" spans="3:15" ht="17" x14ac:dyDescent="0.4">
      <c r="C920" s="28"/>
      <c r="D920" s="22"/>
      <c r="K920" s="26"/>
      <c r="L920" s="37"/>
      <c r="M920" s="38"/>
      <c r="N920" s="45"/>
      <c r="O920" s="38"/>
    </row>
    <row r="921" spans="3:15" ht="17" x14ac:dyDescent="0.4">
      <c r="C921" s="28"/>
      <c r="D921" s="22"/>
      <c r="K921" s="26"/>
      <c r="L921" s="37"/>
      <c r="M921" s="38"/>
      <c r="N921" s="45"/>
      <c r="O921" s="38"/>
    </row>
    <row r="922" spans="3:15" ht="17" x14ac:dyDescent="0.4">
      <c r="C922" s="28"/>
      <c r="D922" s="22"/>
      <c r="K922" s="26"/>
      <c r="L922" s="37"/>
      <c r="M922" s="38"/>
      <c r="N922" s="45"/>
      <c r="O922" s="38"/>
    </row>
    <row r="923" spans="3:15" ht="17" x14ac:dyDescent="0.4">
      <c r="C923" s="28"/>
      <c r="D923" s="22"/>
      <c r="K923" s="26"/>
      <c r="L923" s="37"/>
      <c r="M923" s="38"/>
      <c r="N923" s="45"/>
      <c r="O923" s="38"/>
    </row>
    <row r="924" spans="3:15" ht="17" x14ac:dyDescent="0.4">
      <c r="C924" s="28"/>
      <c r="D924" s="22"/>
      <c r="K924" s="26"/>
      <c r="L924" s="37"/>
      <c r="M924" s="38"/>
      <c r="N924" s="45"/>
      <c r="O924" s="38"/>
    </row>
    <row r="925" spans="3:15" ht="17" x14ac:dyDescent="0.4">
      <c r="C925" s="28"/>
      <c r="D925" s="22"/>
      <c r="K925" s="26"/>
      <c r="L925" s="37"/>
      <c r="M925" s="38"/>
      <c r="N925" s="45"/>
      <c r="O925" s="38"/>
    </row>
    <row r="926" spans="3:15" ht="17" x14ac:dyDescent="0.4">
      <c r="C926" s="28"/>
      <c r="D926" s="22"/>
      <c r="K926" s="26"/>
      <c r="L926" s="37"/>
      <c r="M926" s="38"/>
      <c r="N926" s="45"/>
      <c r="O926" s="38"/>
    </row>
    <row r="927" spans="3:15" ht="17" x14ac:dyDescent="0.4">
      <c r="C927" s="28"/>
      <c r="D927" s="22"/>
      <c r="K927" s="26"/>
      <c r="L927" s="37"/>
      <c r="M927" s="38"/>
      <c r="N927" s="45"/>
      <c r="O927" s="38"/>
    </row>
    <row r="928" spans="3:15" ht="17" x14ac:dyDescent="0.4">
      <c r="C928" s="28"/>
      <c r="D928" s="22"/>
      <c r="K928" s="26"/>
      <c r="L928" s="37"/>
      <c r="M928" s="38"/>
      <c r="N928" s="45"/>
      <c r="O928" s="38"/>
    </row>
    <row r="929" spans="3:15" ht="17" x14ac:dyDescent="0.4">
      <c r="C929" s="28"/>
      <c r="D929" s="22"/>
      <c r="K929" s="26"/>
      <c r="L929" s="37"/>
      <c r="M929" s="38"/>
      <c r="N929" s="45"/>
      <c r="O929" s="38"/>
    </row>
    <row r="930" spans="3:15" ht="17" x14ac:dyDescent="0.4">
      <c r="C930" s="28"/>
      <c r="D930" s="22"/>
      <c r="K930" s="26"/>
      <c r="L930" s="37"/>
      <c r="M930" s="38"/>
      <c r="N930" s="45"/>
      <c r="O930" s="38"/>
    </row>
    <row r="931" spans="3:15" ht="17" x14ac:dyDescent="0.4">
      <c r="C931" s="28"/>
      <c r="D931" s="22"/>
      <c r="K931" s="26"/>
      <c r="L931" s="37"/>
      <c r="M931" s="38"/>
      <c r="N931" s="45"/>
      <c r="O931" s="38"/>
    </row>
    <row r="932" spans="3:15" ht="17" x14ac:dyDescent="0.4">
      <c r="C932" s="28"/>
      <c r="D932" s="22"/>
      <c r="K932" s="26"/>
      <c r="L932" s="37"/>
      <c r="M932" s="38"/>
      <c r="N932" s="45"/>
      <c r="O932" s="38"/>
    </row>
    <row r="933" spans="3:15" ht="17" x14ac:dyDescent="0.4">
      <c r="C933" s="28"/>
      <c r="D933" s="22"/>
      <c r="K933" s="26"/>
      <c r="L933" s="37"/>
      <c r="M933" s="38"/>
      <c r="N933" s="45"/>
      <c r="O933" s="38"/>
    </row>
    <row r="934" spans="3:15" ht="17" x14ac:dyDescent="0.4">
      <c r="C934" s="28"/>
      <c r="D934" s="22"/>
      <c r="K934" s="26"/>
      <c r="L934" s="37"/>
      <c r="M934" s="38"/>
      <c r="N934" s="45"/>
      <c r="O934" s="38"/>
    </row>
    <row r="935" spans="3:15" ht="17" x14ac:dyDescent="0.4">
      <c r="C935" s="28"/>
      <c r="D935" s="22"/>
      <c r="K935" s="26"/>
      <c r="L935" s="37"/>
      <c r="M935" s="38"/>
      <c r="N935" s="45"/>
      <c r="O935" s="38"/>
    </row>
    <row r="936" spans="3:15" ht="17" x14ac:dyDescent="0.4">
      <c r="C936" s="28"/>
      <c r="D936" s="22"/>
      <c r="K936" s="26"/>
      <c r="L936" s="37"/>
      <c r="M936" s="38"/>
      <c r="N936" s="45"/>
      <c r="O936" s="38"/>
    </row>
    <row r="937" spans="3:15" ht="17" x14ac:dyDescent="0.4">
      <c r="C937" s="28"/>
      <c r="D937" s="22"/>
      <c r="K937" s="26"/>
      <c r="L937" s="37"/>
      <c r="M937" s="38"/>
      <c r="N937" s="45"/>
      <c r="O937" s="38"/>
    </row>
    <row r="938" spans="3:15" ht="17" x14ac:dyDescent="0.4">
      <c r="C938" s="28"/>
      <c r="D938" s="22"/>
      <c r="K938" s="26"/>
      <c r="L938" s="37"/>
      <c r="M938" s="38"/>
      <c r="N938" s="45"/>
      <c r="O938" s="38"/>
    </row>
    <row r="939" spans="3:15" ht="17" x14ac:dyDescent="0.4">
      <c r="C939" s="28"/>
      <c r="D939" s="22"/>
      <c r="K939" s="26"/>
      <c r="L939" s="37"/>
      <c r="M939" s="38"/>
      <c r="N939" s="45"/>
      <c r="O939" s="38"/>
    </row>
    <row r="940" spans="3:15" ht="17" x14ac:dyDescent="0.4">
      <c r="C940" s="28"/>
      <c r="D940" s="22"/>
      <c r="K940" s="26"/>
      <c r="L940" s="37"/>
      <c r="M940" s="38"/>
      <c r="N940" s="45"/>
      <c r="O940" s="38"/>
    </row>
    <row r="941" spans="3:15" ht="17" x14ac:dyDescent="0.4">
      <c r="C941" s="28"/>
      <c r="D941" s="22"/>
      <c r="K941" s="26"/>
      <c r="L941" s="37"/>
      <c r="M941" s="38"/>
      <c r="N941" s="45"/>
      <c r="O941" s="38"/>
    </row>
    <row r="942" spans="3:15" ht="17" x14ac:dyDescent="0.4">
      <c r="C942" s="28"/>
      <c r="D942" s="22"/>
      <c r="K942" s="26"/>
      <c r="L942" s="37"/>
      <c r="M942" s="38"/>
      <c r="N942" s="45"/>
      <c r="O942" s="38"/>
    </row>
    <row r="943" spans="3:15" ht="17" x14ac:dyDescent="0.4">
      <c r="C943" s="28"/>
      <c r="D943" s="22"/>
      <c r="K943" s="26"/>
      <c r="L943" s="37"/>
      <c r="M943" s="38"/>
      <c r="N943" s="45"/>
      <c r="O943" s="38"/>
    </row>
    <row r="944" spans="3:15" ht="17" x14ac:dyDescent="0.4">
      <c r="C944" s="28"/>
      <c r="D944" s="22"/>
      <c r="K944" s="26"/>
      <c r="L944" s="37"/>
      <c r="M944" s="38"/>
      <c r="N944" s="45"/>
      <c r="O944" s="38"/>
    </row>
    <row r="945" spans="3:15" ht="17" x14ac:dyDescent="0.4">
      <c r="C945" s="28"/>
      <c r="D945" s="22"/>
      <c r="K945" s="26"/>
      <c r="L945" s="37"/>
      <c r="M945" s="38"/>
      <c r="N945" s="45"/>
      <c r="O945" s="38"/>
    </row>
    <row r="946" spans="3:15" ht="17" x14ac:dyDescent="0.4">
      <c r="C946" s="28"/>
      <c r="D946" s="22"/>
      <c r="K946" s="26"/>
      <c r="L946" s="37"/>
      <c r="M946" s="38"/>
      <c r="N946" s="45"/>
      <c r="O946" s="38"/>
    </row>
    <row r="947" spans="3:15" ht="17" x14ac:dyDescent="0.4">
      <c r="C947" s="28"/>
      <c r="D947" s="22"/>
      <c r="K947" s="26"/>
      <c r="L947" s="37"/>
      <c r="M947" s="38"/>
      <c r="N947" s="45"/>
      <c r="O947" s="38"/>
    </row>
    <row r="948" spans="3:15" ht="17" x14ac:dyDescent="0.4">
      <c r="C948" s="28"/>
      <c r="D948" s="22"/>
      <c r="K948" s="26"/>
      <c r="L948" s="37"/>
      <c r="M948" s="38"/>
      <c r="N948" s="45"/>
      <c r="O948" s="38"/>
    </row>
    <row r="949" spans="3:15" ht="17" x14ac:dyDescent="0.4">
      <c r="C949" s="28"/>
      <c r="D949" s="22"/>
      <c r="K949" s="26"/>
      <c r="L949" s="37"/>
      <c r="M949" s="38"/>
      <c r="N949" s="45"/>
      <c r="O949" s="38"/>
    </row>
    <row r="950" spans="3:15" ht="17" x14ac:dyDescent="0.4">
      <c r="C950" s="28"/>
      <c r="D950" s="22"/>
      <c r="K950" s="26"/>
      <c r="L950" s="37"/>
      <c r="M950" s="38"/>
      <c r="N950" s="45"/>
      <c r="O950" s="38"/>
    </row>
    <row r="951" spans="3:15" ht="17" x14ac:dyDescent="0.4">
      <c r="C951" s="28"/>
      <c r="D951" s="22"/>
      <c r="K951" s="26"/>
      <c r="L951" s="37"/>
      <c r="M951" s="38"/>
      <c r="N951" s="45"/>
      <c r="O951" s="38"/>
    </row>
    <row r="952" spans="3:15" ht="17" x14ac:dyDescent="0.4">
      <c r="C952" s="28"/>
      <c r="D952" s="22"/>
      <c r="K952" s="26"/>
      <c r="L952" s="37"/>
      <c r="M952" s="38"/>
      <c r="N952" s="45"/>
      <c r="O952" s="38"/>
    </row>
    <row r="953" spans="3:15" ht="17" x14ac:dyDescent="0.4">
      <c r="C953" s="28"/>
      <c r="D953" s="22"/>
      <c r="K953" s="26"/>
      <c r="L953" s="37"/>
      <c r="M953" s="38"/>
      <c r="N953" s="45"/>
      <c r="O953" s="38"/>
    </row>
    <row r="954" spans="3:15" ht="17" x14ac:dyDescent="0.4">
      <c r="C954" s="28"/>
      <c r="D954" s="22"/>
      <c r="K954" s="26"/>
      <c r="L954" s="37"/>
      <c r="M954" s="38"/>
      <c r="N954" s="45"/>
      <c r="O954" s="38"/>
    </row>
    <row r="955" spans="3:15" ht="17" x14ac:dyDescent="0.4">
      <c r="C955" s="28"/>
      <c r="D955" s="22"/>
      <c r="K955" s="26"/>
      <c r="L955" s="37"/>
      <c r="M955" s="38"/>
      <c r="N955" s="45"/>
      <c r="O955" s="38"/>
    </row>
    <row r="956" spans="3:15" ht="17" x14ac:dyDescent="0.4">
      <c r="C956" s="28"/>
      <c r="D956" s="22"/>
      <c r="K956" s="26"/>
      <c r="L956" s="37"/>
      <c r="M956" s="38"/>
      <c r="N956" s="45"/>
      <c r="O956" s="38"/>
    </row>
    <row r="957" spans="3:15" ht="17" x14ac:dyDescent="0.4">
      <c r="C957" s="28"/>
      <c r="D957" s="22"/>
      <c r="K957" s="26"/>
      <c r="L957" s="37"/>
      <c r="M957" s="38"/>
      <c r="N957" s="45"/>
      <c r="O957" s="38"/>
    </row>
    <row r="958" spans="3:15" ht="17" x14ac:dyDescent="0.4">
      <c r="C958" s="28"/>
      <c r="D958" s="22"/>
      <c r="K958" s="26"/>
      <c r="L958" s="37"/>
      <c r="M958" s="38"/>
      <c r="N958" s="45"/>
      <c r="O958" s="38"/>
    </row>
    <row r="959" spans="3:15" ht="17" x14ac:dyDescent="0.4">
      <c r="C959" s="28"/>
      <c r="D959" s="22"/>
      <c r="K959" s="26"/>
      <c r="L959" s="37"/>
      <c r="M959" s="38"/>
      <c r="N959" s="45"/>
      <c r="O959" s="38"/>
    </row>
    <row r="960" spans="3:15" ht="17" x14ac:dyDescent="0.4">
      <c r="C960" s="28"/>
      <c r="D960" s="22"/>
      <c r="K960" s="26"/>
      <c r="L960" s="37"/>
      <c r="M960" s="38"/>
      <c r="N960" s="45"/>
      <c r="O960" s="38"/>
    </row>
    <row r="961" spans="3:15" ht="17" x14ac:dyDescent="0.4">
      <c r="C961" s="28"/>
      <c r="D961" s="22"/>
      <c r="K961" s="26"/>
      <c r="L961" s="37"/>
      <c r="M961" s="38"/>
      <c r="N961" s="45"/>
      <c r="O961" s="38"/>
    </row>
    <row r="962" spans="3:15" ht="17" x14ac:dyDescent="0.4">
      <c r="C962" s="28"/>
      <c r="D962" s="22"/>
      <c r="K962" s="26"/>
      <c r="L962" s="37"/>
      <c r="M962" s="38"/>
      <c r="N962" s="45"/>
      <c r="O962" s="38"/>
    </row>
    <row r="963" spans="3:15" ht="17" x14ac:dyDescent="0.4">
      <c r="C963" s="28"/>
      <c r="D963" s="22"/>
      <c r="K963" s="26"/>
      <c r="L963" s="37"/>
      <c r="M963" s="38"/>
      <c r="N963" s="45"/>
      <c r="O963" s="38"/>
    </row>
    <row r="964" spans="3:15" ht="17" x14ac:dyDescent="0.4">
      <c r="C964" s="28"/>
      <c r="D964" s="22"/>
      <c r="K964" s="26"/>
      <c r="L964" s="37"/>
      <c r="M964" s="38"/>
      <c r="N964" s="45"/>
      <c r="O964" s="38"/>
    </row>
    <row r="965" spans="3:15" ht="17" x14ac:dyDescent="0.4">
      <c r="C965" s="28"/>
      <c r="D965" s="22"/>
      <c r="K965" s="26"/>
      <c r="L965" s="37"/>
      <c r="M965" s="38"/>
      <c r="N965" s="45"/>
      <c r="O965" s="38"/>
    </row>
    <row r="966" spans="3:15" ht="17" x14ac:dyDescent="0.4">
      <c r="C966" s="28"/>
      <c r="D966" s="22"/>
      <c r="K966" s="26"/>
      <c r="L966" s="37"/>
      <c r="M966" s="38"/>
      <c r="N966" s="45"/>
      <c r="O966" s="38"/>
    </row>
    <row r="967" spans="3:15" ht="17" x14ac:dyDescent="0.4">
      <c r="C967" s="28"/>
      <c r="D967" s="22"/>
      <c r="K967" s="26"/>
      <c r="L967" s="37"/>
      <c r="M967" s="38"/>
      <c r="N967" s="45"/>
      <c r="O967" s="38"/>
    </row>
    <row r="968" spans="3:15" ht="17" x14ac:dyDescent="0.4">
      <c r="C968" s="28"/>
      <c r="D968" s="22"/>
      <c r="K968" s="26"/>
      <c r="L968" s="37"/>
      <c r="M968" s="38"/>
      <c r="N968" s="45"/>
      <c r="O968" s="38"/>
    </row>
    <row r="969" spans="3:15" ht="17" x14ac:dyDescent="0.4">
      <c r="C969" s="28"/>
      <c r="D969" s="22"/>
      <c r="K969" s="26"/>
      <c r="L969" s="37"/>
      <c r="M969" s="38"/>
      <c r="N969" s="45"/>
      <c r="O969" s="38"/>
    </row>
    <row r="970" spans="3:15" ht="17" x14ac:dyDescent="0.4">
      <c r="C970" s="28"/>
      <c r="D970" s="22"/>
      <c r="K970" s="26"/>
      <c r="L970" s="37"/>
      <c r="M970" s="38"/>
      <c r="N970" s="45"/>
      <c r="O970" s="38"/>
    </row>
    <row r="971" spans="3:15" ht="17" x14ac:dyDescent="0.4">
      <c r="C971" s="28"/>
      <c r="D971" s="22"/>
      <c r="K971" s="26"/>
      <c r="L971" s="37"/>
      <c r="M971" s="38"/>
      <c r="N971" s="45"/>
      <c r="O971" s="38"/>
    </row>
    <row r="972" spans="3:15" ht="17" x14ac:dyDescent="0.4">
      <c r="C972" s="28"/>
      <c r="D972" s="22"/>
      <c r="K972" s="26"/>
      <c r="L972" s="37"/>
      <c r="M972" s="38"/>
      <c r="N972" s="45"/>
      <c r="O972" s="38"/>
    </row>
    <row r="973" spans="3:15" ht="17" x14ac:dyDescent="0.4">
      <c r="C973" s="28"/>
      <c r="D973" s="22"/>
      <c r="K973" s="26"/>
      <c r="L973" s="37"/>
      <c r="M973" s="38"/>
      <c r="N973" s="45"/>
      <c r="O973" s="38"/>
    </row>
    <row r="974" spans="3:15" ht="17" x14ac:dyDescent="0.4">
      <c r="C974" s="28"/>
      <c r="D974" s="22"/>
      <c r="K974" s="26"/>
      <c r="L974" s="37"/>
      <c r="M974" s="38"/>
      <c r="N974" s="45"/>
      <c r="O974" s="38"/>
    </row>
    <row r="975" spans="3:15" ht="17" x14ac:dyDescent="0.4">
      <c r="C975" s="28"/>
      <c r="D975" s="22"/>
      <c r="K975" s="26"/>
      <c r="L975" s="37"/>
      <c r="M975" s="38"/>
      <c r="N975" s="45"/>
      <c r="O975" s="38"/>
    </row>
    <row r="976" spans="3:15" ht="17" x14ac:dyDescent="0.4">
      <c r="C976" s="28"/>
      <c r="D976" s="22"/>
      <c r="K976" s="26"/>
      <c r="L976" s="37"/>
      <c r="M976" s="38"/>
      <c r="N976" s="45"/>
      <c r="O976" s="38"/>
    </row>
    <row r="977" spans="3:15" ht="17" x14ac:dyDescent="0.4">
      <c r="C977" s="28"/>
      <c r="D977" s="22"/>
      <c r="K977" s="26"/>
      <c r="L977" s="37"/>
      <c r="M977" s="38"/>
      <c r="N977" s="45"/>
      <c r="O977" s="38"/>
    </row>
    <row r="978" spans="3:15" ht="17" x14ac:dyDescent="0.4">
      <c r="C978" s="28"/>
      <c r="D978" s="22"/>
      <c r="K978" s="26"/>
      <c r="L978" s="37"/>
      <c r="M978" s="38"/>
      <c r="N978" s="45"/>
      <c r="O978" s="38"/>
    </row>
    <row r="979" spans="3:15" ht="17" x14ac:dyDescent="0.4">
      <c r="C979" s="28"/>
      <c r="D979" s="22"/>
      <c r="K979" s="26"/>
      <c r="L979" s="37"/>
      <c r="M979" s="38"/>
      <c r="N979" s="45"/>
      <c r="O979" s="38"/>
    </row>
    <row r="980" spans="3:15" ht="17" x14ac:dyDescent="0.4">
      <c r="C980" s="28"/>
      <c r="D980" s="22"/>
      <c r="K980" s="26"/>
      <c r="L980" s="37"/>
      <c r="M980" s="38"/>
      <c r="N980" s="45"/>
      <c r="O980" s="38"/>
    </row>
    <row r="981" spans="3:15" ht="17" x14ac:dyDescent="0.4">
      <c r="C981" s="28"/>
      <c r="D981" s="22"/>
      <c r="K981" s="26"/>
      <c r="L981" s="37"/>
      <c r="M981" s="38"/>
      <c r="N981" s="45"/>
      <c r="O981" s="38"/>
    </row>
    <row r="982" spans="3:15" ht="17" x14ac:dyDescent="0.4">
      <c r="C982" s="28"/>
      <c r="D982" s="22"/>
      <c r="K982" s="26"/>
      <c r="L982" s="37"/>
      <c r="M982" s="38"/>
      <c r="N982" s="45"/>
      <c r="O982" s="38"/>
    </row>
    <row r="983" spans="3:15" ht="17" x14ac:dyDescent="0.4">
      <c r="C983" s="28"/>
      <c r="D983" s="22"/>
      <c r="K983" s="26"/>
      <c r="L983" s="37"/>
      <c r="M983" s="38"/>
      <c r="N983" s="45"/>
      <c r="O983" s="38"/>
    </row>
    <row r="984" spans="3:15" ht="17" x14ac:dyDescent="0.4">
      <c r="C984" s="28"/>
      <c r="D984" s="22"/>
      <c r="K984" s="26"/>
      <c r="L984" s="37"/>
      <c r="M984" s="38"/>
      <c r="N984" s="45"/>
      <c r="O984" s="38"/>
    </row>
    <row r="985" spans="3:15" ht="17" x14ac:dyDescent="0.4">
      <c r="C985" s="28"/>
      <c r="D985" s="22"/>
      <c r="K985" s="26"/>
      <c r="L985" s="37"/>
      <c r="M985" s="38"/>
      <c r="N985" s="45"/>
      <c r="O985" s="38"/>
    </row>
    <row r="986" spans="3:15" ht="17" x14ac:dyDescent="0.4">
      <c r="C986" s="28"/>
      <c r="D986" s="22"/>
      <c r="K986" s="26"/>
      <c r="L986" s="37"/>
      <c r="M986" s="38"/>
      <c r="N986" s="45"/>
      <c r="O986" s="38"/>
    </row>
    <row r="987" spans="3:15" ht="17" x14ac:dyDescent="0.4">
      <c r="C987" s="28"/>
      <c r="D987" s="22"/>
      <c r="K987" s="26"/>
      <c r="L987" s="37"/>
      <c r="M987" s="38"/>
      <c r="N987" s="45"/>
      <c r="O987" s="38"/>
    </row>
    <row r="988" spans="3:15" ht="17" x14ac:dyDescent="0.4">
      <c r="C988" s="28"/>
      <c r="D988" s="22"/>
      <c r="K988" s="26"/>
      <c r="L988" s="37"/>
      <c r="M988" s="38"/>
      <c r="N988" s="45"/>
      <c r="O988" s="38"/>
    </row>
    <row r="989" spans="3:15" ht="17" x14ac:dyDescent="0.4">
      <c r="C989" s="28"/>
      <c r="D989" s="22"/>
      <c r="K989" s="26"/>
      <c r="L989" s="37"/>
      <c r="M989" s="38"/>
      <c r="N989" s="45"/>
      <c r="O989" s="38"/>
    </row>
    <row r="990" spans="3:15" ht="17" x14ac:dyDescent="0.4">
      <c r="C990" s="28"/>
      <c r="D990" s="22"/>
      <c r="K990" s="26"/>
      <c r="L990" s="37"/>
      <c r="M990" s="38"/>
      <c r="N990" s="45"/>
      <c r="O990" s="38"/>
    </row>
    <row r="991" spans="3:15" ht="17" x14ac:dyDescent="0.4">
      <c r="C991" s="28"/>
      <c r="D991" s="22"/>
      <c r="K991" s="26"/>
      <c r="L991" s="37"/>
      <c r="M991" s="38"/>
      <c r="N991" s="45"/>
      <c r="O991" s="38"/>
    </row>
    <row r="992" spans="3:15" ht="17" x14ac:dyDescent="0.4">
      <c r="C992" s="28"/>
      <c r="D992" s="22"/>
      <c r="K992" s="26"/>
      <c r="L992" s="37"/>
      <c r="M992" s="38"/>
      <c r="N992" s="45"/>
      <c r="O992" s="38"/>
    </row>
    <row r="993" spans="3:15" ht="17" x14ac:dyDescent="0.4">
      <c r="C993" s="28"/>
      <c r="D993" s="22"/>
      <c r="K993" s="26"/>
      <c r="L993" s="37"/>
      <c r="M993" s="38"/>
      <c r="N993" s="45"/>
      <c r="O993" s="38"/>
    </row>
    <row r="994" spans="3:15" ht="17" x14ac:dyDescent="0.4">
      <c r="C994" s="28"/>
      <c r="D994" s="22"/>
      <c r="K994" s="26"/>
      <c r="L994" s="37"/>
      <c r="M994" s="38"/>
      <c r="N994" s="45"/>
      <c r="O994" s="38"/>
    </row>
    <row r="995" spans="3:15" ht="17" x14ac:dyDescent="0.4">
      <c r="C995" s="28"/>
      <c r="D995" s="22"/>
      <c r="K995" s="26"/>
      <c r="L995" s="37"/>
      <c r="M995" s="38"/>
      <c r="N995" s="45"/>
      <c r="O995" s="38"/>
    </row>
    <row r="996" spans="3:15" ht="17" x14ac:dyDescent="0.4">
      <c r="C996" s="28"/>
      <c r="D996" s="22"/>
      <c r="K996" s="26"/>
      <c r="L996" s="37"/>
      <c r="M996" s="38"/>
      <c r="N996" s="45"/>
      <c r="O996" s="38"/>
    </row>
    <row r="997" spans="3:15" ht="17" x14ac:dyDescent="0.4">
      <c r="C997" s="28"/>
      <c r="D997" s="22"/>
      <c r="K997" s="26"/>
      <c r="L997" s="37"/>
      <c r="M997" s="38"/>
      <c r="N997" s="45"/>
      <c r="O997" s="38"/>
    </row>
    <row r="998" spans="3:15" ht="17" x14ac:dyDescent="0.4">
      <c r="C998" s="28"/>
      <c r="D998" s="22"/>
      <c r="K998" s="26"/>
      <c r="L998" s="37"/>
      <c r="M998" s="38"/>
      <c r="N998" s="45"/>
      <c r="O998" s="38"/>
    </row>
    <row r="999" spans="3:15" ht="17" x14ac:dyDescent="0.4">
      <c r="C999" s="28"/>
      <c r="D999" s="22"/>
      <c r="K999" s="26"/>
      <c r="L999" s="37"/>
      <c r="M999" s="38"/>
      <c r="N999" s="45"/>
      <c r="O999" s="38"/>
    </row>
    <row r="1000" spans="3:15" ht="17" x14ac:dyDescent="0.4">
      <c r="C1000" s="28"/>
      <c r="D1000" s="22"/>
      <c r="K1000" s="26"/>
      <c r="L1000" s="37"/>
      <c r="M1000" s="38"/>
      <c r="N1000" s="45"/>
      <c r="O1000" s="38"/>
    </row>
    <row r="1001" spans="3:15" ht="17" x14ac:dyDescent="0.4">
      <c r="C1001" s="28"/>
      <c r="D1001" s="22"/>
      <c r="K1001" s="26"/>
      <c r="L1001" s="37"/>
      <c r="M1001" s="38"/>
      <c r="N1001" s="45"/>
      <c r="O1001" s="38"/>
    </row>
    <row r="1002" spans="3:15" ht="17" x14ac:dyDescent="0.4">
      <c r="C1002" s="28"/>
      <c r="D1002" s="22"/>
      <c r="K1002" s="26"/>
      <c r="L1002" s="37"/>
      <c r="M1002" s="38"/>
      <c r="N1002" s="45"/>
      <c r="O1002" s="38"/>
    </row>
    <row r="1003" spans="3:15" ht="17" x14ac:dyDescent="0.4">
      <c r="C1003" s="28"/>
      <c r="D1003" s="22"/>
      <c r="K1003" s="26"/>
      <c r="L1003" s="37"/>
      <c r="M1003" s="38"/>
      <c r="N1003" s="45"/>
      <c r="O1003" s="38"/>
    </row>
    <row r="1004" spans="3:15" ht="17" x14ac:dyDescent="0.4">
      <c r="C1004" s="28"/>
      <c r="D1004" s="22"/>
      <c r="K1004" s="26"/>
      <c r="L1004" s="37"/>
      <c r="M1004" s="38"/>
      <c r="N1004" s="45"/>
      <c r="O1004" s="38"/>
    </row>
    <row r="1005" spans="3:15" ht="17" x14ac:dyDescent="0.4">
      <c r="C1005" s="28"/>
      <c r="D1005" s="22"/>
      <c r="K1005" s="26"/>
      <c r="L1005" s="37"/>
      <c r="M1005" s="38"/>
      <c r="N1005" s="45"/>
      <c r="O1005" s="38"/>
    </row>
    <row r="1006" spans="3:15" ht="17" x14ac:dyDescent="0.4">
      <c r="C1006" s="28"/>
      <c r="D1006" s="22"/>
      <c r="K1006" s="26"/>
      <c r="L1006" s="37"/>
      <c r="M1006" s="38"/>
      <c r="N1006" s="45"/>
      <c r="O1006" s="38"/>
    </row>
    <row r="1007" spans="3:15" ht="17" x14ac:dyDescent="0.4">
      <c r="C1007" s="28"/>
      <c r="D1007" s="22"/>
      <c r="K1007" s="26"/>
      <c r="L1007" s="37"/>
      <c r="M1007" s="38"/>
      <c r="N1007" s="45"/>
      <c r="O1007" s="38"/>
    </row>
    <row r="1008" spans="3:15" ht="17" x14ac:dyDescent="0.4">
      <c r="C1008" s="28"/>
      <c r="D1008" s="22"/>
      <c r="K1008" s="26"/>
      <c r="L1008" s="37"/>
      <c r="M1008" s="38"/>
      <c r="N1008" s="45"/>
      <c r="O1008" s="38"/>
    </row>
    <row r="1009" spans="3:15" ht="17" x14ac:dyDescent="0.4">
      <c r="C1009" s="28"/>
      <c r="D1009" s="22"/>
      <c r="K1009" s="26"/>
      <c r="L1009" s="37"/>
      <c r="M1009" s="38"/>
      <c r="N1009" s="45"/>
      <c r="O1009" s="38"/>
    </row>
    <row r="1010" spans="3:15" ht="17" x14ac:dyDescent="0.4">
      <c r="C1010" s="28"/>
      <c r="D1010" s="22"/>
      <c r="K1010" s="26"/>
      <c r="L1010" s="37"/>
      <c r="M1010" s="38"/>
      <c r="N1010" s="45"/>
      <c r="O1010" s="38"/>
    </row>
    <row r="1011" spans="3:15" ht="17" x14ac:dyDescent="0.4">
      <c r="C1011" s="28"/>
      <c r="D1011" s="22"/>
      <c r="K1011" s="26"/>
      <c r="L1011" s="37"/>
      <c r="M1011" s="38"/>
      <c r="N1011" s="45"/>
      <c r="O1011" s="38"/>
    </row>
    <row r="1012" spans="3:15" ht="17" x14ac:dyDescent="0.4">
      <c r="C1012" s="28"/>
      <c r="D1012" s="22"/>
      <c r="K1012" s="26"/>
      <c r="L1012" s="37"/>
      <c r="M1012" s="38"/>
      <c r="N1012" s="45"/>
      <c r="O1012" s="38"/>
    </row>
    <row r="1013" spans="3:15" ht="17" x14ac:dyDescent="0.4">
      <c r="C1013" s="28"/>
      <c r="D1013" s="22"/>
      <c r="K1013" s="26"/>
      <c r="L1013" s="37"/>
      <c r="M1013" s="38"/>
      <c r="N1013" s="45"/>
      <c r="O1013" s="38"/>
    </row>
    <row r="1014" spans="3:15" ht="17" x14ac:dyDescent="0.4">
      <c r="C1014" s="28"/>
      <c r="D1014" s="22"/>
      <c r="K1014" s="26"/>
      <c r="L1014" s="37"/>
      <c r="M1014" s="38"/>
      <c r="N1014" s="45"/>
      <c r="O1014" s="38"/>
    </row>
    <row r="1015" spans="3:15" ht="17" x14ac:dyDescent="0.4">
      <c r="C1015" s="28"/>
      <c r="D1015" s="22"/>
      <c r="K1015" s="26"/>
      <c r="L1015" s="37"/>
      <c r="M1015" s="38"/>
      <c r="N1015" s="45"/>
      <c r="O1015" s="38"/>
    </row>
    <row r="1016" spans="3:15" ht="17" x14ac:dyDescent="0.4">
      <c r="C1016" s="28"/>
      <c r="D1016" s="22"/>
      <c r="K1016" s="26"/>
      <c r="L1016" s="37"/>
      <c r="M1016" s="38"/>
      <c r="N1016" s="45"/>
      <c r="O1016" s="38"/>
    </row>
    <row r="1017" spans="3:15" ht="17" x14ac:dyDescent="0.4">
      <c r="C1017" s="28"/>
      <c r="D1017" s="22"/>
      <c r="K1017" s="26"/>
      <c r="L1017" s="37"/>
      <c r="M1017" s="38"/>
      <c r="N1017" s="45"/>
      <c r="O1017" s="38"/>
    </row>
    <row r="1018" spans="3:15" ht="17" x14ac:dyDescent="0.4">
      <c r="C1018" s="28"/>
      <c r="D1018" s="22"/>
      <c r="K1018" s="26"/>
      <c r="L1018" s="37"/>
      <c r="M1018" s="38"/>
      <c r="N1018" s="45"/>
      <c r="O1018" s="38"/>
    </row>
    <row r="1019" spans="3:15" ht="17" x14ac:dyDescent="0.4">
      <c r="C1019" s="28"/>
      <c r="D1019" s="22"/>
      <c r="K1019" s="26"/>
      <c r="L1019" s="37"/>
      <c r="M1019" s="38"/>
      <c r="N1019" s="45"/>
      <c r="O1019" s="38"/>
    </row>
    <row r="1020" spans="3:15" ht="17" x14ac:dyDescent="0.4">
      <c r="C1020" s="28"/>
      <c r="D1020" s="22"/>
      <c r="K1020" s="26"/>
      <c r="L1020" s="37"/>
      <c r="M1020" s="38"/>
      <c r="N1020" s="45"/>
      <c r="O1020" s="38"/>
    </row>
    <row r="1021" spans="3:15" ht="17" x14ac:dyDescent="0.4">
      <c r="C1021" s="28"/>
      <c r="D1021" s="22"/>
      <c r="K1021" s="26"/>
      <c r="L1021" s="37"/>
      <c r="M1021" s="38"/>
      <c r="N1021" s="45"/>
      <c r="O1021" s="38"/>
    </row>
    <row r="1022" spans="3:15" ht="17" x14ac:dyDescent="0.4">
      <c r="C1022" s="28"/>
      <c r="D1022" s="22"/>
      <c r="K1022" s="26"/>
      <c r="L1022" s="37"/>
      <c r="M1022" s="38"/>
      <c r="N1022" s="45"/>
      <c r="O1022" s="38"/>
    </row>
    <row r="1023" spans="3:15" ht="17" x14ac:dyDescent="0.4">
      <c r="C1023" s="28"/>
      <c r="D1023" s="22"/>
      <c r="K1023" s="26"/>
      <c r="L1023" s="37"/>
      <c r="M1023" s="38"/>
      <c r="N1023" s="45"/>
      <c r="O1023" s="38"/>
    </row>
    <row r="1024" spans="3:15" ht="17" x14ac:dyDescent="0.4">
      <c r="C1024" s="28"/>
      <c r="D1024" s="22"/>
      <c r="K1024" s="26"/>
      <c r="L1024" s="37"/>
      <c r="M1024" s="38"/>
      <c r="N1024" s="45"/>
      <c r="O1024" s="38"/>
    </row>
    <row r="1025" spans="3:15" ht="17" x14ac:dyDescent="0.4">
      <c r="C1025" s="28"/>
      <c r="D1025" s="22"/>
      <c r="K1025" s="26"/>
      <c r="L1025" s="37"/>
      <c r="M1025" s="38"/>
      <c r="N1025" s="45"/>
      <c r="O1025" s="38"/>
    </row>
    <row r="1026" spans="3:15" ht="17" x14ac:dyDescent="0.4">
      <c r="C1026" s="28"/>
      <c r="D1026" s="22"/>
      <c r="K1026" s="26"/>
      <c r="L1026" s="37"/>
      <c r="M1026" s="38"/>
      <c r="N1026" s="45"/>
      <c r="O1026" s="38"/>
    </row>
    <row r="1027" spans="3:15" ht="17" x14ac:dyDescent="0.4">
      <c r="C1027" s="28"/>
      <c r="D1027" s="22"/>
      <c r="K1027" s="26"/>
      <c r="L1027" s="37"/>
      <c r="M1027" s="38"/>
      <c r="N1027" s="45"/>
      <c r="O1027" s="38"/>
    </row>
    <row r="1028" spans="3:15" ht="17" x14ac:dyDescent="0.4">
      <c r="C1028" s="28"/>
      <c r="D1028" s="22"/>
      <c r="K1028" s="26"/>
      <c r="L1028" s="37"/>
      <c r="M1028" s="38"/>
      <c r="N1028" s="45"/>
      <c r="O1028" s="38"/>
    </row>
    <row r="1029" spans="3:15" ht="17" x14ac:dyDescent="0.4">
      <c r="C1029" s="28"/>
      <c r="D1029" s="22"/>
      <c r="K1029" s="26"/>
      <c r="L1029" s="37"/>
      <c r="M1029" s="38"/>
      <c r="N1029" s="45"/>
      <c r="O1029" s="38"/>
    </row>
    <row r="1030" spans="3:15" ht="17" x14ac:dyDescent="0.4">
      <c r="C1030" s="28"/>
      <c r="D1030" s="22"/>
      <c r="K1030" s="26"/>
      <c r="L1030" s="37"/>
      <c r="M1030" s="38"/>
      <c r="N1030" s="45"/>
      <c r="O1030" s="38"/>
    </row>
    <row r="1031" spans="3:15" ht="17" x14ac:dyDescent="0.4">
      <c r="C1031" s="28"/>
      <c r="D1031" s="22"/>
      <c r="K1031" s="26"/>
      <c r="L1031" s="37"/>
      <c r="M1031" s="38"/>
      <c r="N1031" s="45"/>
      <c r="O1031" s="38"/>
    </row>
    <row r="1032" spans="3:15" ht="17" x14ac:dyDescent="0.4">
      <c r="C1032" s="28"/>
      <c r="D1032" s="22"/>
      <c r="K1032" s="26"/>
      <c r="L1032" s="37"/>
      <c r="M1032" s="38"/>
      <c r="N1032" s="45"/>
      <c r="O1032" s="38"/>
    </row>
    <row r="1033" spans="3:15" ht="17" x14ac:dyDescent="0.4">
      <c r="C1033" s="28"/>
      <c r="D1033" s="22"/>
      <c r="K1033" s="26"/>
      <c r="L1033" s="37"/>
      <c r="M1033" s="38"/>
      <c r="N1033" s="45"/>
      <c r="O1033" s="38"/>
    </row>
    <row r="1034" spans="3:15" ht="17" x14ac:dyDescent="0.4">
      <c r="C1034" s="28"/>
      <c r="D1034" s="22"/>
      <c r="K1034" s="26"/>
      <c r="L1034" s="37"/>
      <c r="M1034" s="38"/>
      <c r="N1034" s="45"/>
      <c r="O1034" s="38"/>
    </row>
    <row r="1035" spans="3:15" ht="17" x14ac:dyDescent="0.4">
      <c r="C1035" s="28"/>
      <c r="D1035" s="22"/>
      <c r="K1035" s="26"/>
      <c r="L1035" s="37"/>
      <c r="M1035" s="38"/>
      <c r="N1035" s="45"/>
      <c r="O1035" s="38"/>
    </row>
    <row r="1036" spans="3:15" ht="17" x14ac:dyDescent="0.4">
      <c r="C1036" s="28"/>
      <c r="D1036" s="22"/>
      <c r="K1036" s="26"/>
      <c r="L1036" s="37"/>
      <c r="M1036" s="38"/>
      <c r="N1036" s="45"/>
      <c r="O1036" s="38"/>
    </row>
    <row r="1037" spans="3:15" ht="17" x14ac:dyDescent="0.4">
      <c r="C1037" s="28"/>
      <c r="D1037" s="22"/>
      <c r="K1037" s="26"/>
      <c r="L1037" s="37"/>
      <c r="M1037" s="38"/>
      <c r="N1037" s="45"/>
      <c r="O1037" s="38"/>
    </row>
    <row r="1038" spans="3:15" ht="17" x14ac:dyDescent="0.4">
      <c r="C1038" s="28"/>
      <c r="D1038" s="22"/>
      <c r="K1038" s="26"/>
      <c r="L1038" s="37"/>
      <c r="M1038" s="38"/>
      <c r="N1038" s="45"/>
      <c r="O1038" s="38"/>
    </row>
    <row r="1039" spans="3:15" ht="17" x14ac:dyDescent="0.4">
      <c r="C1039" s="28"/>
      <c r="D1039" s="22"/>
      <c r="K1039" s="26"/>
      <c r="L1039" s="37"/>
      <c r="M1039" s="38"/>
      <c r="N1039" s="45"/>
      <c r="O1039" s="38"/>
    </row>
    <row r="1040" spans="3:15" ht="17" x14ac:dyDescent="0.4">
      <c r="C1040" s="28"/>
      <c r="D1040" s="22"/>
      <c r="K1040" s="26"/>
      <c r="L1040" s="37"/>
      <c r="M1040" s="38"/>
      <c r="N1040" s="45"/>
      <c r="O1040" s="38"/>
    </row>
    <row r="1041" spans="3:15" ht="17" x14ac:dyDescent="0.4">
      <c r="C1041" s="28"/>
      <c r="D1041" s="22"/>
      <c r="K1041" s="26"/>
      <c r="L1041" s="37"/>
      <c r="M1041" s="38"/>
      <c r="N1041" s="45"/>
      <c r="O1041" s="38"/>
    </row>
    <row r="1042" spans="3:15" ht="17" x14ac:dyDescent="0.4">
      <c r="C1042" s="28"/>
      <c r="D1042" s="22"/>
      <c r="K1042" s="26"/>
      <c r="L1042" s="37"/>
      <c r="M1042" s="38"/>
      <c r="N1042" s="45"/>
      <c r="O1042" s="38"/>
    </row>
    <row r="1043" spans="3:15" ht="17" x14ac:dyDescent="0.4">
      <c r="C1043" s="28"/>
      <c r="D1043" s="22"/>
      <c r="K1043" s="26"/>
      <c r="L1043" s="37"/>
      <c r="M1043" s="38"/>
      <c r="N1043" s="45"/>
      <c r="O1043" s="38"/>
    </row>
    <row r="1044" spans="3:15" ht="17" x14ac:dyDescent="0.4">
      <c r="C1044" s="28"/>
      <c r="D1044" s="22"/>
      <c r="K1044" s="26"/>
      <c r="L1044" s="37"/>
      <c r="M1044" s="38"/>
      <c r="N1044" s="45"/>
      <c r="O1044" s="38"/>
    </row>
    <row r="1045" spans="3:15" ht="17" x14ac:dyDescent="0.4">
      <c r="C1045" s="28"/>
      <c r="D1045" s="22"/>
      <c r="K1045" s="26"/>
      <c r="L1045" s="37"/>
      <c r="M1045" s="38"/>
      <c r="N1045" s="45"/>
      <c r="O1045" s="38"/>
    </row>
    <row r="1046" spans="3:15" ht="17" x14ac:dyDescent="0.4">
      <c r="C1046" s="28"/>
      <c r="D1046" s="22"/>
      <c r="K1046" s="26"/>
      <c r="L1046" s="37"/>
      <c r="M1046" s="38"/>
      <c r="N1046" s="45"/>
      <c r="O1046" s="38"/>
    </row>
    <row r="1047" spans="3:15" ht="17" x14ac:dyDescent="0.4">
      <c r="C1047" s="28"/>
      <c r="D1047" s="22"/>
      <c r="K1047" s="26"/>
      <c r="L1047" s="37"/>
      <c r="M1047" s="38"/>
      <c r="N1047" s="45"/>
      <c r="O1047" s="38"/>
    </row>
    <row r="1048" spans="3:15" ht="17" x14ac:dyDescent="0.4">
      <c r="C1048" s="28"/>
      <c r="D1048" s="22"/>
      <c r="K1048" s="26"/>
      <c r="L1048" s="37"/>
      <c r="M1048" s="38"/>
      <c r="N1048" s="45"/>
      <c r="O1048" s="38"/>
    </row>
    <row r="1049" spans="3:15" ht="17" x14ac:dyDescent="0.4">
      <c r="C1049" s="28"/>
      <c r="D1049" s="22"/>
      <c r="K1049" s="26"/>
      <c r="L1049" s="37"/>
      <c r="M1049" s="38"/>
      <c r="N1049" s="45"/>
      <c r="O1049" s="38"/>
    </row>
    <row r="1050" spans="3:15" ht="17" x14ac:dyDescent="0.4">
      <c r="C1050" s="28"/>
      <c r="D1050" s="22"/>
      <c r="K1050" s="26"/>
      <c r="L1050" s="37"/>
      <c r="M1050" s="38"/>
      <c r="N1050" s="45"/>
      <c r="O1050" s="38"/>
    </row>
    <row r="1051" spans="3:15" ht="17" x14ac:dyDescent="0.4">
      <c r="C1051" s="28"/>
      <c r="D1051" s="22"/>
      <c r="K1051" s="26"/>
      <c r="L1051" s="37"/>
      <c r="M1051" s="38"/>
      <c r="N1051" s="45"/>
      <c r="O1051" s="38"/>
    </row>
    <row r="1052" spans="3:15" ht="17" x14ac:dyDescent="0.4">
      <c r="C1052" s="28"/>
      <c r="D1052" s="22"/>
      <c r="K1052" s="26"/>
      <c r="L1052" s="37"/>
      <c r="M1052" s="38"/>
      <c r="N1052" s="45"/>
      <c r="O1052" s="38"/>
    </row>
    <row r="1053" spans="3:15" ht="17" x14ac:dyDescent="0.4">
      <c r="C1053" s="28"/>
      <c r="D1053" s="22"/>
      <c r="K1053" s="26"/>
      <c r="L1053" s="37"/>
      <c r="M1053" s="38"/>
      <c r="N1053" s="45"/>
      <c r="O1053" s="38"/>
    </row>
    <row r="1054" spans="3:15" ht="17" x14ac:dyDescent="0.4">
      <c r="C1054" s="28"/>
      <c r="D1054" s="22"/>
      <c r="K1054" s="26"/>
      <c r="L1054" s="37"/>
      <c r="M1054" s="38"/>
      <c r="N1054" s="45"/>
      <c r="O1054" s="38"/>
    </row>
    <row r="1055" spans="3:15" ht="17" x14ac:dyDescent="0.4">
      <c r="C1055" s="28"/>
      <c r="D1055" s="22"/>
      <c r="K1055" s="26"/>
      <c r="L1055" s="37"/>
      <c r="M1055" s="38"/>
      <c r="N1055" s="45"/>
      <c r="O1055" s="38"/>
    </row>
    <row r="1056" spans="3:15" ht="17" x14ac:dyDescent="0.4">
      <c r="C1056" s="28"/>
      <c r="D1056" s="22"/>
      <c r="K1056" s="26"/>
      <c r="L1056" s="37"/>
      <c r="M1056" s="38"/>
      <c r="N1056" s="45"/>
      <c r="O1056" s="38"/>
    </row>
    <row r="1057" spans="3:15" ht="17" x14ac:dyDescent="0.4">
      <c r="C1057" s="28"/>
      <c r="D1057" s="22"/>
      <c r="K1057" s="26"/>
      <c r="L1057" s="37"/>
      <c r="M1057" s="38"/>
      <c r="N1057" s="45"/>
      <c r="O1057" s="38"/>
    </row>
    <row r="1058" spans="3:15" ht="17" x14ac:dyDescent="0.4">
      <c r="C1058" s="28"/>
      <c r="D1058" s="22"/>
      <c r="K1058" s="26"/>
      <c r="L1058" s="37"/>
      <c r="M1058" s="38"/>
      <c r="N1058" s="45"/>
      <c r="O1058" s="38"/>
    </row>
    <row r="1059" spans="3:15" ht="17" x14ac:dyDescent="0.4">
      <c r="C1059" s="28"/>
      <c r="D1059" s="22"/>
      <c r="K1059" s="26"/>
      <c r="L1059" s="37"/>
      <c r="M1059" s="38"/>
      <c r="N1059" s="45"/>
      <c r="O1059" s="38"/>
    </row>
    <row r="1060" spans="3:15" ht="17" x14ac:dyDescent="0.4">
      <c r="C1060" s="28"/>
      <c r="D1060" s="22"/>
      <c r="K1060" s="26"/>
      <c r="L1060" s="37"/>
      <c r="M1060" s="38"/>
      <c r="N1060" s="45"/>
      <c r="O1060" s="38"/>
    </row>
    <row r="1061" spans="3:15" ht="17" x14ac:dyDescent="0.4">
      <c r="C1061" s="28"/>
      <c r="D1061" s="22"/>
      <c r="K1061" s="26"/>
      <c r="L1061" s="37"/>
      <c r="M1061" s="38"/>
      <c r="N1061" s="45"/>
      <c r="O1061" s="38"/>
    </row>
    <row r="1062" spans="3:15" ht="17" x14ac:dyDescent="0.4">
      <c r="C1062" s="28"/>
      <c r="D1062" s="22"/>
      <c r="K1062" s="26"/>
      <c r="L1062" s="37"/>
      <c r="M1062" s="38"/>
      <c r="N1062" s="45"/>
      <c r="O1062" s="38"/>
    </row>
    <row r="1063" spans="3:15" ht="17" x14ac:dyDescent="0.4">
      <c r="C1063" s="28"/>
      <c r="D1063" s="22"/>
      <c r="K1063" s="26"/>
      <c r="L1063" s="37"/>
      <c r="M1063" s="38"/>
      <c r="N1063" s="45"/>
      <c r="O1063" s="38"/>
    </row>
    <row r="1064" spans="3:15" ht="17" x14ac:dyDescent="0.4">
      <c r="C1064" s="28"/>
      <c r="D1064" s="22"/>
      <c r="K1064" s="26"/>
      <c r="L1064" s="37"/>
      <c r="M1064" s="38"/>
      <c r="N1064" s="45"/>
      <c r="O1064" s="38"/>
    </row>
    <row r="1065" spans="3:15" ht="17" x14ac:dyDescent="0.4">
      <c r="C1065" s="28"/>
      <c r="D1065" s="22"/>
      <c r="K1065" s="26"/>
      <c r="L1065" s="37"/>
      <c r="M1065" s="38"/>
      <c r="N1065" s="45"/>
      <c r="O1065" s="38"/>
    </row>
    <row r="1066" spans="3:15" ht="17" x14ac:dyDescent="0.4">
      <c r="C1066" s="28"/>
      <c r="D1066" s="22"/>
      <c r="K1066" s="26"/>
      <c r="L1066" s="37"/>
      <c r="M1066" s="38"/>
      <c r="N1066" s="45"/>
      <c r="O1066" s="38"/>
    </row>
    <row r="1067" spans="3:15" ht="17" x14ac:dyDescent="0.4">
      <c r="C1067" s="28"/>
      <c r="D1067" s="22"/>
      <c r="K1067" s="26"/>
      <c r="L1067" s="37"/>
      <c r="M1067" s="38"/>
      <c r="N1067" s="45"/>
      <c r="O1067" s="38"/>
    </row>
    <row r="1068" spans="3:15" ht="17" x14ac:dyDescent="0.4">
      <c r="C1068" s="28"/>
      <c r="D1068" s="22"/>
      <c r="K1068" s="26"/>
      <c r="L1068" s="37"/>
      <c r="M1068" s="38"/>
      <c r="N1068" s="45"/>
      <c r="O1068" s="38"/>
    </row>
    <row r="1069" spans="3:15" ht="17" x14ac:dyDescent="0.4">
      <c r="C1069" s="28"/>
      <c r="D1069" s="22"/>
      <c r="K1069" s="26"/>
      <c r="L1069" s="37"/>
      <c r="M1069" s="38"/>
      <c r="N1069" s="45"/>
      <c r="O1069" s="38"/>
    </row>
    <row r="1070" spans="3:15" ht="17" x14ac:dyDescent="0.4">
      <c r="C1070" s="28"/>
      <c r="D1070" s="22"/>
      <c r="K1070" s="26"/>
      <c r="L1070" s="37"/>
      <c r="M1070" s="38"/>
      <c r="N1070" s="45"/>
      <c r="O1070" s="38"/>
    </row>
    <row r="1071" spans="3:15" ht="17" x14ac:dyDescent="0.4">
      <c r="C1071" s="28"/>
      <c r="D1071" s="22"/>
      <c r="K1071" s="26"/>
      <c r="L1071" s="37"/>
      <c r="M1071" s="38"/>
      <c r="N1071" s="45"/>
      <c r="O1071" s="38"/>
    </row>
    <row r="1072" spans="3:15" ht="17" x14ac:dyDescent="0.4">
      <c r="C1072" s="28"/>
      <c r="D1072" s="22"/>
      <c r="K1072" s="26"/>
      <c r="L1072" s="37"/>
      <c r="M1072" s="38"/>
      <c r="N1072" s="45"/>
      <c r="O1072" s="38"/>
    </row>
    <row r="1073" spans="3:15" ht="17" x14ac:dyDescent="0.4">
      <c r="C1073" s="28"/>
      <c r="D1073" s="22"/>
      <c r="K1073" s="26"/>
      <c r="L1073" s="37"/>
      <c r="M1073" s="38"/>
      <c r="N1073" s="45"/>
      <c r="O1073" s="38"/>
    </row>
    <row r="1074" spans="3:15" ht="17" x14ac:dyDescent="0.4">
      <c r="C1074" s="28"/>
      <c r="D1074" s="22"/>
      <c r="K1074" s="26"/>
      <c r="L1074" s="37"/>
      <c r="M1074" s="38"/>
      <c r="N1074" s="45"/>
      <c r="O1074" s="38"/>
    </row>
    <row r="1075" spans="3:15" ht="17" x14ac:dyDescent="0.4">
      <c r="C1075" s="28"/>
      <c r="D1075" s="22"/>
      <c r="K1075" s="26"/>
      <c r="L1075" s="37"/>
      <c r="M1075" s="38"/>
      <c r="N1075" s="45"/>
      <c r="O1075" s="38"/>
    </row>
    <row r="1076" spans="3:15" ht="17" x14ac:dyDescent="0.4">
      <c r="C1076" s="28"/>
      <c r="D1076" s="22"/>
      <c r="K1076" s="26"/>
      <c r="L1076" s="37"/>
      <c r="M1076" s="38"/>
      <c r="N1076" s="45"/>
      <c r="O1076" s="38"/>
    </row>
    <row r="1077" spans="3:15" ht="17" x14ac:dyDescent="0.4">
      <c r="C1077" s="28"/>
      <c r="D1077" s="22"/>
      <c r="K1077" s="26"/>
      <c r="L1077" s="37"/>
      <c r="M1077" s="38"/>
      <c r="N1077" s="45"/>
      <c r="O1077" s="38"/>
    </row>
    <row r="1078" spans="3:15" ht="17" x14ac:dyDescent="0.4">
      <c r="C1078" s="28"/>
      <c r="D1078" s="22"/>
      <c r="K1078" s="26"/>
      <c r="L1078" s="37"/>
      <c r="M1078" s="38"/>
      <c r="N1078" s="45"/>
      <c r="O1078" s="38"/>
    </row>
    <row r="1079" spans="3:15" ht="17" x14ac:dyDescent="0.4">
      <c r="C1079" s="28"/>
      <c r="D1079" s="22"/>
      <c r="K1079" s="26"/>
      <c r="L1079" s="37"/>
      <c r="M1079" s="38"/>
      <c r="N1079" s="45"/>
      <c r="O1079" s="38"/>
    </row>
    <row r="1080" spans="3:15" ht="17" x14ac:dyDescent="0.4">
      <c r="C1080" s="28"/>
      <c r="D1080" s="22"/>
      <c r="K1080" s="26"/>
      <c r="L1080" s="37"/>
      <c r="M1080" s="38"/>
      <c r="N1080" s="45"/>
      <c r="O1080" s="38"/>
    </row>
    <row r="1081" spans="3:15" ht="17" x14ac:dyDescent="0.4">
      <c r="C1081" s="28"/>
      <c r="D1081" s="22"/>
      <c r="K1081" s="26"/>
      <c r="L1081" s="37"/>
      <c r="M1081" s="38"/>
      <c r="N1081" s="45"/>
      <c r="O1081" s="38"/>
    </row>
    <row r="1082" spans="3:15" ht="17" x14ac:dyDescent="0.4">
      <c r="C1082" s="28"/>
      <c r="D1082" s="22"/>
      <c r="K1082" s="26"/>
      <c r="L1082" s="37"/>
      <c r="M1082" s="38"/>
      <c r="N1082" s="45"/>
      <c r="O1082" s="38"/>
    </row>
    <row r="1083" spans="3:15" ht="17" x14ac:dyDescent="0.4">
      <c r="C1083" s="28"/>
      <c r="D1083" s="22"/>
      <c r="K1083" s="26"/>
      <c r="L1083" s="37"/>
      <c r="M1083" s="38"/>
      <c r="N1083" s="45"/>
      <c r="O1083" s="38"/>
    </row>
    <row r="1084" spans="3:15" ht="17" x14ac:dyDescent="0.4">
      <c r="C1084" s="28"/>
      <c r="D1084" s="22"/>
      <c r="K1084" s="26"/>
      <c r="L1084" s="37"/>
      <c r="M1084" s="38"/>
      <c r="N1084" s="45"/>
      <c r="O1084" s="38"/>
    </row>
    <row r="1085" spans="3:15" ht="17" x14ac:dyDescent="0.4">
      <c r="C1085" s="28"/>
      <c r="D1085" s="22"/>
      <c r="K1085" s="26"/>
      <c r="L1085" s="37"/>
      <c r="M1085" s="38"/>
      <c r="N1085" s="45"/>
      <c r="O1085" s="38"/>
    </row>
    <row r="1086" spans="3:15" ht="17" x14ac:dyDescent="0.4">
      <c r="C1086" s="28"/>
      <c r="D1086" s="22"/>
      <c r="K1086" s="26"/>
      <c r="L1086" s="37"/>
      <c r="M1086" s="38"/>
      <c r="N1086" s="45"/>
      <c r="O1086" s="38"/>
    </row>
    <row r="1087" spans="3:15" ht="17" x14ac:dyDescent="0.4">
      <c r="C1087" s="28"/>
      <c r="D1087" s="22"/>
      <c r="K1087" s="26"/>
      <c r="L1087" s="37"/>
      <c r="M1087" s="38"/>
      <c r="N1087" s="45"/>
      <c r="O1087" s="38"/>
    </row>
    <row r="1088" spans="3:15" ht="17" x14ac:dyDescent="0.4">
      <c r="C1088" s="28"/>
      <c r="D1088" s="22"/>
      <c r="K1088" s="26"/>
      <c r="L1088" s="37"/>
      <c r="M1088" s="38"/>
      <c r="N1088" s="45"/>
      <c r="O1088" s="38"/>
    </row>
    <row r="1089" spans="3:15" ht="17" x14ac:dyDescent="0.4">
      <c r="C1089" s="28"/>
      <c r="D1089" s="22"/>
      <c r="K1089" s="26"/>
      <c r="L1089" s="37"/>
      <c r="M1089" s="38"/>
      <c r="N1089" s="45"/>
      <c r="O1089" s="38"/>
    </row>
    <row r="1090" spans="3:15" ht="17" x14ac:dyDescent="0.4">
      <c r="C1090" s="28"/>
      <c r="D1090" s="22"/>
      <c r="K1090" s="26"/>
      <c r="L1090" s="37"/>
      <c r="M1090" s="38"/>
      <c r="N1090" s="45"/>
      <c r="O1090" s="38"/>
    </row>
    <row r="1091" spans="3:15" ht="17" x14ac:dyDescent="0.4">
      <c r="C1091" s="28"/>
      <c r="D1091" s="22"/>
      <c r="K1091" s="26"/>
      <c r="L1091" s="37"/>
      <c r="M1091" s="38"/>
      <c r="N1091" s="45"/>
      <c r="O1091" s="38"/>
    </row>
    <row r="1092" spans="3:15" ht="17" x14ac:dyDescent="0.4">
      <c r="C1092" s="28"/>
      <c r="D1092" s="22"/>
      <c r="K1092" s="26"/>
      <c r="L1092" s="37"/>
      <c r="M1092" s="38"/>
      <c r="N1092" s="45"/>
      <c r="O1092" s="38"/>
    </row>
    <row r="1093" spans="3:15" ht="17" x14ac:dyDescent="0.4">
      <c r="C1093" s="28"/>
      <c r="D1093" s="22"/>
      <c r="K1093" s="26"/>
      <c r="L1093" s="37"/>
      <c r="M1093" s="38"/>
      <c r="N1093" s="45"/>
      <c r="O1093" s="38"/>
    </row>
    <row r="1094" spans="3:15" ht="17" x14ac:dyDescent="0.4">
      <c r="C1094" s="28"/>
      <c r="D1094" s="22"/>
      <c r="K1094" s="26"/>
      <c r="L1094" s="37"/>
      <c r="M1094" s="38"/>
      <c r="N1094" s="45"/>
      <c r="O1094" s="38"/>
    </row>
    <row r="1095" spans="3:15" ht="17" x14ac:dyDescent="0.4">
      <c r="C1095" s="28"/>
      <c r="D1095" s="22"/>
      <c r="K1095" s="26"/>
      <c r="L1095" s="37"/>
      <c r="M1095" s="38"/>
      <c r="N1095" s="45"/>
      <c r="O1095" s="38"/>
    </row>
    <row r="1096" spans="3:15" ht="17" x14ac:dyDescent="0.4">
      <c r="C1096" s="28"/>
      <c r="D1096" s="22"/>
      <c r="K1096" s="26"/>
      <c r="L1096" s="37"/>
      <c r="M1096" s="38"/>
      <c r="N1096" s="45"/>
      <c r="O1096" s="38"/>
    </row>
    <row r="1097" spans="3:15" ht="17" x14ac:dyDescent="0.4">
      <c r="C1097" s="28"/>
      <c r="D1097" s="24"/>
      <c r="K1097" s="26"/>
      <c r="L1097" s="37"/>
      <c r="M1097" s="38"/>
      <c r="N1097" s="45"/>
      <c r="O1097" s="38"/>
    </row>
    <row r="1098" spans="3:15" ht="17" x14ac:dyDescent="0.4">
      <c r="C1098" s="28"/>
      <c r="D1098" s="24"/>
      <c r="K1098" s="26"/>
      <c r="L1098" s="37"/>
      <c r="M1098" s="38"/>
      <c r="N1098" s="45"/>
      <c r="O1098" s="38"/>
    </row>
    <row r="1099" spans="3:15" ht="17" x14ac:dyDescent="0.4">
      <c r="C1099" s="28"/>
      <c r="D1099" s="24"/>
      <c r="K1099" s="26"/>
      <c r="L1099" s="37"/>
      <c r="M1099" s="38"/>
      <c r="N1099" s="45"/>
      <c r="O1099" s="38"/>
    </row>
    <row r="1100" spans="3:15" ht="17" x14ac:dyDescent="0.4">
      <c r="C1100" s="28"/>
      <c r="D1100" s="24"/>
      <c r="K1100" s="26"/>
      <c r="L1100" s="37"/>
      <c r="M1100" s="38"/>
      <c r="N1100" s="45"/>
      <c r="O1100" s="38"/>
    </row>
    <row r="1101" spans="3:15" ht="17" x14ac:dyDescent="0.4">
      <c r="C1101" s="28"/>
      <c r="D1101" s="24"/>
      <c r="K1101" s="26"/>
      <c r="L1101" s="37"/>
      <c r="M1101" s="38"/>
      <c r="N1101" s="45"/>
      <c r="O1101" s="38"/>
    </row>
    <row r="1102" spans="3:15" ht="17" x14ac:dyDescent="0.4">
      <c r="C1102" s="28"/>
      <c r="D1102" s="24"/>
      <c r="K1102" s="26"/>
      <c r="L1102" s="37"/>
      <c r="M1102" s="38"/>
      <c r="N1102" s="45"/>
      <c r="O1102" s="38"/>
    </row>
    <row r="1103" spans="3:15" ht="17" x14ac:dyDescent="0.4">
      <c r="C1103" s="28"/>
      <c r="D1103" s="24"/>
      <c r="K1103" s="26"/>
      <c r="L1103" s="37"/>
      <c r="M1103" s="38"/>
      <c r="N1103" s="45"/>
      <c r="O1103" s="38"/>
    </row>
    <row r="1104" spans="3:15" ht="17" x14ac:dyDescent="0.4">
      <c r="C1104" s="28"/>
      <c r="D1104" s="24"/>
      <c r="K1104" s="26"/>
      <c r="L1104" s="37"/>
      <c r="M1104" s="38"/>
      <c r="N1104" s="45"/>
      <c r="O1104" s="38"/>
    </row>
    <row r="1105" spans="3:15" ht="17" x14ac:dyDescent="0.4">
      <c r="C1105" s="28"/>
      <c r="D1105" s="24"/>
      <c r="K1105" s="26"/>
      <c r="L1105" s="37"/>
      <c r="M1105" s="38"/>
      <c r="N1105" s="45"/>
      <c r="O1105" s="38"/>
    </row>
    <row r="1106" spans="3:15" ht="17" x14ac:dyDescent="0.4">
      <c r="C1106" s="28"/>
      <c r="D1106" s="24"/>
      <c r="K1106" s="26"/>
      <c r="L1106" s="37"/>
      <c r="M1106" s="38"/>
      <c r="N1106" s="45"/>
      <c r="O1106" s="38"/>
    </row>
    <row r="1107" spans="3:15" ht="17" x14ac:dyDescent="0.4">
      <c r="C1107" s="28"/>
      <c r="D1107" s="24"/>
      <c r="K1107" s="26"/>
      <c r="L1107" s="37"/>
      <c r="M1107" s="38"/>
      <c r="N1107" s="45"/>
      <c r="O1107" s="38"/>
    </row>
    <row r="1108" spans="3:15" ht="17" x14ac:dyDescent="0.4">
      <c r="C1108" s="28"/>
      <c r="D1108" s="24"/>
      <c r="K1108" s="26"/>
      <c r="L1108" s="37"/>
      <c r="M1108" s="38"/>
      <c r="N1108" s="45"/>
      <c r="O1108" s="38"/>
    </row>
    <row r="1109" spans="3:15" ht="17" x14ac:dyDescent="0.4">
      <c r="C1109" s="28"/>
      <c r="D1109" s="24"/>
      <c r="K1109" s="26"/>
      <c r="L1109" s="37"/>
      <c r="M1109" s="38"/>
      <c r="N1109" s="45"/>
      <c r="O1109" s="38"/>
    </row>
    <row r="1110" spans="3:15" ht="17" x14ac:dyDescent="0.4">
      <c r="C1110" s="28"/>
      <c r="D1110" s="24"/>
      <c r="K1110" s="26"/>
      <c r="L1110" s="37"/>
      <c r="M1110" s="38"/>
      <c r="N1110" s="45"/>
      <c r="O1110" s="38"/>
    </row>
    <row r="1111" spans="3:15" ht="17" x14ac:dyDescent="0.4">
      <c r="C1111" s="28"/>
      <c r="D1111" s="24"/>
      <c r="K1111" s="26"/>
      <c r="L1111" s="37"/>
      <c r="M1111" s="38"/>
      <c r="N1111" s="45"/>
      <c r="O1111" s="38"/>
    </row>
    <row r="1112" spans="3:15" ht="17" x14ac:dyDescent="0.4">
      <c r="C1112" s="28"/>
      <c r="D1112" s="24"/>
      <c r="K1112" s="26"/>
      <c r="L1112" s="37"/>
      <c r="M1112" s="38"/>
      <c r="N1112" s="45"/>
      <c r="O1112" s="38"/>
    </row>
    <row r="1113" spans="3:15" ht="17" x14ac:dyDescent="0.4">
      <c r="C1113" s="28"/>
      <c r="D1113" s="24"/>
      <c r="K1113" s="26"/>
      <c r="L1113" s="37"/>
      <c r="M1113" s="38"/>
      <c r="N1113" s="45"/>
      <c r="O1113" s="38"/>
    </row>
    <row r="1114" spans="3:15" ht="17" x14ac:dyDescent="0.4">
      <c r="C1114" s="28"/>
      <c r="D1114" s="24"/>
      <c r="K1114" s="26"/>
      <c r="L1114" s="37"/>
      <c r="M1114" s="38"/>
      <c r="N1114" s="45"/>
      <c r="O1114" s="38"/>
    </row>
    <row r="1115" spans="3:15" ht="17" x14ac:dyDescent="0.4">
      <c r="C1115" s="28"/>
      <c r="D1115" s="24"/>
      <c r="K1115" s="26"/>
      <c r="L1115" s="37"/>
      <c r="M1115" s="38"/>
      <c r="N1115" s="45"/>
      <c r="O1115" s="38"/>
    </row>
    <row r="1116" spans="3:15" ht="17" x14ac:dyDescent="0.4">
      <c r="C1116" s="28"/>
      <c r="D1116" s="24"/>
      <c r="K1116" s="26"/>
      <c r="L1116" s="37"/>
      <c r="M1116" s="38"/>
      <c r="N1116" s="45"/>
      <c r="O1116" s="38"/>
    </row>
    <row r="1117" spans="3:15" ht="17" x14ac:dyDescent="0.4">
      <c r="C1117" s="28"/>
      <c r="D1117" s="24"/>
      <c r="K1117" s="26"/>
      <c r="L1117" s="37"/>
      <c r="M1117" s="38"/>
      <c r="N1117" s="45"/>
      <c r="O1117" s="38"/>
    </row>
    <row r="1118" spans="3:15" ht="17" x14ac:dyDescent="0.4">
      <c r="C1118" s="28"/>
      <c r="D1118" s="24"/>
      <c r="K1118" s="26"/>
      <c r="L1118" s="37"/>
      <c r="M1118" s="38"/>
      <c r="N1118" s="45"/>
      <c r="O1118" s="38"/>
    </row>
    <row r="1119" spans="3:15" ht="17" x14ac:dyDescent="0.4">
      <c r="C1119" s="28"/>
      <c r="D1119" s="24"/>
      <c r="K1119" s="26"/>
      <c r="L1119" s="37"/>
      <c r="M1119" s="38"/>
      <c r="N1119" s="45"/>
      <c r="O1119" s="38"/>
    </row>
    <row r="1120" spans="3:15" ht="17" x14ac:dyDescent="0.4">
      <c r="C1120" s="28"/>
      <c r="D1120" s="24"/>
      <c r="K1120" s="26"/>
      <c r="L1120" s="37"/>
      <c r="M1120" s="38"/>
      <c r="N1120" s="45"/>
      <c r="O1120" s="38"/>
    </row>
    <row r="1121" spans="3:15" ht="17" x14ac:dyDescent="0.4">
      <c r="C1121" s="28"/>
      <c r="D1121" s="24"/>
      <c r="K1121" s="26"/>
      <c r="L1121" s="37"/>
      <c r="M1121" s="38"/>
      <c r="N1121" s="45"/>
      <c r="O1121" s="38"/>
    </row>
    <row r="1122" spans="3:15" ht="17" x14ac:dyDescent="0.4">
      <c r="C1122" s="28"/>
      <c r="D1122" s="24"/>
      <c r="K1122" s="26"/>
      <c r="L1122" s="37"/>
      <c r="M1122" s="38"/>
      <c r="N1122" s="45"/>
      <c r="O1122" s="38"/>
    </row>
    <row r="1123" spans="3:15" ht="17" x14ac:dyDescent="0.4">
      <c r="C1123" s="28"/>
      <c r="D1123" s="24"/>
      <c r="K1123" s="26"/>
      <c r="L1123" s="37"/>
      <c r="M1123" s="38"/>
      <c r="N1123" s="45"/>
      <c r="O1123" s="38"/>
    </row>
    <row r="1124" spans="3:15" ht="17" x14ac:dyDescent="0.4">
      <c r="C1124" s="28"/>
      <c r="D1124" s="24"/>
      <c r="K1124" s="26"/>
      <c r="L1124" s="37"/>
      <c r="M1124" s="38"/>
      <c r="N1124" s="45"/>
      <c r="O1124" s="38"/>
    </row>
    <row r="1125" spans="3:15" ht="17" x14ac:dyDescent="0.4">
      <c r="C1125" s="28"/>
      <c r="D1125" s="24"/>
      <c r="K1125" s="26"/>
      <c r="L1125" s="37"/>
      <c r="M1125" s="38"/>
      <c r="N1125" s="45"/>
      <c r="O1125" s="38"/>
    </row>
    <row r="1126" spans="3:15" ht="17" x14ac:dyDescent="0.4">
      <c r="C1126" s="28"/>
      <c r="D1126" s="24"/>
      <c r="K1126" s="26"/>
      <c r="L1126" s="37"/>
      <c r="M1126" s="38"/>
      <c r="N1126" s="45"/>
      <c r="O1126" s="38"/>
    </row>
    <row r="1127" spans="3:15" ht="17" x14ac:dyDescent="0.4">
      <c r="C1127" s="28"/>
      <c r="D1127" s="24"/>
      <c r="K1127" s="26"/>
      <c r="L1127" s="37"/>
      <c r="M1127" s="38"/>
      <c r="N1127" s="45"/>
      <c r="O1127" s="38"/>
    </row>
    <row r="1128" spans="3:15" ht="17" x14ac:dyDescent="0.4">
      <c r="C1128" s="28"/>
      <c r="D1128" s="23"/>
      <c r="K1128" s="26"/>
      <c r="L1128" s="37"/>
      <c r="M1128" s="38"/>
      <c r="N1128" s="45"/>
      <c r="O1128" s="38"/>
    </row>
    <row r="1129" spans="3:15" ht="17" x14ac:dyDescent="0.4">
      <c r="C1129" s="28"/>
      <c r="D1129" s="23"/>
      <c r="K1129" s="26"/>
      <c r="L1129" s="37"/>
      <c r="M1129" s="38"/>
      <c r="N1129" s="45"/>
      <c r="O1129" s="38"/>
    </row>
    <row r="1130" spans="3:15" ht="17" x14ac:dyDescent="0.4">
      <c r="C1130" s="28"/>
      <c r="D1130" s="23"/>
      <c r="K1130" s="26"/>
      <c r="L1130" s="37"/>
      <c r="M1130" s="38"/>
      <c r="N1130" s="45"/>
      <c r="O1130" s="38"/>
    </row>
    <row r="1131" spans="3:15" ht="17" x14ac:dyDescent="0.4">
      <c r="C1131" s="28"/>
      <c r="D1131" s="23"/>
      <c r="K1131" s="26"/>
      <c r="L1131" s="37"/>
      <c r="M1131" s="38"/>
      <c r="N1131" s="45"/>
      <c r="O1131" s="38"/>
    </row>
    <row r="1132" spans="3:15" ht="17" x14ac:dyDescent="0.4">
      <c r="C1132" s="28"/>
      <c r="D1132" s="23"/>
      <c r="K1132" s="26"/>
      <c r="L1132" s="37"/>
      <c r="M1132" s="38"/>
      <c r="N1132" s="45"/>
      <c r="O1132" s="38"/>
    </row>
    <row r="1133" spans="3:15" ht="17" x14ac:dyDescent="0.4">
      <c r="C1133" s="28"/>
      <c r="D1133" s="23"/>
      <c r="K1133" s="26"/>
      <c r="L1133" s="37"/>
      <c r="M1133" s="38"/>
      <c r="N1133" s="45"/>
      <c r="O1133" s="38"/>
    </row>
    <row r="1134" spans="3:15" ht="17" x14ac:dyDescent="0.4">
      <c r="C1134" s="28"/>
      <c r="D1134" s="23"/>
      <c r="K1134" s="26"/>
      <c r="L1134" s="37"/>
      <c r="M1134" s="38"/>
      <c r="N1134" s="45"/>
      <c r="O1134" s="38"/>
    </row>
    <row r="1135" spans="3:15" ht="17" x14ac:dyDescent="0.4">
      <c r="C1135" s="28"/>
      <c r="D1135" s="23"/>
      <c r="K1135" s="26"/>
      <c r="L1135" s="37"/>
      <c r="M1135" s="38"/>
      <c r="N1135" s="45"/>
      <c r="O1135" s="38"/>
    </row>
    <row r="1136" spans="3:15" ht="17" x14ac:dyDescent="0.4">
      <c r="C1136" s="28"/>
      <c r="D1136" s="23"/>
      <c r="K1136" s="26"/>
      <c r="L1136" s="37"/>
      <c r="M1136" s="38"/>
      <c r="N1136" s="45"/>
      <c r="O1136" s="38"/>
    </row>
    <row r="1137" spans="3:15" ht="17" x14ac:dyDescent="0.4">
      <c r="C1137" s="28"/>
      <c r="D1137" s="23"/>
      <c r="K1137" s="26"/>
      <c r="L1137" s="37"/>
      <c r="M1137" s="38"/>
      <c r="N1137" s="45"/>
      <c r="O1137" s="38"/>
    </row>
    <row r="1138" spans="3:15" ht="17" x14ac:dyDescent="0.4">
      <c r="C1138" s="28"/>
      <c r="D1138" s="23"/>
      <c r="K1138" s="26"/>
      <c r="L1138" s="37"/>
      <c r="M1138" s="38"/>
      <c r="N1138" s="45"/>
      <c r="O1138" s="38"/>
    </row>
    <row r="1139" spans="3:15" ht="17" x14ac:dyDescent="0.4">
      <c r="C1139" s="28"/>
      <c r="D1139" s="23"/>
      <c r="K1139" s="26"/>
      <c r="L1139" s="37"/>
      <c r="M1139" s="38"/>
      <c r="N1139" s="45"/>
      <c r="O1139" s="38"/>
    </row>
    <row r="1140" spans="3:15" ht="17" x14ac:dyDescent="0.4">
      <c r="C1140" s="28"/>
      <c r="D1140" s="23"/>
      <c r="K1140" s="26"/>
      <c r="L1140" s="37"/>
      <c r="M1140" s="38"/>
      <c r="N1140" s="45"/>
      <c r="O1140" s="38"/>
    </row>
    <row r="1141" spans="3:15" ht="17" x14ac:dyDescent="0.4">
      <c r="C1141" s="28"/>
      <c r="D1141" s="23"/>
      <c r="K1141" s="26"/>
      <c r="L1141" s="37"/>
      <c r="M1141" s="38"/>
      <c r="N1141" s="45"/>
      <c r="O1141" s="38"/>
    </row>
    <row r="1142" spans="3:15" ht="17" x14ac:dyDescent="0.4">
      <c r="C1142" s="28"/>
      <c r="D1142" s="23"/>
      <c r="K1142" s="26"/>
      <c r="L1142" s="37"/>
      <c r="M1142" s="38"/>
      <c r="N1142" s="45"/>
      <c r="O1142" s="38"/>
    </row>
    <row r="1143" spans="3:15" ht="17" x14ac:dyDescent="0.4">
      <c r="C1143" s="28"/>
      <c r="D1143" s="23"/>
      <c r="K1143" s="26"/>
      <c r="L1143" s="37"/>
      <c r="M1143" s="38"/>
      <c r="N1143" s="45"/>
      <c r="O1143" s="38"/>
    </row>
    <row r="1144" spans="3:15" ht="17" x14ac:dyDescent="0.4">
      <c r="C1144" s="28"/>
      <c r="D1144" s="23"/>
      <c r="K1144" s="26"/>
      <c r="L1144" s="37"/>
      <c r="M1144" s="38"/>
      <c r="N1144" s="45"/>
      <c r="O1144" s="38"/>
    </row>
    <row r="1145" spans="3:15" ht="17" x14ac:dyDescent="0.4">
      <c r="C1145" s="28"/>
      <c r="D1145" s="23"/>
      <c r="K1145" s="26"/>
      <c r="L1145" s="37"/>
      <c r="M1145" s="38"/>
      <c r="N1145" s="45"/>
      <c r="O1145" s="38"/>
    </row>
    <row r="1146" spans="3:15" ht="17" x14ac:dyDescent="0.4">
      <c r="C1146" s="28"/>
      <c r="D1146" s="23"/>
      <c r="K1146" s="26"/>
      <c r="L1146" s="37"/>
      <c r="M1146" s="38"/>
      <c r="N1146" s="45"/>
      <c r="O1146" s="38"/>
    </row>
    <row r="1147" spans="3:15" ht="17" x14ac:dyDescent="0.4">
      <c r="C1147" s="28"/>
      <c r="D1147" s="23"/>
      <c r="K1147" s="26"/>
      <c r="L1147" s="37"/>
      <c r="M1147" s="38"/>
      <c r="N1147" s="45"/>
      <c r="O1147" s="38"/>
    </row>
    <row r="1148" spans="3:15" ht="17" x14ac:dyDescent="0.4">
      <c r="C1148" s="28"/>
      <c r="D1148" s="23"/>
      <c r="K1148" s="26"/>
      <c r="L1148" s="37"/>
      <c r="M1148" s="38"/>
      <c r="N1148" s="45"/>
      <c r="O1148" s="38"/>
    </row>
    <row r="1149" spans="3:15" ht="17" x14ac:dyDescent="0.4">
      <c r="C1149" s="28"/>
      <c r="D1149" s="23"/>
      <c r="K1149" s="26"/>
      <c r="L1149" s="37"/>
      <c r="M1149" s="38"/>
      <c r="N1149" s="45"/>
      <c r="O1149" s="38"/>
    </row>
    <row r="1150" spans="3:15" ht="17" x14ac:dyDescent="0.4">
      <c r="C1150" s="28"/>
      <c r="D1150" s="23"/>
      <c r="K1150" s="26"/>
      <c r="L1150" s="37"/>
      <c r="M1150" s="38"/>
      <c r="N1150" s="45"/>
      <c r="O1150" s="38"/>
    </row>
    <row r="1151" spans="3:15" ht="17" x14ac:dyDescent="0.4">
      <c r="C1151" s="28"/>
      <c r="D1151" s="23"/>
      <c r="K1151" s="26"/>
      <c r="L1151" s="37"/>
      <c r="M1151" s="38"/>
      <c r="N1151" s="45"/>
      <c r="O1151" s="38"/>
    </row>
    <row r="1152" spans="3:15" ht="17" x14ac:dyDescent="0.4">
      <c r="C1152" s="28"/>
      <c r="D1152" s="23"/>
      <c r="K1152" s="26"/>
      <c r="L1152" s="37"/>
      <c r="M1152" s="38"/>
      <c r="N1152" s="45"/>
      <c r="O1152" s="38"/>
    </row>
    <row r="1153" spans="3:15" ht="17" x14ac:dyDescent="0.4">
      <c r="C1153" s="28"/>
      <c r="D1153" s="23"/>
      <c r="K1153" s="26"/>
      <c r="L1153" s="37"/>
      <c r="M1153" s="38"/>
      <c r="N1153" s="45"/>
      <c r="O1153" s="38"/>
    </row>
    <row r="1154" spans="3:15" ht="17" x14ac:dyDescent="0.4">
      <c r="C1154" s="28"/>
      <c r="D1154" s="23"/>
      <c r="K1154" s="26"/>
      <c r="L1154" s="37"/>
      <c r="M1154" s="38"/>
      <c r="N1154" s="45"/>
      <c r="O1154" s="38"/>
    </row>
    <row r="1155" spans="3:15" ht="17" x14ac:dyDescent="0.4">
      <c r="C1155" s="28"/>
      <c r="D1155" s="23"/>
      <c r="K1155" s="26"/>
      <c r="L1155" s="37"/>
      <c r="M1155" s="38"/>
      <c r="N1155" s="45"/>
      <c r="O1155" s="38"/>
    </row>
    <row r="1156" spans="3:15" ht="17" x14ac:dyDescent="0.4">
      <c r="C1156" s="28"/>
      <c r="D1156" s="23"/>
      <c r="K1156" s="26"/>
      <c r="L1156" s="37"/>
      <c r="M1156" s="38"/>
      <c r="N1156" s="45"/>
      <c r="O1156" s="38"/>
    </row>
    <row r="1157" spans="3:15" ht="17" x14ac:dyDescent="0.4">
      <c r="C1157" s="28"/>
      <c r="D1157" s="23"/>
      <c r="K1157" s="26"/>
      <c r="L1157" s="37"/>
      <c r="M1157" s="38"/>
      <c r="N1157" s="45"/>
      <c r="O1157" s="38"/>
    </row>
    <row r="1158" spans="3:15" ht="17" x14ac:dyDescent="0.4">
      <c r="C1158" s="28"/>
      <c r="D1158" s="23"/>
      <c r="K1158" s="26"/>
      <c r="L1158" s="37"/>
      <c r="M1158" s="38"/>
      <c r="N1158" s="45"/>
      <c r="O1158" s="38"/>
    </row>
    <row r="1159" spans="3:15" ht="17" x14ac:dyDescent="0.4">
      <c r="C1159" s="28"/>
      <c r="D1159" s="23"/>
      <c r="K1159" s="26"/>
      <c r="L1159" s="37"/>
      <c r="M1159" s="38"/>
      <c r="N1159" s="45"/>
      <c r="O1159" s="38"/>
    </row>
    <row r="1160" spans="3:15" ht="17" x14ac:dyDescent="0.4">
      <c r="C1160" s="28"/>
      <c r="D1160" s="23"/>
      <c r="K1160" s="26"/>
      <c r="L1160" s="37"/>
      <c r="M1160" s="38"/>
      <c r="N1160" s="45"/>
      <c r="O1160" s="38"/>
    </row>
    <row r="1161" spans="3:15" ht="17" x14ac:dyDescent="0.4">
      <c r="C1161" s="28"/>
      <c r="D1161" s="23"/>
      <c r="K1161" s="26"/>
      <c r="L1161" s="37"/>
      <c r="M1161" s="38"/>
      <c r="N1161" s="45"/>
      <c r="O1161" s="38"/>
    </row>
    <row r="1162" spans="3:15" ht="17" x14ac:dyDescent="0.4">
      <c r="C1162" s="28"/>
      <c r="D1162" s="23"/>
      <c r="K1162" s="26"/>
      <c r="L1162" s="37"/>
      <c r="M1162" s="38"/>
      <c r="N1162" s="45"/>
      <c r="O1162" s="38"/>
    </row>
    <row r="1163" spans="3:15" ht="17" x14ac:dyDescent="0.4">
      <c r="C1163" s="28"/>
      <c r="D1163" s="23"/>
      <c r="K1163" s="26"/>
      <c r="L1163" s="37"/>
      <c r="M1163" s="38"/>
      <c r="N1163" s="45"/>
      <c r="O1163" s="38"/>
    </row>
    <row r="1164" spans="3:15" ht="17" x14ac:dyDescent="0.4">
      <c r="C1164" s="28"/>
      <c r="D1164" s="23"/>
      <c r="K1164" s="26"/>
      <c r="L1164" s="37"/>
      <c r="M1164" s="38"/>
      <c r="N1164" s="45"/>
      <c r="O1164" s="38"/>
    </row>
    <row r="1165" spans="3:15" ht="17" x14ac:dyDescent="0.4">
      <c r="C1165" s="28"/>
      <c r="D1165" s="23"/>
      <c r="K1165" s="26"/>
      <c r="L1165" s="37"/>
      <c r="M1165" s="38"/>
      <c r="N1165" s="45"/>
      <c r="O1165" s="38"/>
    </row>
    <row r="1166" spans="3:15" ht="17" x14ac:dyDescent="0.4">
      <c r="C1166" s="28"/>
      <c r="D1166" s="23"/>
      <c r="K1166" s="26"/>
      <c r="L1166" s="37"/>
      <c r="M1166" s="38"/>
      <c r="N1166" s="45"/>
      <c r="O1166" s="38"/>
    </row>
    <row r="1167" spans="3:15" ht="17" x14ac:dyDescent="0.4">
      <c r="C1167" s="28"/>
      <c r="D1167" s="23"/>
      <c r="K1167" s="26"/>
      <c r="L1167" s="37"/>
      <c r="M1167" s="38"/>
      <c r="N1167" s="45"/>
      <c r="O1167" s="38"/>
    </row>
    <row r="1168" spans="3:15" ht="17" x14ac:dyDescent="0.4">
      <c r="C1168" s="28"/>
      <c r="D1168" s="23"/>
      <c r="K1168" s="26"/>
      <c r="L1168" s="37"/>
      <c r="M1168" s="38"/>
      <c r="N1168" s="45"/>
      <c r="O1168" s="38"/>
    </row>
    <row r="1169" spans="3:15" ht="17" x14ac:dyDescent="0.4">
      <c r="C1169" s="28"/>
      <c r="D1169" s="23"/>
      <c r="K1169" s="26"/>
      <c r="L1169" s="37"/>
      <c r="M1169" s="38"/>
      <c r="N1169" s="45"/>
      <c r="O1169" s="38"/>
    </row>
    <row r="1170" spans="3:15" ht="17" x14ac:dyDescent="0.4">
      <c r="C1170" s="28"/>
      <c r="D1170" s="23"/>
      <c r="K1170" s="26"/>
      <c r="L1170" s="37"/>
      <c r="M1170" s="38"/>
      <c r="N1170" s="45"/>
      <c r="O1170" s="38"/>
    </row>
    <row r="1171" spans="3:15" ht="17" x14ac:dyDescent="0.4">
      <c r="C1171" s="28"/>
      <c r="D1171" s="23"/>
      <c r="K1171" s="26"/>
      <c r="L1171" s="37"/>
      <c r="M1171" s="38"/>
      <c r="N1171" s="45"/>
      <c r="O1171" s="38"/>
    </row>
    <row r="1172" spans="3:15" ht="17" x14ac:dyDescent="0.4">
      <c r="C1172" s="28"/>
      <c r="D1172" s="23"/>
      <c r="K1172" s="26"/>
      <c r="L1172" s="37"/>
      <c r="M1172" s="38"/>
      <c r="N1172" s="45"/>
      <c r="O1172" s="38"/>
    </row>
    <row r="1173" spans="3:15" ht="17" x14ac:dyDescent="0.4">
      <c r="C1173" s="28"/>
      <c r="D1173" s="23"/>
      <c r="K1173" s="26"/>
      <c r="L1173" s="37"/>
      <c r="M1173" s="38"/>
      <c r="N1173" s="45"/>
      <c r="O1173" s="38"/>
    </row>
    <row r="1174" spans="3:15" ht="17" x14ac:dyDescent="0.4">
      <c r="C1174" s="28"/>
      <c r="D1174" s="23"/>
      <c r="K1174" s="26"/>
      <c r="L1174" s="37"/>
      <c r="M1174" s="38"/>
      <c r="N1174" s="45"/>
      <c r="O1174" s="38"/>
    </row>
    <row r="1175" spans="3:15" ht="17" x14ac:dyDescent="0.4">
      <c r="C1175" s="28"/>
      <c r="D1175" s="23"/>
      <c r="K1175" s="26"/>
      <c r="L1175" s="37"/>
      <c r="M1175" s="38"/>
      <c r="N1175" s="45"/>
      <c r="O1175" s="38"/>
    </row>
    <row r="1176" spans="3:15" ht="17" x14ac:dyDescent="0.4">
      <c r="C1176" s="28"/>
      <c r="D1176" s="23"/>
      <c r="K1176" s="26"/>
      <c r="L1176" s="37"/>
      <c r="M1176" s="38"/>
      <c r="N1176" s="45"/>
      <c r="O1176" s="38"/>
    </row>
    <row r="1177" spans="3:15" ht="17" x14ac:dyDescent="0.4">
      <c r="C1177" s="28"/>
      <c r="D1177" s="23"/>
      <c r="K1177" s="26"/>
      <c r="L1177" s="37"/>
      <c r="M1177" s="38"/>
      <c r="N1177" s="45"/>
      <c r="O1177" s="38"/>
    </row>
    <row r="1178" spans="3:15" ht="17" x14ac:dyDescent="0.4">
      <c r="C1178" s="28"/>
      <c r="D1178" s="23"/>
      <c r="K1178" s="26"/>
      <c r="L1178" s="37"/>
      <c r="M1178" s="38"/>
      <c r="N1178" s="45"/>
      <c r="O1178" s="38"/>
    </row>
    <row r="1179" spans="3:15" ht="17" x14ac:dyDescent="0.4">
      <c r="C1179" s="28"/>
      <c r="D1179" s="23"/>
      <c r="K1179" s="26"/>
      <c r="L1179" s="37"/>
      <c r="M1179" s="38"/>
      <c r="N1179" s="45"/>
      <c r="O1179" s="38"/>
    </row>
    <row r="1180" spans="3:15" ht="17" x14ac:dyDescent="0.4">
      <c r="C1180" s="28"/>
      <c r="D1180" s="23"/>
      <c r="K1180" s="26"/>
      <c r="L1180" s="37"/>
      <c r="M1180" s="38"/>
      <c r="N1180" s="45"/>
      <c r="O1180" s="38"/>
    </row>
    <row r="1181" spans="3:15" ht="17" x14ac:dyDescent="0.4">
      <c r="C1181" s="28"/>
      <c r="D1181" s="23"/>
      <c r="K1181" s="26"/>
      <c r="L1181" s="37"/>
      <c r="M1181" s="38"/>
      <c r="N1181" s="45"/>
      <c r="O1181" s="38"/>
    </row>
    <row r="1182" spans="3:15" ht="17" x14ac:dyDescent="0.4">
      <c r="C1182" s="28"/>
      <c r="D1182" s="23"/>
      <c r="K1182" s="26"/>
      <c r="L1182" s="37"/>
      <c r="M1182" s="38"/>
      <c r="N1182" s="45"/>
      <c r="O1182" s="38"/>
    </row>
    <row r="1183" spans="3:15" ht="17" x14ac:dyDescent="0.4">
      <c r="C1183" s="28"/>
      <c r="D1183" s="23"/>
      <c r="K1183" s="26"/>
      <c r="L1183" s="37"/>
      <c r="M1183" s="38"/>
      <c r="N1183" s="45"/>
      <c r="O1183" s="38"/>
    </row>
    <row r="1184" spans="3:15" ht="17" x14ac:dyDescent="0.4">
      <c r="C1184" s="28"/>
      <c r="D1184" s="23"/>
      <c r="K1184" s="26"/>
      <c r="L1184" s="37"/>
      <c r="M1184" s="38"/>
      <c r="N1184" s="45"/>
      <c r="O1184" s="38"/>
    </row>
    <row r="1185" spans="3:15" ht="17" x14ac:dyDescent="0.4">
      <c r="C1185" s="28"/>
      <c r="D1185" s="23"/>
      <c r="K1185" s="26"/>
      <c r="L1185" s="37"/>
      <c r="M1185" s="38"/>
      <c r="N1185" s="45"/>
      <c r="O1185" s="38"/>
    </row>
    <row r="1186" spans="3:15" ht="17" x14ac:dyDescent="0.4">
      <c r="C1186" s="28"/>
      <c r="D1186" s="23"/>
      <c r="K1186" s="26"/>
      <c r="L1186" s="37"/>
      <c r="M1186" s="38"/>
      <c r="N1186" s="45"/>
      <c r="O1186" s="38"/>
    </row>
    <row r="1187" spans="3:15" ht="17" x14ac:dyDescent="0.4">
      <c r="C1187" s="28"/>
      <c r="D1187" s="23"/>
      <c r="K1187" s="26"/>
      <c r="L1187" s="37"/>
      <c r="M1187" s="38"/>
      <c r="N1187" s="45"/>
      <c r="O1187" s="38"/>
    </row>
    <row r="1188" spans="3:15" ht="17" x14ac:dyDescent="0.4">
      <c r="C1188" s="28"/>
      <c r="D1188" s="22"/>
      <c r="K1188" s="26"/>
      <c r="L1188" s="37"/>
      <c r="M1188" s="38"/>
      <c r="N1188" s="45"/>
      <c r="O1188" s="38"/>
    </row>
    <row r="1189" spans="3:15" ht="17" x14ac:dyDescent="0.4">
      <c r="C1189" s="28"/>
      <c r="D1189" s="22"/>
      <c r="K1189" s="26"/>
      <c r="L1189" s="37"/>
      <c r="M1189" s="38"/>
      <c r="N1189" s="45"/>
      <c r="O1189" s="38"/>
    </row>
    <row r="1190" spans="3:15" ht="17" x14ac:dyDescent="0.4">
      <c r="C1190" s="28"/>
      <c r="D1190" s="22"/>
      <c r="K1190" s="26"/>
      <c r="L1190" s="37"/>
      <c r="M1190" s="38"/>
      <c r="N1190" s="45"/>
      <c r="O1190" s="38"/>
    </row>
    <row r="1191" spans="3:15" ht="17" x14ac:dyDescent="0.4">
      <c r="C1191" s="28"/>
      <c r="D1191" s="22"/>
      <c r="K1191" s="26"/>
      <c r="L1191" s="37"/>
      <c r="M1191" s="38"/>
      <c r="N1191" s="45"/>
      <c r="O1191" s="38"/>
    </row>
    <row r="1192" spans="3:15" ht="17" x14ac:dyDescent="0.4">
      <c r="C1192" s="28"/>
      <c r="D1192" s="22"/>
      <c r="K1192" s="26"/>
      <c r="L1192" s="37"/>
      <c r="M1192" s="38"/>
      <c r="N1192" s="45"/>
      <c r="O1192" s="38"/>
    </row>
    <row r="1193" spans="3:15" ht="17" x14ac:dyDescent="0.4">
      <c r="C1193" s="28"/>
      <c r="D1193" s="22"/>
      <c r="K1193" s="26"/>
      <c r="L1193" s="37"/>
      <c r="M1193" s="38"/>
      <c r="N1193" s="45"/>
      <c r="O1193" s="38"/>
    </row>
    <row r="1194" spans="3:15" ht="17" x14ac:dyDescent="0.4">
      <c r="C1194" s="28"/>
      <c r="D1194" s="22"/>
      <c r="K1194" s="26"/>
      <c r="L1194" s="37"/>
      <c r="M1194" s="38"/>
      <c r="N1194" s="45"/>
      <c r="O1194" s="38"/>
    </row>
    <row r="1195" spans="3:15" ht="17" x14ac:dyDescent="0.4">
      <c r="C1195" s="28"/>
      <c r="D1195" s="22"/>
      <c r="K1195" s="26"/>
      <c r="L1195" s="37"/>
      <c r="M1195" s="38"/>
      <c r="N1195" s="45"/>
      <c r="O1195" s="38"/>
    </row>
    <row r="1196" spans="3:15" ht="17" x14ac:dyDescent="0.4">
      <c r="C1196" s="28"/>
      <c r="D1196" s="22"/>
      <c r="K1196" s="26"/>
      <c r="L1196" s="37"/>
      <c r="M1196" s="38"/>
      <c r="N1196" s="45"/>
      <c r="O1196" s="38"/>
    </row>
    <row r="1197" spans="3:15" ht="17" x14ac:dyDescent="0.4">
      <c r="C1197" s="28"/>
      <c r="D1197" s="22"/>
      <c r="K1197" s="26"/>
      <c r="L1197" s="37"/>
      <c r="M1197" s="38"/>
      <c r="N1197" s="45"/>
      <c r="O1197" s="38"/>
    </row>
    <row r="1198" spans="3:15" ht="17" x14ac:dyDescent="0.4">
      <c r="C1198" s="28"/>
      <c r="D1198" s="22"/>
      <c r="K1198" s="26"/>
      <c r="L1198" s="37"/>
      <c r="M1198" s="38"/>
      <c r="N1198" s="45"/>
      <c r="O1198" s="38"/>
    </row>
    <row r="1199" spans="3:15" ht="17" x14ac:dyDescent="0.4">
      <c r="C1199" s="28"/>
      <c r="D1199" s="22"/>
      <c r="K1199" s="26"/>
      <c r="L1199" s="37"/>
      <c r="M1199" s="38"/>
      <c r="N1199" s="45"/>
      <c r="O1199" s="38"/>
    </row>
    <row r="1200" spans="3:15" ht="17" x14ac:dyDescent="0.4">
      <c r="C1200" s="28"/>
      <c r="D1200" s="22"/>
      <c r="K1200" s="26"/>
      <c r="L1200" s="37"/>
      <c r="M1200" s="38"/>
      <c r="N1200" s="45"/>
      <c r="O1200" s="38"/>
    </row>
    <row r="1201" spans="3:15" ht="17" x14ac:dyDescent="0.4">
      <c r="C1201" s="28"/>
      <c r="D1201" s="22"/>
      <c r="K1201" s="26"/>
      <c r="L1201" s="37"/>
      <c r="M1201" s="38"/>
      <c r="N1201" s="45"/>
      <c r="O1201" s="38"/>
    </row>
    <row r="1202" spans="3:15" ht="17" x14ac:dyDescent="0.4">
      <c r="C1202" s="28"/>
      <c r="D1202" s="22"/>
      <c r="K1202" s="26"/>
      <c r="L1202" s="37"/>
      <c r="M1202" s="38"/>
      <c r="N1202" s="45"/>
      <c r="O1202" s="38"/>
    </row>
    <row r="1203" spans="3:15" ht="17" x14ac:dyDescent="0.4">
      <c r="C1203" s="28"/>
      <c r="D1203" s="22"/>
      <c r="K1203" s="26"/>
      <c r="L1203" s="37"/>
      <c r="M1203" s="38"/>
      <c r="N1203" s="45"/>
      <c r="O1203" s="38"/>
    </row>
    <row r="1204" spans="3:15" ht="17" x14ac:dyDescent="0.4">
      <c r="C1204" s="28"/>
      <c r="D1204" s="22"/>
      <c r="K1204" s="26"/>
      <c r="L1204" s="37"/>
      <c r="M1204" s="38"/>
      <c r="N1204" s="45"/>
      <c r="O1204" s="38"/>
    </row>
    <row r="1205" spans="3:15" ht="17" x14ac:dyDescent="0.4">
      <c r="C1205" s="28"/>
      <c r="D1205" s="22"/>
      <c r="K1205" s="26"/>
      <c r="L1205" s="37"/>
      <c r="M1205" s="38"/>
      <c r="N1205" s="45"/>
      <c r="O1205" s="38"/>
    </row>
    <row r="1206" spans="3:15" ht="17" x14ac:dyDescent="0.4">
      <c r="C1206" s="28"/>
      <c r="D1206" s="22"/>
      <c r="K1206" s="26"/>
      <c r="L1206" s="37"/>
      <c r="M1206" s="38"/>
      <c r="N1206" s="45"/>
      <c r="O1206" s="38"/>
    </row>
    <row r="1207" spans="3:15" ht="17" x14ac:dyDescent="0.4">
      <c r="C1207" s="28"/>
      <c r="D1207" s="22"/>
      <c r="K1207" s="26"/>
      <c r="L1207" s="37"/>
      <c r="M1207" s="38"/>
      <c r="N1207" s="45"/>
      <c r="O1207" s="38"/>
    </row>
    <row r="1208" spans="3:15" ht="17" x14ac:dyDescent="0.4">
      <c r="C1208" s="28"/>
      <c r="D1208" s="22"/>
      <c r="K1208" s="26"/>
      <c r="L1208" s="37"/>
      <c r="M1208" s="38"/>
      <c r="N1208" s="45"/>
      <c r="O1208" s="38"/>
    </row>
    <row r="1209" spans="3:15" ht="17" x14ac:dyDescent="0.4">
      <c r="C1209" s="28"/>
      <c r="D1209" s="22"/>
      <c r="K1209" s="26"/>
      <c r="L1209" s="37"/>
      <c r="M1209" s="38"/>
      <c r="N1209" s="45"/>
      <c r="O1209" s="38"/>
    </row>
    <row r="1210" spans="3:15" ht="17" x14ac:dyDescent="0.4">
      <c r="C1210" s="28"/>
      <c r="D1210" s="22"/>
      <c r="K1210" s="26"/>
      <c r="L1210" s="37"/>
      <c r="M1210" s="38"/>
      <c r="N1210" s="45"/>
      <c r="O1210" s="38"/>
    </row>
    <row r="1211" spans="3:15" ht="17" x14ac:dyDescent="0.4">
      <c r="C1211" s="28"/>
      <c r="D1211" s="22"/>
      <c r="K1211" s="26"/>
      <c r="L1211" s="37"/>
      <c r="M1211" s="38"/>
      <c r="N1211" s="45"/>
      <c r="O1211" s="38"/>
    </row>
    <row r="1212" spans="3:15" ht="17" x14ac:dyDescent="0.4">
      <c r="C1212" s="28"/>
      <c r="D1212" s="22"/>
      <c r="K1212" s="26"/>
      <c r="L1212" s="37"/>
      <c r="M1212" s="38"/>
      <c r="N1212" s="45"/>
      <c r="O1212" s="38"/>
    </row>
    <row r="1213" spans="3:15" ht="17" x14ac:dyDescent="0.4">
      <c r="C1213" s="28"/>
      <c r="D1213" s="22"/>
      <c r="K1213" s="26"/>
      <c r="L1213" s="37"/>
      <c r="M1213" s="38"/>
      <c r="N1213" s="45"/>
      <c r="O1213" s="38"/>
    </row>
    <row r="1214" spans="3:15" ht="17" x14ac:dyDescent="0.4">
      <c r="C1214" s="28"/>
      <c r="D1214" s="22"/>
      <c r="K1214" s="26"/>
      <c r="L1214" s="37"/>
      <c r="M1214" s="38"/>
      <c r="N1214" s="45"/>
      <c r="O1214" s="38"/>
    </row>
    <row r="1215" spans="3:15" ht="17" x14ac:dyDescent="0.4">
      <c r="C1215" s="28"/>
      <c r="D1215" s="22"/>
      <c r="K1215" s="26"/>
      <c r="L1215" s="37"/>
      <c r="M1215" s="38"/>
      <c r="N1215" s="45"/>
      <c r="O1215" s="38"/>
    </row>
    <row r="1216" spans="3:15" ht="17" x14ac:dyDescent="0.4">
      <c r="C1216" s="28"/>
      <c r="D1216" s="22"/>
      <c r="K1216" s="26"/>
      <c r="L1216" s="37"/>
      <c r="M1216" s="38"/>
      <c r="N1216" s="45"/>
      <c r="O1216" s="38"/>
    </row>
    <row r="1217" spans="3:15" ht="17" x14ac:dyDescent="0.4">
      <c r="C1217" s="28"/>
      <c r="D1217" s="22"/>
      <c r="K1217" s="26"/>
      <c r="L1217" s="37"/>
      <c r="M1217" s="38"/>
      <c r="N1217" s="45"/>
      <c r="O1217" s="38"/>
    </row>
    <row r="1218" spans="3:15" ht="17" x14ac:dyDescent="0.4">
      <c r="C1218" s="28"/>
      <c r="D1218" s="22"/>
      <c r="K1218" s="26"/>
      <c r="L1218" s="37"/>
      <c r="M1218" s="38"/>
      <c r="N1218" s="45"/>
      <c r="O1218" s="38"/>
    </row>
    <row r="1219" spans="3:15" ht="17" x14ac:dyDescent="0.4">
      <c r="C1219" s="28"/>
      <c r="D1219" s="22"/>
      <c r="K1219" s="26"/>
      <c r="L1219" s="37"/>
      <c r="M1219" s="38"/>
      <c r="N1219" s="45"/>
      <c r="O1219" s="38"/>
    </row>
    <row r="1220" spans="3:15" ht="17" x14ac:dyDescent="0.4">
      <c r="C1220" s="28"/>
      <c r="D1220" s="22"/>
      <c r="K1220" s="26"/>
      <c r="L1220" s="37"/>
      <c r="M1220" s="38"/>
      <c r="N1220" s="45"/>
      <c r="O1220" s="38"/>
    </row>
    <row r="1221" spans="3:15" ht="17" x14ac:dyDescent="0.4">
      <c r="C1221" s="28"/>
      <c r="D1221" s="22"/>
      <c r="K1221" s="26"/>
      <c r="L1221" s="37"/>
      <c r="M1221" s="38"/>
      <c r="N1221" s="45"/>
      <c r="O1221" s="38"/>
    </row>
    <row r="1222" spans="3:15" ht="17" x14ac:dyDescent="0.4">
      <c r="C1222" s="28"/>
      <c r="D1222" s="22"/>
      <c r="K1222" s="26"/>
      <c r="L1222" s="37"/>
      <c r="M1222" s="38"/>
      <c r="N1222" s="45"/>
      <c r="O1222" s="38"/>
    </row>
    <row r="1223" spans="3:15" ht="17" x14ac:dyDescent="0.4">
      <c r="C1223" s="28"/>
      <c r="D1223" s="22"/>
      <c r="K1223" s="26"/>
      <c r="L1223" s="37"/>
      <c r="M1223" s="38"/>
      <c r="N1223" s="45"/>
      <c r="O1223" s="38"/>
    </row>
    <row r="1224" spans="3:15" ht="17" x14ac:dyDescent="0.4">
      <c r="C1224" s="28"/>
      <c r="D1224" s="22"/>
      <c r="K1224" s="26"/>
      <c r="L1224" s="37"/>
      <c r="M1224" s="38"/>
      <c r="N1224" s="45"/>
      <c r="O1224" s="38"/>
    </row>
    <row r="1225" spans="3:15" ht="17" x14ac:dyDescent="0.4">
      <c r="C1225" s="28"/>
      <c r="D1225" s="22"/>
      <c r="K1225" s="26"/>
      <c r="L1225" s="37"/>
      <c r="M1225" s="38"/>
      <c r="N1225" s="45"/>
      <c r="O1225" s="38"/>
    </row>
    <row r="1226" spans="3:15" ht="17" x14ac:dyDescent="0.4">
      <c r="C1226" s="28"/>
      <c r="D1226" s="22"/>
      <c r="K1226" s="26"/>
      <c r="L1226" s="37"/>
      <c r="M1226" s="38"/>
      <c r="N1226" s="45"/>
      <c r="O1226" s="38"/>
    </row>
    <row r="1227" spans="3:15" ht="17" x14ac:dyDescent="0.4">
      <c r="C1227" s="28"/>
      <c r="D1227" s="22"/>
      <c r="K1227" s="26"/>
      <c r="L1227" s="37"/>
      <c r="M1227" s="38"/>
      <c r="N1227" s="45"/>
      <c r="O1227" s="38"/>
    </row>
    <row r="1228" spans="3:15" ht="17" x14ac:dyDescent="0.4">
      <c r="C1228" s="28"/>
      <c r="D1228" s="22"/>
      <c r="K1228" s="26"/>
      <c r="L1228" s="37"/>
      <c r="M1228" s="38"/>
      <c r="N1228" s="45"/>
      <c r="O1228" s="38"/>
    </row>
    <row r="1229" spans="3:15" ht="17" x14ac:dyDescent="0.4">
      <c r="C1229" s="28"/>
      <c r="D1229" s="22"/>
      <c r="K1229" s="26"/>
      <c r="L1229" s="37"/>
      <c r="M1229" s="38"/>
      <c r="N1229" s="45"/>
      <c r="O1229" s="38"/>
    </row>
    <row r="1230" spans="3:15" ht="17" x14ac:dyDescent="0.4">
      <c r="C1230" s="28"/>
      <c r="D1230" s="22"/>
      <c r="K1230" s="26"/>
      <c r="L1230" s="37"/>
      <c r="M1230" s="38"/>
      <c r="N1230" s="45"/>
      <c r="O1230" s="38"/>
    </row>
    <row r="1231" spans="3:15" ht="17" x14ac:dyDescent="0.4">
      <c r="C1231" s="28"/>
      <c r="D1231" s="22"/>
      <c r="K1231" s="26"/>
      <c r="L1231" s="37"/>
      <c r="M1231" s="38"/>
      <c r="N1231" s="45"/>
      <c r="O1231" s="38"/>
    </row>
    <row r="1232" spans="3:15" ht="17" x14ac:dyDescent="0.4">
      <c r="C1232" s="28"/>
      <c r="D1232" s="22"/>
      <c r="K1232" s="26"/>
      <c r="L1232" s="37"/>
      <c r="M1232" s="38"/>
      <c r="N1232" s="45"/>
      <c r="O1232" s="38"/>
    </row>
    <row r="1233" spans="3:15" ht="17" x14ac:dyDescent="0.4">
      <c r="C1233" s="28"/>
      <c r="D1233" s="22"/>
      <c r="K1233" s="26"/>
      <c r="L1233" s="37"/>
      <c r="M1233" s="38"/>
      <c r="N1233" s="45"/>
      <c r="O1233" s="38"/>
    </row>
    <row r="1234" spans="3:15" ht="17" x14ac:dyDescent="0.4">
      <c r="C1234" s="28"/>
      <c r="D1234" s="22"/>
      <c r="K1234" s="26"/>
      <c r="L1234" s="37"/>
      <c r="M1234" s="38"/>
      <c r="N1234" s="45"/>
      <c r="O1234" s="38"/>
    </row>
    <row r="1235" spans="3:15" ht="17" x14ac:dyDescent="0.4">
      <c r="C1235" s="28"/>
      <c r="D1235" s="22"/>
      <c r="K1235" s="26"/>
      <c r="L1235" s="37"/>
      <c r="M1235" s="38"/>
      <c r="N1235" s="45"/>
      <c r="O1235" s="38"/>
    </row>
    <row r="1236" spans="3:15" ht="17" x14ac:dyDescent="0.4">
      <c r="C1236" s="28"/>
      <c r="D1236" s="22"/>
      <c r="K1236" s="26"/>
      <c r="L1236" s="37"/>
      <c r="M1236" s="38"/>
      <c r="N1236" s="45"/>
      <c r="O1236" s="38"/>
    </row>
    <row r="1237" spans="3:15" ht="17" x14ac:dyDescent="0.4">
      <c r="C1237" s="28"/>
      <c r="D1237" s="22"/>
      <c r="K1237" s="26"/>
      <c r="L1237" s="37"/>
      <c r="M1237" s="38"/>
      <c r="N1237" s="45"/>
      <c r="O1237" s="38"/>
    </row>
    <row r="1238" spans="3:15" ht="17" x14ac:dyDescent="0.4">
      <c r="C1238" s="28"/>
      <c r="D1238" s="22"/>
      <c r="K1238" s="26"/>
      <c r="L1238" s="37"/>
      <c r="M1238" s="38"/>
      <c r="N1238" s="45"/>
      <c r="O1238" s="38"/>
    </row>
    <row r="1239" spans="3:15" ht="17" x14ac:dyDescent="0.4">
      <c r="C1239" s="28"/>
      <c r="D1239" s="22"/>
      <c r="K1239" s="26"/>
      <c r="L1239" s="37"/>
      <c r="M1239" s="38"/>
      <c r="N1239" s="45"/>
      <c r="O1239" s="38"/>
    </row>
    <row r="1240" spans="3:15" ht="17" x14ac:dyDescent="0.4">
      <c r="C1240" s="28"/>
      <c r="D1240" s="22"/>
      <c r="K1240" s="26"/>
      <c r="L1240" s="37"/>
      <c r="M1240" s="38"/>
      <c r="N1240" s="45"/>
      <c r="O1240" s="38"/>
    </row>
    <row r="1241" spans="3:15" ht="17" x14ac:dyDescent="0.4">
      <c r="C1241" s="28"/>
      <c r="D1241" s="22"/>
      <c r="K1241" s="26"/>
      <c r="L1241" s="37"/>
      <c r="M1241" s="38"/>
      <c r="N1241" s="45"/>
      <c r="O1241" s="38"/>
    </row>
    <row r="1242" spans="3:15" ht="17" x14ac:dyDescent="0.4">
      <c r="C1242" s="28"/>
      <c r="D1242" s="22"/>
      <c r="K1242" s="26"/>
      <c r="L1242" s="37"/>
      <c r="M1242" s="38"/>
      <c r="N1242" s="45"/>
      <c r="O1242" s="38"/>
    </row>
    <row r="1243" spans="3:15" ht="17" x14ac:dyDescent="0.4">
      <c r="C1243" s="28"/>
      <c r="D1243" s="22"/>
      <c r="K1243" s="26"/>
      <c r="L1243" s="37"/>
      <c r="M1243" s="38"/>
      <c r="N1243" s="45"/>
      <c r="O1243" s="38"/>
    </row>
    <row r="1244" spans="3:15" ht="17" x14ac:dyDescent="0.4">
      <c r="C1244" s="28"/>
      <c r="D1244" s="22"/>
      <c r="K1244" s="26"/>
      <c r="L1244" s="37"/>
      <c r="M1244" s="38"/>
      <c r="N1244" s="45"/>
      <c r="O1244" s="38"/>
    </row>
    <row r="1245" spans="3:15" ht="17" x14ac:dyDescent="0.4">
      <c r="C1245" s="28"/>
      <c r="D1245" s="22"/>
      <c r="K1245" s="26"/>
      <c r="L1245" s="37"/>
      <c r="M1245" s="38"/>
      <c r="N1245" s="45"/>
      <c r="O1245" s="38"/>
    </row>
    <row r="1246" spans="3:15" ht="17" x14ac:dyDescent="0.4">
      <c r="C1246" s="28"/>
      <c r="D1246" s="22"/>
      <c r="K1246" s="26"/>
      <c r="L1246" s="37"/>
      <c r="M1246" s="38"/>
      <c r="N1246" s="45"/>
      <c r="O1246" s="38"/>
    </row>
    <row r="1247" spans="3:15" ht="17" x14ac:dyDescent="0.4">
      <c r="C1247" s="28"/>
      <c r="D1247" s="22"/>
      <c r="K1247" s="26"/>
      <c r="L1247" s="37"/>
      <c r="M1247" s="38"/>
      <c r="N1247" s="45"/>
      <c r="O1247" s="38"/>
    </row>
    <row r="1248" spans="3:15" ht="17" x14ac:dyDescent="0.4">
      <c r="C1248" s="28"/>
      <c r="D1248" s="22"/>
      <c r="K1248" s="26"/>
      <c r="L1248" s="37"/>
      <c r="M1248" s="38"/>
      <c r="N1248" s="45"/>
      <c r="O1248" s="38"/>
    </row>
    <row r="1249" spans="3:15" ht="17" x14ac:dyDescent="0.4">
      <c r="C1249" s="28"/>
      <c r="D1249" s="22"/>
      <c r="K1249" s="26"/>
      <c r="L1249" s="37"/>
      <c r="M1249" s="38"/>
      <c r="N1249" s="45"/>
      <c r="O1249" s="38"/>
    </row>
    <row r="1250" spans="3:15" ht="17" x14ac:dyDescent="0.4">
      <c r="C1250" s="28"/>
      <c r="D1250" s="22"/>
      <c r="K1250" s="26"/>
      <c r="L1250" s="37"/>
      <c r="M1250" s="38"/>
      <c r="N1250" s="45"/>
      <c r="O1250" s="38"/>
    </row>
    <row r="1251" spans="3:15" ht="17" x14ac:dyDescent="0.4">
      <c r="C1251" s="28"/>
      <c r="D1251" s="22"/>
      <c r="K1251" s="26"/>
      <c r="L1251" s="37"/>
      <c r="M1251" s="38"/>
      <c r="N1251" s="45"/>
      <c r="O1251" s="38"/>
    </row>
    <row r="1252" spans="3:15" ht="17" x14ac:dyDescent="0.4">
      <c r="C1252" s="28"/>
      <c r="D1252" s="22"/>
      <c r="K1252" s="26"/>
      <c r="L1252" s="37"/>
      <c r="M1252" s="38"/>
      <c r="N1252" s="45"/>
      <c r="O1252" s="38"/>
    </row>
    <row r="1253" spans="3:15" ht="17" x14ac:dyDescent="0.4">
      <c r="C1253" s="28"/>
      <c r="D1253" s="22"/>
      <c r="K1253" s="26"/>
      <c r="L1253" s="37"/>
      <c r="M1253" s="38"/>
      <c r="N1253" s="45"/>
      <c r="O1253" s="38"/>
    </row>
    <row r="1254" spans="3:15" ht="17" x14ac:dyDescent="0.4">
      <c r="C1254" s="28"/>
      <c r="D1254" s="22"/>
      <c r="K1254" s="26"/>
      <c r="L1254" s="37"/>
      <c r="M1254" s="38"/>
      <c r="N1254" s="45"/>
      <c r="O1254" s="38"/>
    </row>
    <row r="1255" spans="3:15" ht="17" x14ac:dyDescent="0.4">
      <c r="C1255" s="28"/>
      <c r="D1255" s="22"/>
      <c r="K1255" s="26"/>
      <c r="L1255" s="37"/>
      <c r="M1255" s="38"/>
      <c r="N1255" s="45"/>
      <c r="O1255" s="38"/>
    </row>
    <row r="1256" spans="3:15" ht="17" x14ac:dyDescent="0.4">
      <c r="C1256" s="28"/>
      <c r="D1256" s="22"/>
      <c r="K1256" s="26"/>
      <c r="L1256" s="37"/>
      <c r="M1256" s="38"/>
      <c r="N1256" s="45"/>
      <c r="O1256" s="38"/>
    </row>
    <row r="1257" spans="3:15" ht="17" x14ac:dyDescent="0.4">
      <c r="C1257" s="28"/>
      <c r="D1257" s="22"/>
      <c r="K1257" s="26"/>
      <c r="L1257" s="37"/>
      <c r="M1257" s="38"/>
      <c r="N1257" s="45"/>
      <c r="O1257" s="38"/>
    </row>
    <row r="1258" spans="3:15" ht="17" x14ac:dyDescent="0.4">
      <c r="C1258" s="28"/>
      <c r="D1258" s="22"/>
      <c r="K1258" s="26"/>
      <c r="L1258" s="37"/>
      <c r="M1258" s="38"/>
      <c r="N1258" s="45"/>
      <c r="O1258" s="38"/>
    </row>
    <row r="1259" spans="3:15" ht="17" x14ac:dyDescent="0.4">
      <c r="C1259" s="28"/>
      <c r="D1259" s="22"/>
      <c r="K1259" s="26"/>
      <c r="L1259" s="37"/>
      <c r="M1259" s="38"/>
      <c r="N1259" s="45"/>
      <c r="O1259" s="38"/>
    </row>
    <row r="1260" spans="3:15" ht="17" x14ac:dyDescent="0.4">
      <c r="C1260" s="28"/>
      <c r="D1260" s="22"/>
      <c r="K1260" s="26"/>
      <c r="L1260" s="37"/>
      <c r="M1260" s="38"/>
      <c r="N1260" s="45"/>
      <c r="O1260" s="38"/>
    </row>
    <row r="1261" spans="3:15" ht="17" x14ac:dyDescent="0.4">
      <c r="C1261" s="28"/>
      <c r="D1261" s="22"/>
      <c r="K1261" s="26"/>
      <c r="L1261" s="37"/>
      <c r="M1261" s="38"/>
      <c r="N1261" s="45"/>
      <c r="O1261" s="38"/>
    </row>
    <row r="1262" spans="3:15" ht="17" x14ac:dyDescent="0.4">
      <c r="C1262" s="28"/>
      <c r="D1262" s="22"/>
      <c r="K1262" s="26"/>
      <c r="L1262" s="37"/>
      <c r="M1262" s="38"/>
      <c r="N1262" s="45"/>
      <c r="O1262" s="38"/>
    </row>
    <row r="1263" spans="3:15" ht="17" x14ac:dyDescent="0.4">
      <c r="C1263" s="28"/>
      <c r="D1263" s="22"/>
      <c r="K1263" s="26"/>
      <c r="L1263" s="37"/>
      <c r="M1263" s="38"/>
      <c r="N1263" s="45"/>
      <c r="O1263" s="38"/>
    </row>
    <row r="1264" spans="3:15" ht="17" x14ac:dyDescent="0.4">
      <c r="C1264" s="28"/>
      <c r="D1264" s="22"/>
      <c r="K1264" s="26"/>
      <c r="L1264" s="37"/>
      <c r="M1264" s="38"/>
      <c r="N1264" s="45"/>
      <c r="O1264" s="38"/>
    </row>
    <row r="1265" spans="3:15" ht="17" x14ac:dyDescent="0.4">
      <c r="C1265" s="28"/>
      <c r="D1265" s="22"/>
      <c r="K1265" s="26"/>
      <c r="L1265" s="37"/>
      <c r="M1265" s="38"/>
      <c r="N1265" s="45"/>
      <c r="O1265" s="38"/>
    </row>
    <row r="1266" spans="3:15" ht="17" x14ac:dyDescent="0.4">
      <c r="C1266" s="28"/>
      <c r="D1266" s="22"/>
      <c r="K1266" s="26"/>
      <c r="L1266" s="37"/>
      <c r="M1266" s="38"/>
      <c r="N1266" s="45"/>
      <c r="O1266" s="38"/>
    </row>
    <row r="1267" spans="3:15" ht="17" x14ac:dyDescent="0.4">
      <c r="C1267" s="28"/>
      <c r="D1267" s="22"/>
      <c r="K1267" s="26"/>
      <c r="L1267" s="37"/>
      <c r="M1267" s="38"/>
      <c r="N1267" s="45"/>
      <c r="O1267" s="38"/>
    </row>
    <row r="1268" spans="3:15" ht="17" x14ac:dyDescent="0.4">
      <c r="C1268" s="28"/>
      <c r="D1268" s="22"/>
      <c r="K1268" s="26"/>
      <c r="L1268" s="37"/>
      <c r="M1268" s="38"/>
      <c r="N1268" s="45"/>
      <c r="O1268" s="38"/>
    </row>
    <row r="1269" spans="3:15" ht="17" x14ac:dyDescent="0.4">
      <c r="C1269" s="28"/>
      <c r="D1269" s="22"/>
      <c r="K1269" s="26"/>
      <c r="L1269" s="37"/>
      <c r="M1269" s="38"/>
      <c r="N1269" s="45"/>
      <c r="O1269" s="38"/>
    </row>
    <row r="1270" spans="3:15" ht="17" x14ac:dyDescent="0.4">
      <c r="C1270" s="28"/>
      <c r="D1270" s="22"/>
      <c r="K1270" s="26"/>
      <c r="L1270" s="37"/>
      <c r="M1270" s="38"/>
      <c r="N1270" s="45"/>
      <c r="O1270" s="38"/>
    </row>
    <row r="1271" spans="3:15" ht="17" x14ac:dyDescent="0.4">
      <c r="C1271" s="28"/>
      <c r="D1271" s="22"/>
      <c r="K1271" s="26"/>
      <c r="L1271" s="37"/>
      <c r="M1271" s="38"/>
      <c r="N1271" s="45"/>
      <c r="O1271" s="38"/>
    </row>
    <row r="1272" spans="3:15" ht="17" x14ac:dyDescent="0.4">
      <c r="C1272" s="28"/>
      <c r="D1272" s="22"/>
      <c r="K1272" s="26"/>
      <c r="L1272" s="37"/>
      <c r="M1272" s="38"/>
      <c r="N1272" s="45"/>
      <c r="O1272" s="38"/>
    </row>
    <row r="1273" spans="3:15" ht="17" x14ac:dyDescent="0.4">
      <c r="C1273" s="28"/>
      <c r="D1273" s="22"/>
      <c r="K1273" s="26"/>
      <c r="L1273" s="37"/>
      <c r="M1273" s="38"/>
      <c r="N1273" s="45"/>
      <c r="O1273" s="38"/>
    </row>
    <row r="1274" spans="3:15" ht="17" x14ac:dyDescent="0.4">
      <c r="C1274" s="28"/>
      <c r="D1274" s="22"/>
      <c r="K1274" s="26"/>
      <c r="L1274" s="37"/>
      <c r="M1274" s="38"/>
      <c r="N1274" s="45"/>
      <c r="O1274" s="38"/>
    </row>
    <row r="1275" spans="3:15" ht="17" x14ac:dyDescent="0.4">
      <c r="C1275" s="28"/>
      <c r="D1275" s="22"/>
      <c r="K1275" s="26"/>
      <c r="L1275" s="37"/>
      <c r="M1275" s="38"/>
      <c r="N1275" s="45"/>
      <c r="O1275" s="38"/>
    </row>
    <row r="1276" spans="3:15" ht="17" x14ac:dyDescent="0.4">
      <c r="C1276" s="28"/>
      <c r="D1276" s="22"/>
      <c r="K1276" s="26"/>
      <c r="L1276" s="37"/>
      <c r="M1276" s="38"/>
      <c r="N1276" s="45"/>
      <c r="O1276" s="38"/>
    </row>
    <row r="1277" spans="3:15" ht="17" x14ac:dyDescent="0.4">
      <c r="C1277" s="28"/>
      <c r="D1277" s="22"/>
      <c r="K1277" s="26"/>
      <c r="L1277" s="37"/>
      <c r="M1277" s="38"/>
      <c r="N1277" s="45"/>
      <c r="O1277" s="38"/>
    </row>
    <row r="1278" spans="3:15" ht="17" x14ac:dyDescent="0.4">
      <c r="C1278" s="28"/>
      <c r="D1278" s="22"/>
      <c r="K1278" s="26"/>
      <c r="L1278" s="37"/>
      <c r="M1278" s="38"/>
      <c r="N1278" s="45"/>
      <c r="O1278" s="38"/>
    </row>
    <row r="1279" spans="3:15" ht="17" x14ac:dyDescent="0.4">
      <c r="C1279" s="28"/>
      <c r="D1279" s="22"/>
      <c r="K1279" s="26"/>
      <c r="L1279" s="37"/>
      <c r="M1279" s="38"/>
      <c r="N1279" s="45"/>
      <c r="O1279" s="38"/>
    </row>
    <row r="1280" spans="3:15" ht="17" x14ac:dyDescent="0.4">
      <c r="C1280" s="28"/>
      <c r="D1280" s="22"/>
      <c r="K1280" s="26"/>
      <c r="L1280" s="37"/>
      <c r="M1280" s="38"/>
      <c r="N1280" s="45"/>
      <c r="O1280" s="38"/>
    </row>
    <row r="1281" spans="3:15" ht="17" x14ac:dyDescent="0.4">
      <c r="C1281" s="28"/>
      <c r="D1281" s="22"/>
      <c r="K1281" s="26"/>
      <c r="L1281" s="37"/>
      <c r="M1281" s="38"/>
      <c r="N1281" s="45"/>
      <c r="O1281" s="38"/>
    </row>
    <row r="1282" spans="3:15" ht="17" x14ac:dyDescent="0.4">
      <c r="C1282" s="28"/>
      <c r="D1282" s="22"/>
      <c r="K1282" s="26"/>
      <c r="L1282" s="37"/>
      <c r="M1282" s="38"/>
      <c r="N1282" s="45"/>
      <c r="O1282" s="38"/>
    </row>
    <row r="1283" spans="3:15" ht="17" x14ac:dyDescent="0.4">
      <c r="C1283" s="28"/>
      <c r="D1283" s="22"/>
      <c r="K1283" s="26"/>
      <c r="L1283" s="37"/>
      <c r="M1283" s="38"/>
      <c r="N1283" s="45"/>
      <c r="O1283" s="38"/>
    </row>
    <row r="1284" spans="3:15" ht="17" x14ac:dyDescent="0.4">
      <c r="C1284" s="28"/>
      <c r="D1284" s="22"/>
      <c r="K1284" s="26"/>
      <c r="L1284" s="37"/>
      <c r="M1284" s="38"/>
      <c r="N1284" s="45"/>
      <c r="O1284" s="38"/>
    </row>
    <row r="1285" spans="3:15" ht="17" x14ac:dyDescent="0.4">
      <c r="C1285" s="28"/>
      <c r="D1285" s="22"/>
      <c r="K1285" s="26"/>
      <c r="L1285" s="37"/>
      <c r="M1285" s="38"/>
      <c r="N1285" s="45"/>
      <c r="O1285" s="38"/>
    </row>
    <row r="1286" spans="3:15" ht="17" x14ac:dyDescent="0.4">
      <c r="C1286" s="28"/>
      <c r="D1286" s="22"/>
      <c r="K1286" s="26"/>
      <c r="L1286" s="37"/>
      <c r="M1286" s="38"/>
      <c r="N1286" s="45"/>
      <c r="O1286" s="38"/>
    </row>
    <row r="1287" spans="3:15" ht="17" x14ac:dyDescent="0.4">
      <c r="C1287" s="28"/>
      <c r="D1287" s="22"/>
      <c r="K1287" s="26"/>
      <c r="L1287" s="37"/>
      <c r="M1287" s="38"/>
      <c r="N1287" s="45"/>
      <c r="O1287" s="38"/>
    </row>
    <row r="1288" spans="3:15" ht="17" x14ac:dyDescent="0.4">
      <c r="C1288" s="28"/>
      <c r="D1288" s="22"/>
      <c r="K1288" s="26"/>
      <c r="L1288" s="37"/>
      <c r="M1288" s="38"/>
      <c r="N1288" s="45"/>
      <c r="O1288" s="38"/>
    </row>
    <row r="1289" spans="3:15" ht="17" x14ac:dyDescent="0.4">
      <c r="C1289" s="28"/>
      <c r="D1289" s="22"/>
      <c r="K1289" s="26"/>
      <c r="L1289" s="37"/>
      <c r="M1289" s="38"/>
      <c r="N1289" s="45"/>
      <c r="O1289" s="38"/>
    </row>
    <row r="1290" spans="3:15" ht="17" x14ac:dyDescent="0.4">
      <c r="C1290" s="28"/>
      <c r="D1290" s="22"/>
      <c r="K1290" s="26"/>
      <c r="L1290" s="37"/>
      <c r="M1290" s="38"/>
      <c r="N1290" s="45"/>
      <c r="O1290" s="38"/>
    </row>
    <row r="1291" spans="3:15" ht="17" x14ac:dyDescent="0.4">
      <c r="C1291" s="28"/>
      <c r="D1291" s="22"/>
      <c r="K1291" s="26"/>
      <c r="L1291" s="37"/>
      <c r="M1291" s="38"/>
      <c r="N1291" s="45"/>
      <c r="O1291" s="38"/>
    </row>
    <row r="1292" spans="3:15" ht="17" x14ac:dyDescent="0.4">
      <c r="C1292" s="28"/>
      <c r="D1292" s="22"/>
      <c r="K1292" s="26"/>
      <c r="L1292" s="37"/>
      <c r="M1292" s="38"/>
      <c r="N1292" s="45"/>
      <c r="O1292" s="38"/>
    </row>
    <row r="1293" spans="3:15" ht="17" x14ac:dyDescent="0.4">
      <c r="C1293" s="28"/>
      <c r="D1293" s="22"/>
      <c r="K1293" s="26"/>
      <c r="L1293" s="37"/>
      <c r="M1293" s="38"/>
      <c r="N1293" s="45"/>
      <c r="O1293" s="38"/>
    </row>
    <row r="1294" spans="3:15" ht="17" x14ac:dyDescent="0.4">
      <c r="C1294" s="28"/>
      <c r="D1294" s="22"/>
      <c r="K1294" s="26"/>
      <c r="L1294" s="37"/>
      <c r="M1294" s="38"/>
      <c r="N1294" s="45"/>
      <c r="O1294" s="38"/>
    </row>
    <row r="1295" spans="3:15" ht="17" x14ac:dyDescent="0.4">
      <c r="C1295" s="28"/>
      <c r="D1295" s="22"/>
      <c r="K1295" s="26"/>
      <c r="L1295" s="37"/>
      <c r="M1295" s="38"/>
      <c r="N1295" s="45"/>
      <c r="O1295" s="38"/>
    </row>
    <row r="1296" spans="3:15" ht="17" x14ac:dyDescent="0.4">
      <c r="C1296" s="28"/>
      <c r="D1296" s="22"/>
      <c r="K1296" s="26"/>
      <c r="L1296" s="37"/>
      <c r="M1296" s="38"/>
      <c r="N1296" s="45"/>
      <c r="O1296" s="38"/>
    </row>
    <row r="1297" spans="3:15" ht="17" x14ac:dyDescent="0.4">
      <c r="C1297" s="28"/>
      <c r="D1297" s="22"/>
      <c r="K1297" s="26"/>
      <c r="L1297" s="37"/>
      <c r="M1297" s="38"/>
      <c r="N1297" s="45"/>
      <c r="O1297" s="38"/>
    </row>
    <row r="1298" spans="3:15" ht="17" x14ac:dyDescent="0.4">
      <c r="C1298" s="28"/>
      <c r="D1298" s="22"/>
      <c r="K1298" s="26"/>
      <c r="L1298" s="37"/>
      <c r="M1298" s="38"/>
      <c r="N1298" s="45"/>
      <c r="O1298" s="38"/>
    </row>
    <row r="1299" spans="3:15" ht="17" x14ac:dyDescent="0.4">
      <c r="C1299" s="28"/>
      <c r="D1299" s="22"/>
      <c r="K1299" s="26"/>
      <c r="L1299" s="37"/>
      <c r="M1299" s="38"/>
      <c r="N1299" s="45"/>
      <c r="O1299" s="38"/>
    </row>
    <row r="1300" spans="3:15" ht="17" x14ac:dyDescent="0.4">
      <c r="C1300" s="28"/>
      <c r="D1300" s="22"/>
      <c r="K1300" s="26"/>
      <c r="L1300" s="37"/>
      <c r="M1300" s="38"/>
      <c r="N1300" s="45"/>
      <c r="O1300" s="38"/>
    </row>
    <row r="1301" spans="3:15" ht="17" x14ac:dyDescent="0.4">
      <c r="C1301" s="28"/>
      <c r="D1301" s="22"/>
      <c r="K1301" s="26"/>
      <c r="L1301" s="37"/>
      <c r="M1301" s="38"/>
      <c r="N1301" s="45"/>
      <c r="O1301" s="38"/>
    </row>
    <row r="1302" spans="3:15" ht="17" x14ac:dyDescent="0.4">
      <c r="C1302" s="28"/>
      <c r="D1302" s="22"/>
      <c r="K1302" s="26"/>
      <c r="L1302" s="37"/>
      <c r="M1302" s="38"/>
      <c r="N1302" s="45"/>
      <c r="O1302" s="38"/>
    </row>
    <row r="1303" spans="3:15" ht="17" x14ac:dyDescent="0.4">
      <c r="C1303" s="28"/>
      <c r="D1303" s="22"/>
      <c r="K1303" s="26"/>
      <c r="L1303" s="37"/>
      <c r="M1303" s="38"/>
      <c r="N1303" s="45"/>
      <c r="O1303" s="38"/>
    </row>
    <row r="1304" spans="3:15" ht="17" x14ac:dyDescent="0.4">
      <c r="C1304" s="28"/>
      <c r="D1304" s="22"/>
      <c r="K1304" s="26"/>
      <c r="L1304" s="37"/>
      <c r="M1304" s="38"/>
      <c r="N1304" s="45"/>
      <c r="O1304" s="38"/>
    </row>
    <row r="1305" spans="3:15" ht="17" x14ac:dyDescent="0.4">
      <c r="C1305" s="28"/>
      <c r="D1305" s="22"/>
      <c r="K1305" s="26"/>
      <c r="L1305" s="37"/>
      <c r="M1305" s="38"/>
      <c r="N1305" s="45"/>
      <c r="O1305" s="38"/>
    </row>
    <row r="1306" spans="3:15" ht="17" x14ac:dyDescent="0.4">
      <c r="C1306" s="28"/>
      <c r="D1306" s="22"/>
      <c r="K1306" s="26"/>
      <c r="L1306" s="37"/>
      <c r="M1306" s="38"/>
      <c r="N1306" s="45"/>
      <c r="O1306" s="38"/>
    </row>
    <row r="1307" spans="3:15" ht="17" x14ac:dyDescent="0.4">
      <c r="C1307" s="28"/>
      <c r="D1307" s="22"/>
      <c r="K1307" s="26"/>
      <c r="L1307" s="37"/>
      <c r="M1307" s="38"/>
      <c r="N1307" s="45"/>
      <c r="O1307" s="38"/>
    </row>
    <row r="1308" spans="3:15" ht="17" x14ac:dyDescent="0.4">
      <c r="C1308" s="28"/>
      <c r="D1308" s="22"/>
      <c r="K1308" s="26"/>
      <c r="L1308" s="37"/>
      <c r="M1308" s="38"/>
      <c r="N1308" s="45"/>
      <c r="O1308" s="38"/>
    </row>
    <row r="1309" spans="3:15" ht="17" x14ac:dyDescent="0.4">
      <c r="C1309" s="28"/>
      <c r="D1309" s="22"/>
      <c r="K1309" s="26"/>
      <c r="L1309" s="37"/>
      <c r="M1309" s="38"/>
      <c r="N1309" s="45"/>
      <c r="O1309" s="38"/>
    </row>
    <row r="1310" spans="3:15" ht="17" x14ac:dyDescent="0.4">
      <c r="C1310" s="28"/>
      <c r="D1310" s="22"/>
      <c r="K1310" s="26"/>
      <c r="L1310" s="37"/>
      <c r="M1310" s="38"/>
      <c r="N1310" s="45"/>
      <c r="O1310" s="38"/>
    </row>
    <row r="1311" spans="3:15" ht="17" x14ac:dyDescent="0.4">
      <c r="C1311" s="28"/>
      <c r="D1311" s="22"/>
      <c r="K1311" s="26"/>
      <c r="L1311" s="37"/>
      <c r="M1311" s="38"/>
      <c r="N1311" s="45"/>
      <c r="O1311" s="38"/>
    </row>
    <row r="1312" spans="3:15" ht="17" x14ac:dyDescent="0.4">
      <c r="C1312" s="28"/>
      <c r="D1312" s="22"/>
      <c r="K1312" s="26"/>
      <c r="L1312" s="37"/>
      <c r="M1312" s="38"/>
      <c r="N1312" s="45"/>
      <c r="O1312" s="38"/>
    </row>
    <row r="1313" spans="3:15" ht="17" x14ac:dyDescent="0.4">
      <c r="C1313" s="28"/>
      <c r="D1313" s="22"/>
      <c r="K1313" s="26"/>
      <c r="L1313" s="37"/>
      <c r="M1313" s="38"/>
      <c r="N1313" s="45"/>
      <c r="O1313" s="38"/>
    </row>
    <row r="1314" spans="3:15" ht="17" x14ac:dyDescent="0.4">
      <c r="C1314" s="28"/>
      <c r="D1314" s="22"/>
      <c r="K1314" s="26"/>
      <c r="L1314" s="37"/>
      <c r="M1314" s="38"/>
      <c r="N1314" s="45"/>
      <c r="O1314" s="38"/>
    </row>
    <row r="1315" spans="3:15" ht="17" x14ac:dyDescent="0.4">
      <c r="C1315" s="28"/>
      <c r="D1315" s="22"/>
      <c r="K1315" s="26"/>
      <c r="L1315" s="37"/>
      <c r="M1315" s="38"/>
      <c r="N1315" s="45"/>
      <c r="O1315" s="38"/>
    </row>
    <row r="1316" spans="3:15" ht="17" x14ac:dyDescent="0.4">
      <c r="C1316" s="28"/>
      <c r="D1316" s="22"/>
      <c r="K1316" s="26"/>
      <c r="L1316" s="37"/>
      <c r="M1316" s="38"/>
      <c r="N1316" s="45"/>
      <c r="O1316" s="38"/>
    </row>
    <row r="1317" spans="3:15" ht="17" x14ac:dyDescent="0.4">
      <c r="C1317" s="28"/>
      <c r="D1317" s="22"/>
      <c r="K1317" s="26"/>
      <c r="L1317" s="37"/>
      <c r="M1317" s="38"/>
      <c r="N1317" s="45"/>
      <c r="O1317" s="38"/>
    </row>
    <row r="1318" spans="3:15" ht="17" x14ac:dyDescent="0.4">
      <c r="C1318" s="28"/>
      <c r="D1318" s="22"/>
      <c r="K1318" s="26"/>
      <c r="L1318" s="37"/>
      <c r="M1318" s="38"/>
      <c r="N1318" s="45"/>
      <c r="O1318" s="38"/>
    </row>
    <row r="1319" spans="3:15" ht="17" x14ac:dyDescent="0.4">
      <c r="C1319" s="28"/>
      <c r="D1319" s="22"/>
      <c r="K1319" s="26"/>
      <c r="L1319" s="37"/>
      <c r="M1319" s="38"/>
      <c r="N1319" s="45"/>
      <c r="O1319" s="38"/>
    </row>
    <row r="1320" spans="3:15" ht="17" x14ac:dyDescent="0.4">
      <c r="C1320" s="28"/>
      <c r="D1320" s="22"/>
      <c r="K1320" s="26"/>
      <c r="L1320" s="37"/>
      <c r="M1320" s="38"/>
      <c r="N1320" s="45"/>
      <c r="O1320" s="38"/>
    </row>
    <row r="1321" spans="3:15" ht="17" x14ac:dyDescent="0.4">
      <c r="C1321" s="28"/>
      <c r="D1321" s="22"/>
      <c r="K1321" s="26"/>
      <c r="L1321" s="37"/>
      <c r="M1321" s="38"/>
      <c r="N1321" s="45"/>
      <c r="O1321" s="38"/>
    </row>
    <row r="1322" spans="3:15" ht="17" x14ac:dyDescent="0.4">
      <c r="C1322" s="28"/>
      <c r="D1322" s="22"/>
      <c r="K1322" s="26"/>
      <c r="L1322" s="37"/>
      <c r="M1322" s="38"/>
      <c r="N1322" s="45"/>
      <c r="O1322" s="38"/>
    </row>
    <row r="1323" spans="3:15" ht="17" x14ac:dyDescent="0.4">
      <c r="C1323" s="28"/>
      <c r="D1323" s="22"/>
      <c r="K1323" s="26"/>
      <c r="L1323" s="37"/>
      <c r="M1323" s="38"/>
      <c r="N1323" s="45"/>
      <c r="O1323" s="38"/>
    </row>
    <row r="1324" spans="3:15" ht="17" x14ac:dyDescent="0.4">
      <c r="C1324" s="28"/>
      <c r="D1324" s="22"/>
      <c r="K1324" s="26"/>
      <c r="L1324" s="37"/>
      <c r="M1324" s="38"/>
      <c r="N1324" s="45"/>
      <c r="O1324" s="38"/>
    </row>
    <row r="1325" spans="3:15" ht="17" x14ac:dyDescent="0.4">
      <c r="C1325" s="28"/>
      <c r="D1325" s="22"/>
      <c r="K1325" s="26"/>
      <c r="L1325" s="37"/>
      <c r="M1325" s="38"/>
      <c r="N1325" s="45"/>
      <c r="O1325" s="38"/>
    </row>
    <row r="1326" spans="3:15" ht="17" x14ac:dyDescent="0.4">
      <c r="C1326" s="28"/>
      <c r="D1326" s="22"/>
      <c r="K1326" s="26"/>
      <c r="L1326" s="37"/>
      <c r="M1326" s="38"/>
      <c r="N1326" s="45"/>
      <c r="O1326" s="38"/>
    </row>
    <row r="1327" spans="3:15" ht="17" x14ac:dyDescent="0.4">
      <c r="C1327" s="28"/>
      <c r="D1327" s="22"/>
      <c r="K1327" s="26"/>
      <c r="L1327" s="37"/>
      <c r="M1327" s="38"/>
      <c r="N1327" s="45"/>
      <c r="O1327" s="38"/>
    </row>
    <row r="1328" spans="3:15" ht="17" x14ac:dyDescent="0.4">
      <c r="C1328" s="28"/>
      <c r="D1328" s="22"/>
      <c r="K1328" s="26"/>
      <c r="L1328" s="37"/>
      <c r="M1328" s="38"/>
      <c r="N1328" s="45"/>
      <c r="O1328" s="38"/>
    </row>
    <row r="1329" spans="3:15" ht="17" x14ac:dyDescent="0.4">
      <c r="C1329" s="28"/>
      <c r="D1329" s="22"/>
      <c r="K1329" s="26"/>
      <c r="L1329" s="37"/>
      <c r="M1329" s="38"/>
      <c r="N1329" s="45"/>
      <c r="O1329" s="38"/>
    </row>
    <row r="1330" spans="3:15" ht="17" x14ac:dyDescent="0.4">
      <c r="C1330" s="28"/>
      <c r="D1330" s="22"/>
      <c r="K1330" s="26"/>
      <c r="L1330" s="37"/>
      <c r="M1330" s="38"/>
      <c r="N1330" s="45"/>
      <c r="O1330" s="38"/>
    </row>
    <row r="1331" spans="3:15" ht="17" x14ac:dyDescent="0.4">
      <c r="C1331" s="28"/>
      <c r="D1331" s="22"/>
      <c r="K1331" s="26"/>
      <c r="L1331" s="37"/>
      <c r="M1331" s="38"/>
      <c r="N1331" s="45"/>
      <c r="O1331" s="38"/>
    </row>
    <row r="1332" spans="3:15" ht="17" x14ac:dyDescent="0.4">
      <c r="C1332" s="28"/>
      <c r="D1332" s="22"/>
      <c r="K1332" s="26"/>
      <c r="L1332" s="37"/>
      <c r="M1332" s="38"/>
      <c r="N1332" s="45"/>
      <c r="O1332" s="38"/>
    </row>
    <row r="1333" spans="3:15" ht="17" x14ac:dyDescent="0.4">
      <c r="C1333" s="28"/>
      <c r="D1333" s="22"/>
      <c r="K1333" s="26"/>
      <c r="L1333" s="37"/>
      <c r="M1333" s="38"/>
      <c r="N1333" s="45"/>
      <c r="O1333" s="38"/>
    </row>
    <row r="1334" spans="3:15" ht="17" x14ac:dyDescent="0.4">
      <c r="C1334" s="28"/>
      <c r="D1334" s="22"/>
      <c r="K1334" s="26"/>
      <c r="L1334" s="37"/>
      <c r="M1334" s="38"/>
      <c r="N1334" s="45"/>
      <c r="O1334" s="38"/>
    </row>
    <row r="1335" spans="3:15" ht="17" x14ac:dyDescent="0.4">
      <c r="C1335" s="28"/>
      <c r="D1335" s="22"/>
      <c r="K1335" s="26"/>
      <c r="L1335" s="37"/>
      <c r="M1335" s="38"/>
      <c r="N1335" s="45"/>
      <c r="O1335" s="38"/>
    </row>
    <row r="1336" spans="3:15" ht="17" x14ac:dyDescent="0.4">
      <c r="C1336" s="28"/>
      <c r="D1336" s="22"/>
      <c r="K1336" s="26"/>
      <c r="L1336" s="37"/>
      <c r="M1336" s="38"/>
      <c r="N1336" s="45"/>
      <c r="O1336" s="38"/>
    </row>
    <row r="1337" spans="3:15" ht="17" x14ac:dyDescent="0.4">
      <c r="C1337" s="28"/>
      <c r="D1337" s="22"/>
      <c r="K1337" s="26"/>
      <c r="L1337" s="37"/>
      <c r="M1337" s="38"/>
      <c r="N1337" s="45"/>
      <c r="O1337" s="38"/>
    </row>
    <row r="1338" spans="3:15" ht="17" x14ac:dyDescent="0.4">
      <c r="C1338" s="28"/>
      <c r="D1338" s="22"/>
      <c r="K1338" s="26"/>
      <c r="L1338" s="37"/>
      <c r="M1338" s="38"/>
      <c r="N1338" s="45"/>
      <c r="O1338" s="38"/>
    </row>
    <row r="1339" spans="3:15" ht="17" x14ac:dyDescent="0.4">
      <c r="C1339" s="28"/>
      <c r="D1339" s="22"/>
      <c r="K1339" s="26"/>
      <c r="L1339" s="37"/>
      <c r="M1339" s="38"/>
      <c r="N1339" s="45"/>
      <c r="O1339" s="38"/>
    </row>
    <row r="1340" spans="3:15" ht="17" x14ac:dyDescent="0.4">
      <c r="C1340" s="28"/>
      <c r="D1340" s="22"/>
      <c r="K1340" s="26"/>
      <c r="L1340" s="37"/>
      <c r="M1340" s="38"/>
      <c r="N1340" s="45"/>
      <c r="O1340" s="38"/>
    </row>
    <row r="1341" spans="3:15" ht="17" x14ac:dyDescent="0.4">
      <c r="C1341" s="28"/>
      <c r="D1341" s="22"/>
      <c r="K1341" s="26"/>
      <c r="L1341" s="37"/>
      <c r="M1341" s="38"/>
      <c r="N1341" s="45"/>
      <c r="O1341" s="38"/>
    </row>
    <row r="1342" spans="3:15" ht="17" x14ac:dyDescent="0.4">
      <c r="C1342" s="28"/>
      <c r="D1342" s="22"/>
      <c r="K1342" s="26"/>
      <c r="L1342" s="37"/>
      <c r="M1342" s="38"/>
      <c r="N1342" s="45"/>
      <c r="O1342" s="38"/>
    </row>
    <row r="1343" spans="3:15" ht="17" x14ac:dyDescent="0.4">
      <c r="C1343" s="28"/>
      <c r="D1343" s="22"/>
      <c r="K1343" s="26"/>
      <c r="L1343" s="37"/>
      <c r="M1343" s="38"/>
      <c r="N1343" s="45"/>
      <c r="O1343" s="38"/>
    </row>
    <row r="1344" spans="3:15" ht="17" x14ac:dyDescent="0.4">
      <c r="C1344" s="28"/>
      <c r="D1344" s="22"/>
      <c r="K1344" s="26"/>
      <c r="L1344" s="37"/>
      <c r="M1344" s="38"/>
      <c r="N1344" s="45"/>
      <c r="O1344" s="38"/>
    </row>
    <row r="1345" spans="3:15" ht="17" x14ac:dyDescent="0.4">
      <c r="C1345" s="28"/>
      <c r="D1345" s="22"/>
      <c r="K1345" s="26"/>
      <c r="L1345" s="37"/>
      <c r="M1345" s="38"/>
      <c r="N1345" s="45"/>
      <c r="O1345" s="38"/>
    </row>
    <row r="1346" spans="3:15" ht="17" x14ac:dyDescent="0.4">
      <c r="C1346" s="28"/>
      <c r="D1346" s="22"/>
      <c r="K1346" s="26"/>
      <c r="L1346" s="37"/>
      <c r="M1346" s="38"/>
      <c r="N1346" s="45"/>
      <c r="O1346" s="38"/>
    </row>
    <row r="1347" spans="3:15" ht="17" x14ac:dyDescent="0.4">
      <c r="C1347" s="28"/>
      <c r="D1347" s="22"/>
      <c r="K1347" s="26"/>
      <c r="L1347" s="37"/>
      <c r="M1347" s="38"/>
      <c r="N1347" s="45"/>
      <c r="O1347" s="38"/>
    </row>
    <row r="1348" spans="3:15" ht="17" x14ac:dyDescent="0.4">
      <c r="C1348" s="28"/>
      <c r="D1348" s="22"/>
      <c r="K1348" s="26"/>
      <c r="L1348" s="37"/>
      <c r="M1348" s="38"/>
      <c r="N1348" s="45"/>
      <c r="O1348" s="38"/>
    </row>
    <row r="1349" spans="3:15" ht="17" x14ac:dyDescent="0.4">
      <c r="C1349" s="28"/>
      <c r="D1349" s="22"/>
      <c r="K1349" s="26"/>
      <c r="L1349" s="37"/>
      <c r="M1349" s="38"/>
      <c r="N1349" s="45"/>
      <c r="O1349" s="38"/>
    </row>
    <row r="1350" spans="3:15" ht="17" x14ac:dyDescent="0.4">
      <c r="C1350" s="28"/>
      <c r="D1350" s="22"/>
      <c r="K1350" s="26"/>
      <c r="L1350" s="37"/>
      <c r="M1350" s="38"/>
      <c r="N1350" s="45"/>
      <c r="O1350" s="38"/>
    </row>
    <row r="1351" spans="3:15" ht="17" x14ac:dyDescent="0.4">
      <c r="C1351" s="28"/>
      <c r="D1351" s="22"/>
      <c r="K1351" s="26"/>
      <c r="L1351" s="37"/>
      <c r="M1351" s="38"/>
      <c r="N1351" s="45"/>
      <c r="O1351" s="38"/>
    </row>
    <row r="1352" spans="3:15" ht="17" x14ac:dyDescent="0.4">
      <c r="C1352" s="28"/>
      <c r="D1352" s="22"/>
      <c r="K1352" s="26"/>
      <c r="L1352" s="37"/>
      <c r="M1352" s="38"/>
      <c r="N1352" s="45"/>
      <c r="O1352" s="38"/>
    </row>
    <row r="1353" spans="3:15" ht="17" x14ac:dyDescent="0.4">
      <c r="C1353" s="28"/>
      <c r="D1353" s="22"/>
      <c r="K1353" s="26"/>
      <c r="L1353" s="37"/>
      <c r="M1353" s="38"/>
      <c r="N1353" s="45"/>
      <c r="O1353" s="38"/>
    </row>
    <row r="1354" spans="3:15" ht="17" x14ac:dyDescent="0.4">
      <c r="C1354" s="28"/>
      <c r="D1354" s="22"/>
      <c r="K1354" s="26"/>
      <c r="L1354" s="37"/>
      <c r="M1354" s="38"/>
      <c r="N1354" s="45"/>
      <c r="O1354" s="38"/>
    </row>
    <row r="1355" spans="3:15" ht="17" x14ac:dyDescent="0.4">
      <c r="C1355" s="28"/>
      <c r="D1355" s="22"/>
      <c r="K1355" s="26"/>
      <c r="L1355" s="37"/>
      <c r="M1355" s="38"/>
      <c r="N1355" s="45"/>
      <c r="O1355" s="38"/>
    </row>
    <row r="1356" spans="3:15" ht="17" x14ac:dyDescent="0.4">
      <c r="C1356" s="28"/>
      <c r="D1356" s="22"/>
      <c r="K1356" s="26"/>
      <c r="L1356" s="37"/>
      <c r="M1356" s="38"/>
      <c r="N1356" s="45"/>
      <c r="O1356" s="38"/>
    </row>
    <row r="1357" spans="3:15" ht="17" x14ac:dyDescent="0.4">
      <c r="C1357" s="28"/>
      <c r="D1357" s="22"/>
      <c r="K1357" s="26"/>
      <c r="L1357" s="37"/>
      <c r="M1357" s="38"/>
      <c r="N1357" s="45"/>
      <c r="O1357" s="38"/>
    </row>
    <row r="1358" spans="3:15" ht="17" x14ac:dyDescent="0.4">
      <c r="C1358" s="28"/>
      <c r="D1358" s="22"/>
      <c r="K1358" s="26"/>
      <c r="L1358" s="37"/>
      <c r="M1358" s="38"/>
      <c r="N1358" s="45"/>
      <c r="O1358" s="38"/>
    </row>
    <row r="1359" spans="3:15" ht="17" x14ac:dyDescent="0.4">
      <c r="C1359" s="28"/>
      <c r="D1359" s="22"/>
      <c r="K1359" s="26"/>
      <c r="L1359" s="37"/>
      <c r="M1359" s="38"/>
      <c r="N1359" s="45"/>
      <c r="O1359" s="38"/>
    </row>
    <row r="1360" spans="3:15" ht="17" x14ac:dyDescent="0.4">
      <c r="C1360" s="28"/>
      <c r="D1360" s="22"/>
      <c r="K1360" s="26"/>
      <c r="L1360" s="37"/>
      <c r="M1360" s="38"/>
      <c r="N1360" s="45"/>
      <c r="O1360" s="38"/>
    </row>
    <row r="1361" spans="3:15" ht="17" x14ac:dyDescent="0.4">
      <c r="C1361" s="28"/>
      <c r="D1361" s="22"/>
      <c r="K1361" s="26"/>
      <c r="L1361" s="37"/>
      <c r="M1361" s="38"/>
      <c r="N1361" s="45"/>
      <c r="O1361" s="38"/>
    </row>
    <row r="1362" spans="3:15" ht="17" x14ac:dyDescent="0.4">
      <c r="C1362" s="28"/>
      <c r="D1362" s="22"/>
      <c r="K1362" s="26"/>
      <c r="L1362" s="37"/>
      <c r="M1362" s="38"/>
      <c r="N1362" s="45"/>
      <c r="O1362" s="38"/>
    </row>
    <row r="1363" spans="3:15" ht="17" x14ac:dyDescent="0.4">
      <c r="C1363" s="28"/>
      <c r="D1363" s="22"/>
      <c r="K1363" s="26"/>
      <c r="L1363" s="37"/>
      <c r="M1363" s="38"/>
      <c r="N1363" s="45"/>
      <c r="O1363" s="38"/>
    </row>
    <row r="1364" spans="3:15" ht="17" x14ac:dyDescent="0.4">
      <c r="C1364" s="28"/>
      <c r="D1364" s="22"/>
      <c r="K1364" s="26"/>
      <c r="L1364" s="37"/>
      <c r="M1364" s="38"/>
      <c r="N1364" s="45"/>
      <c r="O1364" s="38"/>
    </row>
    <row r="1365" spans="3:15" ht="17" x14ac:dyDescent="0.4">
      <c r="C1365" s="28"/>
      <c r="D1365" s="22"/>
      <c r="K1365" s="26"/>
      <c r="L1365" s="37"/>
      <c r="M1365" s="38"/>
      <c r="N1365" s="45"/>
      <c r="O1365" s="38"/>
    </row>
    <row r="1366" spans="3:15" ht="17" x14ac:dyDescent="0.4">
      <c r="C1366" s="28"/>
      <c r="D1366" s="22"/>
      <c r="K1366" s="26"/>
      <c r="L1366" s="37"/>
      <c r="M1366" s="38"/>
      <c r="N1366" s="45"/>
      <c r="O1366" s="38"/>
    </row>
    <row r="1367" spans="3:15" ht="17" x14ac:dyDescent="0.4">
      <c r="C1367" s="28"/>
      <c r="D1367" s="22"/>
      <c r="K1367" s="26"/>
      <c r="L1367" s="37"/>
      <c r="M1367" s="38"/>
      <c r="N1367" s="45"/>
      <c r="O1367" s="38"/>
    </row>
    <row r="1368" spans="3:15" ht="17" x14ac:dyDescent="0.4">
      <c r="C1368" s="28"/>
      <c r="D1368" s="22"/>
      <c r="K1368" s="26"/>
      <c r="L1368" s="37"/>
      <c r="M1368" s="38"/>
      <c r="N1368" s="45"/>
      <c r="O1368" s="38"/>
    </row>
    <row r="1369" spans="3:15" ht="17" x14ac:dyDescent="0.4">
      <c r="C1369" s="28"/>
      <c r="D1369" s="22"/>
      <c r="K1369" s="26"/>
      <c r="L1369" s="37"/>
      <c r="M1369" s="38"/>
      <c r="N1369" s="45"/>
      <c r="O1369" s="38"/>
    </row>
    <row r="1370" spans="3:15" ht="17" x14ac:dyDescent="0.4">
      <c r="C1370" s="28"/>
      <c r="D1370" s="22"/>
      <c r="K1370" s="26"/>
      <c r="L1370" s="37"/>
      <c r="M1370" s="38"/>
      <c r="N1370" s="45"/>
      <c r="O1370" s="38"/>
    </row>
    <row r="1371" spans="3:15" ht="17" x14ac:dyDescent="0.4">
      <c r="C1371" s="28"/>
      <c r="D1371" s="22"/>
      <c r="K1371" s="26"/>
      <c r="L1371" s="37"/>
      <c r="M1371" s="38"/>
      <c r="N1371" s="45"/>
      <c r="O1371" s="38"/>
    </row>
    <row r="1372" spans="3:15" ht="17" x14ac:dyDescent="0.4">
      <c r="C1372" s="28"/>
      <c r="D1372" s="22"/>
      <c r="K1372" s="26"/>
      <c r="L1372" s="37"/>
      <c r="M1372" s="38"/>
      <c r="N1372" s="45"/>
      <c r="O1372" s="38"/>
    </row>
    <row r="1373" spans="3:15" ht="17" x14ac:dyDescent="0.4">
      <c r="C1373" s="28"/>
      <c r="D1373" s="22"/>
      <c r="K1373" s="26"/>
      <c r="L1373" s="37"/>
      <c r="M1373" s="38"/>
      <c r="N1373" s="45"/>
      <c r="O1373" s="38"/>
    </row>
    <row r="1374" spans="3:15" ht="17" x14ac:dyDescent="0.4">
      <c r="C1374" s="28"/>
      <c r="D1374" s="22"/>
      <c r="K1374" s="26"/>
      <c r="L1374" s="37"/>
      <c r="M1374" s="38"/>
      <c r="N1374" s="45"/>
      <c r="O1374" s="38"/>
    </row>
    <row r="1375" spans="3:15" ht="17" x14ac:dyDescent="0.4">
      <c r="C1375" s="28"/>
      <c r="D1375" s="22"/>
      <c r="K1375" s="26"/>
      <c r="L1375" s="37"/>
      <c r="M1375" s="38"/>
      <c r="N1375" s="45"/>
      <c r="O1375" s="38"/>
    </row>
    <row r="1376" spans="3:15" ht="17" x14ac:dyDescent="0.4">
      <c r="C1376" s="28"/>
      <c r="D1376" s="22"/>
      <c r="K1376" s="26"/>
      <c r="L1376" s="37"/>
      <c r="M1376" s="38"/>
      <c r="N1376" s="45"/>
      <c r="O1376" s="38"/>
    </row>
    <row r="1377" spans="3:15" ht="17" x14ac:dyDescent="0.4">
      <c r="C1377" s="28"/>
      <c r="D1377" s="22"/>
      <c r="K1377" s="26"/>
      <c r="L1377" s="37"/>
      <c r="M1377" s="38"/>
      <c r="N1377" s="45"/>
      <c r="O1377" s="38"/>
    </row>
    <row r="1378" spans="3:15" ht="17" x14ac:dyDescent="0.4">
      <c r="C1378" s="28"/>
      <c r="D1378" s="22"/>
      <c r="K1378" s="26"/>
      <c r="L1378" s="37"/>
      <c r="M1378" s="38"/>
      <c r="N1378" s="45"/>
      <c r="O1378" s="38"/>
    </row>
    <row r="1379" spans="3:15" ht="17" x14ac:dyDescent="0.4">
      <c r="C1379" s="28"/>
      <c r="D1379" s="22"/>
      <c r="K1379" s="26"/>
      <c r="L1379" s="37"/>
      <c r="M1379" s="38"/>
      <c r="N1379" s="45"/>
      <c r="O1379" s="38"/>
    </row>
    <row r="1380" spans="3:15" ht="17" x14ac:dyDescent="0.4">
      <c r="C1380" s="28"/>
      <c r="D1380" s="22"/>
      <c r="K1380" s="26"/>
      <c r="L1380" s="37"/>
      <c r="M1380" s="38"/>
      <c r="N1380" s="45"/>
      <c r="O1380" s="38"/>
    </row>
    <row r="1381" spans="3:15" ht="17" x14ac:dyDescent="0.4">
      <c r="C1381" s="28"/>
      <c r="D1381" s="22"/>
      <c r="K1381" s="26"/>
      <c r="L1381" s="37"/>
      <c r="M1381" s="38"/>
      <c r="N1381" s="45"/>
      <c r="O1381" s="38"/>
    </row>
    <row r="1382" spans="3:15" ht="17" x14ac:dyDescent="0.4">
      <c r="C1382" s="28"/>
      <c r="D1382" s="22"/>
      <c r="K1382" s="26"/>
      <c r="L1382" s="37"/>
      <c r="M1382" s="38"/>
      <c r="N1382" s="45"/>
      <c r="O1382" s="38"/>
    </row>
    <row r="1383" spans="3:15" ht="17" x14ac:dyDescent="0.4">
      <c r="C1383" s="28"/>
      <c r="D1383" s="22"/>
      <c r="K1383" s="26"/>
      <c r="L1383" s="37"/>
      <c r="M1383" s="38"/>
      <c r="N1383" s="45"/>
      <c r="O1383" s="38"/>
    </row>
    <row r="1384" spans="3:15" ht="17" x14ac:dyDescent="0.4">
      <c r="C1384" s="28"/>
      <c r="D1384" s="22"/>
      <c r="K1384" s="26"/>
      <c r="L1384" s="37"/>
      <c r="M1384" s="38"/>
      <c r="N1384" s="45"/>
      <c r="O1384" s="38"/>
    </row>
    <row r="1385" spans="3:15" ht="17" x14ac:dyDescent="0.4">
      <c r="C1385" s="28"/>
      <c r="D1385" s="22"/>
      <c r="K1385" s="26"/>
      <c r="L1385" s="37"/>
      <c r="M1385" s="38"/>
      <c r="N1385" s="45"/>
      <c r="O1385" s="38"/>
    </row>
    <row r="1386" spans="3:15" ht="17" x14ac:dyDescent="0.4">
      <c r="C1386" s="28"/>
      <c r="D1386" s="22"/>
      <c r="K1386" s="26"/>
      <c r="L1386" s="37"/>
      <c r="M1386" s="38"/>
      <c r="N1386" s="45"/>
      <c r="O1386" s="38"/>
    </row>
    <row r="1387" spans="3:15" ht="17" x14ac:dyDescent="0.4">
      <c r="C1387" s="28"/>
      <c r="D1387" s="22"/>
      <c r="K1387" s="26"/>
      <c r="L1387" s="37"/>
      <c r="M1387" s="38"/>
      <c r="N1387" s="45"/>
      <c r="O1387" s="38"/>
    </row>
    <row r="1388" spans="3:15" ht="17" x14ac:dyDescent="0.4">
      <c r="C1388" s="28"/>
      <c r="D1388" s="22"/>
      <c r="K1388" s="26"/>
      <c r="L1388" s="37"/>
      <c r="M1388" s="38"/>
      <c r="N1388" s="45"/>
      <c r="O1388" s="38"/>
    </row>
    <row r="1389" spans="3:15" ht="17" x14ac:dyDescent="0.4">
      <c r="C1389" s="28"/>
      <c r="D1389" s="22"/>
      <c r="K1389" s="26"/>
      <c r="L1389" s="37"/>
      <c r="M1389" s="38"/>
      <c r="N1389" s="45"/>
      <c r="O1389" s="38"/>
    </row>
    <row r="1390" spans="3:15" ht="17" x14ac:dyDescent="0.4">
      <c r="C1390" s="28"/>
      <c r="D1390" s="22"/>
      <c r="K1390" s="26"/>
      <c r="L1390" s="37"/>
      <c r="M1390" s="38"/>
      <c r="N1390" s="45"/>
      <c r="O1390" s="38"/>
    </row>
    <row r="1391" spans="3:15" ht="17" x14ac:dyDescent="0.4">
      <c r="C1391" s="28"/>
      <c r="D1391" s="22"/>
      <c r="K1391" s="26"/>
      <c r="L1391" s="37"/>
      <c r="M1391" s="38"/>
      <c r="N1391" s="45"/>
      <c r="O1391" s="38"/>
    </row>
    <row r="1392" spans="3:15" ht="17" x14ac:dyDescent="0.4">
      <c r="C1392" s="28"/>
      <c r="D1392" s="22"/>
      <c r="K1392" s="26"/>
      <c r="L1392" s="37"/>
      <c r="M1392" s="38"/>
      <c r="N1392" s="45"/>
      <c r="O1392" s="38"/>
    </row>
    <row r="1393" spans="3:15" ht="17" x14ac:dyDescent="0.4">
      <c r="C1393" s="28"/>
      <c r="D1393" s="22"/>
      <c r="K1393" s="26"/>
      <c r="L1393" s="37"/>
      <c r="M1393" s="38"/>
      <c r="N1393" s="45"/>
      <c r="O1393" s="38"/>
    </row>
    <row r="1394" spans="3:15" ht="17" x14ac:dyDescent="0.4">
      <c r="C1394" s="28"/>
      <c r="D1394" s="22"/>
      <c r="K1394" s="26"/>
      <c r="L1394" s="37"/>
      <c r="M1394" s="38"/>
      <c r="N1394" s="45"/>
      <c r="O1394" s="38"/>
    </row>
    <row r="1395" spans="3:15" ht="17" x14ac:dyDescent="0.4">
      <c r="C1395" s="28"/>
      <c r="D1395" s="22"/>
      <c r="K1395" s="26"/>
      <c r="L1395" s="37"/>
      <c r="M1395" s="38"/>
      <c r="N1395" s="45"/>
      <c r="O1395" s="38"/>
    </row>
    <row r="1396" spans="3:15" ht="17" x14ac:dyDescent="0.4">
      <c r="C1396" s="28"/>
      <c r="D1396" s="22"/>
      <c r="K1396" s="26"/>
      <c r="L1396" s="37"/>
      <c r="M1396" s="38"/>
      <c r="N1396" s="45"/>
      <c r="O1396" s="38"/>
    </row>
    <row r="1397" spans="3:15" ht="17" x14ac:dyDescent="0.4">
      <c r="C1397" s="28"/>
      <c r="D1397" s="22"/>
      <c r="K1397" s="26"/>
      <c r="L1397" s="37"/>
      <c r="M1397" s="38"/>
      <c r="N1397" s="45"/>
      <c r="O1397" s="38"/>
    </row>
    <row r="1398" spans="3:15" ht="17" x14ac:dyDescent="0.4">
      <c r="C1398" s="28"/>
      <c r="D1398" s="22"/>
      <c r="K1398" s="26"/>
      <c r="L1398" s="37"/>
      <c r="M1398" s="38"/>
      <c r="N1398" s="45"/>
      <c r="O1398" s="38"/>
    </row>
    <row r="1399" spans="3:15" ht="17" x14ac:dyDescent="0.4">
      <c r="C1399" s="28"/>
      <c r="D1399" s="22"/>
      <c r="K1399" s="26"/>
      <c r="L1399" s="37"/>
      <c r="M1399" s="38"/>
      <c r="N1399" s="45"/>
      <c r="O1399" s="38"/>
    </row>
    <row r="1400" spans="3:15" ht="17" x14ac:dyDescent="0.4">
      <c r="C1400" s="28"/>
      <c r="D1400" s="22"/>
      <c r="K1400" s="26"/>
      <c r="L1400" s="37"/>
      <c r="M1400" s="38"/>
      <c r="N1400" s="45"/>
      <c r="O1400" s="38"/>
    </row>
    <row r="1401" spans="3:15" ht="17" x14ac:dyDescent="0.4">
      <c r="C1401" s="28"/>
      <c r="D1401" s="22"/>
      <c r="K1401" s="26"/>
      <c r="L1401" s="37"/>
      <c r="M1401" s="38"/>
      <c r="N1401" s="45"/>
      <c r="O1401" s="38"/>
    </row>
    <row r="1402" spans="3:15" ht="17" x14ac:dyDescent="0.4">
      <c r="C1402" s="28"/>
      <c r="D1402" s="22"/>
      <c r="K1402" s="26"/>
      <c r="L1402" s="37"/>
      <c r="M1402" s="38"/>
      <c r="N1402" s="45"/>
      <c r="O1402" s="38"/>
    </row>
    <row r="1403" spans="3:15" ht="17" x14ac:dyDescent="0.4">
      <c r="C1403" s="28"/>
      <c r="D1403" s="22"/>
      <c r="K1403" s="26"/>
      <c r="L1403" s="37"/>
      <c r="M1403" s="38"/>
      <c r="N1403" s="45"/>
      <c r="O1403" s="38"/>
    </row>
    <row r="1404" spans="3:15" ht="17" x14ac:dyDescent="0.4">
      <c r="C1404" s="28"/>
      <c r="D1404" s="22"/>
      <c r="K1404" s="26"/>
      <c r="L1404" s="37"/>
      <c r="M1404" s="38"/>
      <c r="N1404" s="45"/>
      <c r="O1404" s="38"/>
    </row>
    <row r="1405" spans="3:15" ht="17" x14ac:dyDescent="0.4">
      <c r="C1405" s="28"/>
      <c r="D1405" s="22"/>
      <c r="K1405" s="26"/>
      <c r="L1405" s="37"/>
      <c r="M1405" s="38"/>
      <c r="N1405" s="45"/>
      <c r="O1405" s="38"/>
    </row>
    <row r="1406" spans="3:15" ht="17" x14ac:dyDescent="0.4">
      <c r="C1406" s="28"/>
      <c r="D1406" s="22"/>
      <c r="K1406" s="26"/>
      <c r="L1406" s="37"/>
      <c r="M1406" s="38"/>
      <c r="N1406" s="45"/>
      <c r="O1406" s="38"/>
    </row>
    <row r="1407" spans="3:15" ht="17" x14ac:dyDescent="0.4">
      <c r="C1407" s="28"/>
      <c r="D1407" s="22"/>
      <c r="K1407" s="26"/>
      <c r="L1407" s="37"/>
      <c r="M1407" s="38"/>
      <c r="N1407" s="45"/>
      <c r="O1407" s="38"/>
    </row>
    <row r="1408" spans="3:15" ht="17" x14ac:dyDescent="0.4">
      <c r="C1408" s="28"/>
      <c r="D1408" s="22"/>
      <c r="K1408" s="26"/>
      <c r="L1408" s="37"/>
      <c r="M1408" s="38"/>
      <c r="N1408" s="45"/>
      <c r="O1408" s="38"/>
    </row>
    <row r="1409" spans="3:15" ht="17" x14ac:dyDescent="0.4">
      <c r="C1409" s="28"/>
      <c r="D1409" s="22"/>
      <c r="K1409" s="26"/>
      <c r="L1409" s="37"/>
      <c r="M1409" s="38"/>
      <c r="N1409" s="45"/>
      <c r="O1409" s="38"/>
    </row>
    <row r="1410" spans="3:15" ht="17" x14ac:dyDescent="0.4">
      <c r="C1410" s="28"/>
      <c r="D1410" s="22"/>
      <c r="K1410" s="26"/>
      <c r="L1410" s="37"/>
      <c r="M1410" s="38"/>
      <c r="N1410" s="45"/>
      <c r="O1410" s="38"/>
    </row>
    <row r="1411" spans="3:15" ht="17" x14ac:dyDescent="0.4">
      <c r="C1411" s="28"/>
      <c r="D1411" s="22"/>
      <c r="K1411" s="26"/>
      <c r="L1411" s="37"/>
      <c r="M1411" s="38"/>
      <c r="N1411" s="45"/>
      <c r="O1411" s="38"/>
    </row>
    <row r="1412" spans="3:15" ht="17" x14ac:dyDescent="0.4">
      <c r="C1412" s="28"/>
      <c r="D1412" s="22"/>
      <c r="K1412" s="26"/>
      <c r="L1412" s="37"/>
      <c r="M1412" s="38"/>
      <c r="N1412" s="45"/>
      <c r="O1412" s="38"/>
    </row>
    <row r="1413" spans="3:15" ht="17" x14ac:dyDescent="0.4">
      <c r="C1413" s="28"/>
      <c r="D1413" s="22"/>
      <c r="K1413" s="26"/>
      <c r="L1413" s="37"/>
      <c r="M1413" s="38"/>
      <c r="N1413" s="45"/>
      <c r="O1413" s="38"/>
    </row>
    <row r="1414" spans="3:15" ht="17" x14ac:dyDescent="0.4">
      <c r="C1414" s="28"/>
      <c r="D1414" s="22"/>
      <c r="K1414" s="26"/>
      <c r="L1414" s="37"/>
      <c r="M1414" s="38"/>
      <c r="N1414" s="45"/>
      <c r="O1414" s="38"/>
    </row>
    <row r="1415" spans="3:15" ht="17" x14ac:dyDescent="0.4">
      <c r="C1415" s="28"/>
      <c r="D1415" s="22"/>
      <c r="K1415" s="26"/>
      <c r="L1415" s="37"/>
      <c r="M1415" s="38"/>
      <c r="N1415" s="45"/>
      <c r="O1415" s="38"/>
    </row>
    <row r="1416" spans="3:15" ht="17" x14ac:dyDescent="0.4">
      <c r="C1416" s="28"/>
      <c r="D1416" s="22"/>
      <c r="K1416" s="26"/>
      <c r="L1416" s="37"/>
      <c r="M1416" s="38"/>
      <c r="N1416" s="45"/>
      <c r="O1416" s="38"/>
    </row>
    <row r="1417" spans="3:15" ht="17" x14ac:dyDescent="0.4">
      <c r="C1417" s="28"/>
      <c r="D1417" s="22"/>
      <c r="K1417" s="26"/>
      <c r="L1417" s="37"/>
      <c r="M1417" s="38"/>
      <c r="N1417" s="45"/>
      <c r="O1417" s="38"/>
    </row>
    <row r="1418" spans="3:15" ht="17" x14ac:dyDescent="0.4">
      <c r="C1418" s="28"/>
      <c r="D1418" s="22"/>
      <c r="K1418" s="26"/>
      <c r="L1418" s="37"/>
      <c r="M1418" s="38"/>
      <c r="N1418" s="45"/>
      <c r="O1418" s="38"/>
    </row>
    <row r="1419" spans="3:15" ht="17" x14ac:dyDescent="0.4">
      <c r="C1419" s="28"/>
      <c r="D1419" s="22"/>
      <c r="K1419" s="26"/>
      <c r="L1419" s="37"/>
      <c r="M1419" s="38"/>
      <c r="N1419" s="45"/>
      <c r="O1419" s="38"/>
    </row>
    <row r="1420" spans="3:15" ht="17" x14ac:dyDescent="0.4">
      <c r="C1420" s="28"/>
      <c r="D1420" s="22"/>
      <c r="K1420" s="26"/>
      <c r="L1420" s="37"/>
      <c r="M1420" s="38"/>
      <c r="N1420" s="45"/>
      <c r="O1420" s="38"/>
    </row>
    <row r="1421" spans="3:15" ht="17" x14ac:dyDescent="0.4">
      <c r="C1421" s="28"/>
      <c r="D1421" s="22"/>
      <c r="K1421" s="26"/>
      <c r="L1421" s="37"/>
      <c r="M1421" s="38"/>
      <c r="N1421" s="45"/>
      <c r="O1421" s="38"/>
    </row>
    <row r="1422" spans="3:15" ht="17" x14ac:dyDescent="0.4">
      <c r="C1422" s="28"/>
      <c r="D1422" s="22"/>
      <c r="K1422" s="26"/>
      <c r="L1422" s="37"/>
      <c r="M1422" s="38"/>
      <c r="N1422" s="45"/>
      <c r="O1422" s="38"/>
    </row>
    <row r="1423" spans="3:15" ht="17" x14ac:dyDescent="0.4">
      <c r="C1423" s="28"/>
      <c r="D1423" s="22"/>
      <c r="K1423" s="26"/>
      <c r="L1423" s="37"/>
      <c r="M1423" s="38"/>
      <c r="N1423" s="45"/>
      <c r="O1423" s="38"/>
    </row>
    <row r="1424" spans="3:15" ht="17" x14ac:dyDescent="0.4">
      <c r="C1424" s="28"/>
      <c r="D1424" s="22"/>
      <c r="K1424" s="26"/>
      <c r="L1424" s="37"/>
      <c r="M1424" s="38"/>
      <c r="N1424" s="45"/>
      <c r="O1424" s="38"/>
    </row>
    <row r="1425" spans="3:15" ht="17" x14ac:dyDescent="0.4">
      <c r="C1425" s="28"/>
      <c r="D1425" s="22"/>
      <c r="K1425" s="26"/>
      <c r="L1425" s="37"/>
      <c r="M1425" s="38"/>
      <c r="N1425" s="45"/>
      <c r="O1425" s="38"/>
    </row>
    <row r="1426" spans="3:15" ht="17" x14ac:dyDescent="0.4">
      <c r="C1426" s="28"/>
      <c r="D1426" s="22"/>
      <c r="K1426" s="26"/>
      <c r="L1426" s="37"/>
      <c r="M1426" s="38"/>
      <c r="N1426" s="45"/>
      <c r="O1426" s="38"/>
    </row>
    <row r="1427" spans="3:15" ht="17" x14ac:dyDescent="0.4">
      <c r="C1427" s="28"/>
      <c r="D1427" s="22"/>
      <c r="K1427" s="26"/>
      <c r="L1427" s="37"/>
      <c r="M1427" s="38"/>
      <c r="N1427" s="45"/>
      <c r="O1427" s="38"/>
    </row>
    <row r="1428" spans="3:15" ht="17" x14ac:dyDescent="0.4">
      <c r="C1428" s="28"/>
      <c r="D1428" s="22"/>
      <c r="K1428" s="26"/>
      <c r="L1428" s="37"/>
      <c r="M1428" s="38"/>
      <c r="N1428" s="45"/>
      <c r="O1428" s="38"/>
    </row>
    <row r="1429" spans="3:15" ht="17" x14ac:dyDescent="0.4">
      <c r="C1429" s="28"/>
      <c r="D1429" s="22"/>
      <c r="K1429" s="26"/>
      <c r="L1429" s="37"/>
      <c r="M1429" s="38"/>
      <c r="N1429" s="45"/>
      <c r="O1429" s="38"/>
    </row>
    <row r="1430" spans="3:15" ht="17" x14ac:dyDescent="0.4">
      <c r="C1430" s="28"/>
      <c r="D1430" s="22"/>
      <c r="K1430" s="26"/>
      <c r="L1430" s="37"/>
      <c r="M1430" s="38"/>
      <c r="N1430" s="45"/>
      <c r="O1430" s="38"/>
    </row>
    <row r="1431" spans="3:15" ht="17" x14ac:dyDescent="0.4">
      <c r="C1431" s="28"/>
      <c r="D1431" s="22"/>
      <c r="K1431" s="26"/>
      <c r="L1431" s="37"/>
      <c r="M1431" s="38"/>
      <c r="N1431" s="45"/>
      <c r="O1431" s="38"/>
    </row>
    <row r="1432" spans="3:15" ht="17" x14ac:dyDescent="0.4">
      <c r="C1432" s="28"/>
      <c r="D1432" s="22"/>
      <c r="K1432" s="26"/>
      <c r="L1432" s="37"/>
      <c r="M1432" s="38"/>
      <c r="N1432" s="45"/>
      <c r="O1432" s="38"/>
    </row>
    <row r="1433" spans="3:15" ht="17" x14ac:dyDescent="0.4">
      <c r="C1433" s="28"/>
      <c r="D1433" s="22"/>
      <c r="K1433" s="26"/>
      <c r="L1433" s="37"/>
      <c r="M1433" s="38"/>
      <c r="N1433" s="45"/>
      <c r="O1433" s="38"/>
    </row>
    <row r="1434" spans="3:15" ht="17" x14ac:dyDescent="0.4">
      <c r="C1434" s="28"/>
      <c r="D1434" s="22"/>
      <c r="K1434" s="26"/>
      <c r="L1434" s="37"/>
      <c r="M1434" s="38"/>
      <c r="N1434" s="45"/>
      <c r="O1434" s="38"/>
    </row>
    <row r="1435" spans="3:15" ht="17" x14ac:dyDescent="0.4">
      <c r="C1435" s="28"/>
      <c r="D1435" s="22"/>
      <c r="K1435" s="26"/>
      <c r="L1435" s="37"/>
      <c r="M1435" s="38"/>
      <c r="N1435" s="45"/>
      <c r="O1435" s="38"/>
    </row>
    <row r="1436" spans="3:15" ht="17" x14ac:dyDescent="0.4">
      <c r="C1436" s="28"/>
      <c r="D1436" s="22"/>
      <c r="K1436" s="26"/>
      <c r="L1436" s="37"/>
      <c r="M1436" s="38"/>
      <c r="N1436" s="45"/>
      <c r="O1436" s="38"/>
    </row>
    <row r="1437" spans="3:15" ht="17" x14ac:dyDescent="0.4">
      <c r="C1437" s="28"/>
      <c r="D1437" s="22"/>
      <c r="K1437" s="26"/>
      <c r="L1437" s="37"/>
      <c r="M1437" s="38"/>
      <c r="N1437" s="45"/>
      <c r="O1437" s="38"/>
    </row>
    <row r="1438" spans="3:15" ht="17" x14ac:dyDescent="0.4">
      <c r="C1438" s="28"/>
      <c r="D1438" s="22"/>
      <c r="K1438" s="26"/>
      <c r="L1438" s="37"/>
      <c r="M1438" s="38"/>
      <c r="N1438" s="45"/>
      <c r="O1438" s="38"/>
    </row>
    <row r="1439" spans="3:15" ht="17" x14ac:dyDescent="0.4">
      <c r="C1439" s="28"/>
      <c r="D1439" s="22"/>
      <c r="K1439" s="26"/>
      <c r="L1439" s="37"/>
      <c r="M1439" s="38"/>
      <c r="N1439" s="45"/>
      <c r="O1439" s="38"/>
    </row>
    <row r="1440" spans="3:15" ht="17" x14ac:dyDescent="0.4">
      <c r="C1440" s="28"/>
      <c r="D1440" s="22"/>
      <c r="K1440" s="26"/>
      <c r="L1440" s="37"/>
      <c r="M1440" s="38"/>
      <c r="N1440" s="45"/>
      <c r="O1440" s="38"/>
    </row>
    <row r="1441" spans="3:15" ht="17" x14ac:dyDescent="0.4">
      <c r="C1441" s="28"/>
      <c r="D1441" s="22"/>
      <c r="K1441" s="26"/>
      <c r="L1441" s="37"/>
      <c r="M1441" s="38"/>
      <c r="N1441" s="45"/>
      <c r="O1441" s="38"/>
    </row>
    <row r="1442" spans="3:15" ht="17" x14ac:dyDescent="0.4">
      <c r="C1442" s="28"/>
      <c r="D1442" s="22"/>
      <c r="K1442" s="26"/>
      <c r="L1442" s="37"/>
      <c r="M1442" s="38"/>
      <c r="N1442" s="45"/>
      <c r="O1442" s="38"/>
    </row>
    <row r="1443" spans="3:15" ht="17" x14ac:dyDescent="0.4">
      <c r="C1443" s="28"/>
      <c r="D1443" s="22"/>
      <c r="K1443" s="26"/>
      <c r="L1443" s="37"/>
      <c r="M1443" s="38"/>
      <c r="N1443" s="45"/>
      <c r="O1443" s="38"/>
    </row>
    <row r="1444" spans="3:15" ht="17" x14ac:dyDescent="0.4">
      <c r="C1444" s="28"/>
      <c r="D1444" s="22"/>
      <c r="K1444" s="26"/>
      <c r="L1444" s="37"/>
      <c r="M1444" s="38"/>
      <c r="N1444" s="45"/>
      <c r="O1444" s="38"/>
    </row>
    <row r="1445" spans="3:15" ht="17" x14ac:dyDescent="0.4">
      <c r="C1445" s="28"/>
      <c r="D1445" s="22"/>
      <c r="K1445" s="26"/>
      <c r="L1445" s="37"/>
      <c r="M1445" s="38"/>
      <c r="N1445" s="45"/>
      <c r="O1445" s="38"/>
    </row>
    <row r="1446" spans="3:15" ht="17" x14ac:dyDescent="0.4">
      <c r="C1446" s="28"/>
      <c r="D1446" s="22"/>
      <c r="K1446" s="26"/>
      <c r="L1446" s="37"/>
      <c r="M1446" s="38"/>
      <c r="N1446" s="45"/>
      <c r="O1446" s="38"/>
    </row>
    <row r="1447" spans="3:15" ht="17" x14ac:dyDescent="0.4">
      <c r="C1447" s="28"/>
      <c r="D1447" s="22"/>
      <c r="K1447" s="26"/>
      <c r="L1447" s="37"/>
      <c r="M1447" s="38"/>
      <c r="N1447" s="45"/>
      <c r="O1447" s="38"/>
    </row>
    <row r="1448" spans="3:15" ht="17" x14ac:dyDescent="0.4">
      <c r="C1448" s="28"/>
      <c r="D1448" s="22"/>
      <c r="K1448" s="26"/>
      <c r="L1448" s="37"/>
      <c r="M1448" s="38"/>
      <c r="N1448" s="45"/>
      <c r="O1448" s="38"/>
    </row>
    <row r="1449" spans="3:15" ht="17" x14ac:dyDescent="0.4">
      <c r="C1449" s="28"/>
      <c r="D1449" s="22"/>
      <c r="K1449" s="26"/>
      <c r="L1449" s="37"/>
      <c r="M1449" s="38"/>
      <c r="N1449" s="45"/>
      <c r="O1449" s="38"/>
    </row>
    <row r="1450" spans="3:15" ht="17" x14ac:dyDescent="0.4">
      <c r="C1450" s="28"/>
      <c r="D1450" s="22"/>
      <c r="K1450" s="26"/>
      <c r="L1450" s="37"/>
      <c r="M1450" s="38"/>
      <c r="N1450" s="45"/>
      <c r="O1450" s="38"/>
    </row>
    <row r="1451" spans="3:15" ht="17" x14ac:dyDescent="0.4">
      <c r="C1451" s="28"/>
      <c r="D1451" s="22"/>
      <c r="K1451" s="26"/>
      <c r="L1451" s="37"/>
      <c r="M1451" s="38"/>
      <c r="N1451" s="45"/>
      <c r="O1451" s="38"/>
    </row>
    <row r="1452" spans="3:15" ht="17" x14ac:dyDescent="0.4">
      <c r="C1452" s="28"/>
      <c r="D1452" s="22"/>
      <c r="K1452" s="26"/>
      <c r="L1452" s="37"/>
      <c r="M1452" s="38"/>
      <c r="N1452" s="45"/>
      <c r="O1452" s="38"/>
    </row>
    <row r="1453" spans="3:15" ht="17" x14ac:dyDescent="0.4">
      <c r="C1453" s="28"/>
      <c r="D1453" s="22"/>
      <c r="K1453" s="26"/>
      <c r="L1453" s="37"/>
      <c r="M1453" s="38"/>
      <c r="N1453" s="45"/>
      <c r="O1453" s="38"/>
    </row>
    <row r="1454" spans="3:15" ht="17" x14ac:dyDescent="0.4">
      <c r="C1454" s="28"/>
      <c r="D1454" s="22"/>
      <c r="K1454" s="26"/>
      <c r="L1454" s="37"/>
      <c r="M1454" s="38"/>
      <c r="N1454" s="45"/>
      <c r="O1454" s="38"/>
    </row>
    <row r="1455" spans="3:15" ht="17" x14ac:dyDescent="0.4">
      <c r="C1455" s="28"/>
      <c r="D1455" s="22"/>
      <c r="K1455" s="26"/>
      <c r="L1455" s="37"/>
      <c r="M1455" s="38"/>
      <c r="N1455" s="45"/>
      <c r="O1455" s="38"/>
    </row>
    <row r="1456" spans="3:15" ht="17" x14ac:dyDescent="0.4">
      <c r="C1456" s="28"/>
      <c r="D1456" s="22"/>
      <c r="K1456" s="26"/>
      <c r="L1456" s="37"/>
      <c r="M1456" s="38"/>
      <c r="N1456" s="45"/>
      <c r="O1456" s="38"/>
    </row>
    <row r="1457" spans="3:15" ht="17" x14ac:dyDescent="0.4">
      <c r="C1457" s="28"/>
      <c r="D1457" s="22"/>
      <c r="K1457" s="26"/>
      <c r="L1457" s="37"/>
      <c r="M1457" s="38"/>
      <c r="N1457" s="45"/>
      <c r="O1457" s="38"/>
    </row>
    <row r="1458" spans="3:15" ht="17" x14ac:dyDescent="0.4">
      <c r="C1458" s="28"/>
      <c r="D1458" s="22"/>
      <c r="K1458" s="26"/>
      <c r="L1458" s="37"/>
      <c r="M1458" s="38"/>
      <c r="N1458" s="45"/>
      <c r="O1458" s="38"/>
    </row>
    <row r="1459" spans="3:15" ht="17" x14ac:dyDescent="0.4">
      <c r="C1459" s="28"/>
      <c r="D1459" s="22"/>
      <c r="K1459" s="26"/>
      <c r="L1459" s="37"/>
      <c r="M1459" s="38"/>
      <c r="N1459" s="45"/>
      <c r="O1459" s="38"/>
    </row>
    <row r="1460" spans="3:15" ht="17" x14ac:dyDescent="0.4">
      <c r="C1460" s="28"/>
      <c r="D1460" s="22"/>
      <c r="K1460" s="26"/>
      <c r="L1460" s="37"/>
      <c r="M1460" s="38"/>
      <c r="N1460" s="45"/>
      <c r="O1460" s="38"/>
    </row>
    <row r="1461" spans="3:15" ht="17" x14ac:dyDescent="0.4">
      <c r="C1461" s="28"/>
      <c r="D1461" s="22"/>
      <c r="K1461" s="26"/>
      <c r="L1461" s="37"/>
      <c r="M1461" s="38"/>
      <c r="N1461" s="45"/>
      <c r="O1461" s="38"/>
    </row>
    <row r="1462" spans="3:15" ht="17" x14ac:dyDescent="0.4">
      <c r="C1462" s="28"/>
      <c r="D1462" s="22"/>
      <c r="K1462" s="26"/>
      <c r="L1462" s="37"/>
      <c r="M1462" s="38"/>
      <c r="N1462" s="45"/>
      <c r="O1462" s="38"/>
    </row>
    <row r="1463" spans="3:15" ht="17" x14ac:dyDescent="0.4">
      <c r="C1463" s="28"/>
      <c r="D1463" s="24"/>
      <c r="K1463" s="26"/>
      <c r="L1463" s="37"/>
      <c r="M1463" s="38"/>
      <c r="N1463" s="45"/>
      <c r="O1463" s="38"/>
    </row>
    <row r="1464" spans="3:15" ht="17" x14ac:dyDescent="0.4">
      <c r="C1464" s="28"/>
      <c r="D1464" s="24"/>
      <c r="K1464" s="26"/>
      <c r="L1464" s="37"/>
      <c r="M1464" s="38"/>
      <c r="N1464" s="45"/>
      <c r="O1464" s="38"/>
    </row>
    <row r="1465" spans="3:15" ht="17" x14ac:dyDescent="0.4">
      <c r="C1465" s="28"/>
      <c r="D1465" s="24"/>
      <c r="K1465" s="26"/>
      <c r="L1465" s="37"/>
      <c r="M1465" s="38"/>
      <c r="N1465" s="45"/>
      <c r="O1465" s="38"/>
    </row>
    <row r="1466" spans="3:15" ht="17" x14ac:dyDescent="0.4">
      <c r="C1466" s="28"/>
      <c r="D1466" s="24"/>
      <c r="K1466" s="26"/>
      <c r="L1466" s="37"/>
      <c r="M1466" s="38"/>
      <c r="N1466" s="45"/>
      <c r="O1466" s="38"/>
    </row>
    <row r="1467" spans="3:15" ht="17" x14ac:dyDescent="0.4">
      <c r="C1467" s="28"/>
      <c r="D1467" s="24"/>
      <c r="K1467" s="26"/>
      <c r="L1467" s="37"/>
      <c r="M1467" s="38"/>
      <c r="N1467" s="45"/>
      <c r="O1467" s="38"/>
    </row>
    <row r="1468" spans="3:15" ht="17" x14ac:dyDescent="0.4">
      <c r="C1468" s="28"/>
      <c r="D1468" s="24"/>
      <c r="K1468" s="26"/>
      <c r="L1468" s="37"/>
      <c r="M1468" s="38"/>
      <c r="N1468" s="45"/>
      <c r="O1468" s="38"/>
    </row>
    <row r="1469" spans="3:15" ht="17" x14ac:dyDescent="0.4">
      <c r="C1469" s="28"/>
      <c r="D1469" s="24"/>
      <c r="K1469" s="26"/>
      <c r="L1469" s="37"/>
      <c r="M1469" s="38"/>
      <c r="N1469" s="45"/>
      <c r="O1469" s="38"/>
    </row>
    <row r="1470" spans="3:15" ht="17" x14ac:dyDescent="0.4">
      <c r="C1470" s="28"/>
      <c r="D1470" s="24"/>
      <c r="K1470" s="26"/>
      <c r="L1470" s="37"/>
      <c r="M1470" s="38"/>
      <c r="N1470" s="45"/>
      <c r="O1470" s="38"/>
    </row>
    <row r="1471" spans="3:15" ht="17" x14ac:dyDescent="0.4">
      <c r="C1471" s="28"/>
      <c r="D1471" s="24"/>
      <c r="K1471" s="26"/>
      <c r="L1471" s="37"/>
      <c r="M1471" s="38"/>
      <c r="N1471" s="45"/>
      <c r="O1471" s="38"/>
    </row>
    <row r="1472" spans="3:15" ht="17" x14ac:dyDescent="0.4">
      <c r="C1472" s="28"/>
      <c r="D1472" s="24"/>
      <c r="K1472" s="26"/>
      <c r="L1472" s="37"/>
      <c r="M1472" s="38"/>
      <c r="N1472" s="45"/>
      <c r="O1472" s="38"/>
    </row>
    <row r="1473" spans="3:15" ht="17" x14ac:dyDescent="0.4">
      <c r="C1473" s="28"/>
      <c r="D1473" s="24"/>
      <c r="K1473" s="26"/>
      <c r="L1473" s="37"/>
      <c r="M1473" s="38"/>
      <c r="N1473" s="45"/>
      <c r="O1473" s="38"/>
    </row>
    <row r="1474" spans="3:15" ht="17" x14ac:dyDescent="0.4">
      <c r="C1474" s="28"/>
      <c r="D1474" s="24"/>
      <c r="K1474" s="26"/>
      <c r="L1474" s="37"/>
      <c r="M1474" s="38"/>
      <c r="N1474" s="45"/>
      <c r="O1474" s="38"/>
    </row>
    <row r="1475" spans="3:15" ht="17" x14ac:dyDescent="0.4">
      <c r="C1475" s="28"/>
      <c r="D1475" s="24"/>
      <c r="K1475" s="26"/>
      <c r="L1475" s="37"/>
      <c r="M1475" s="38"/>
      <c r="N1475" s="45"/>
      <c r="O1475" s="38"/>
    </row>
    <row r="1476" spans="3:15" ht="17" x14ac:dyDescent="0.4">
      <c r="C1476" s="28"/>
      <c r="D1476" s="24"/>
      <c r="K1476" s="26"/>
      <c r="L1476" s="37"/>
      <c r="M1476" s="38"/>
      <c r="N1476" s="45"/>
      <c r="O1476" s="38"/>
    </row>
    <row r="1477" spans="3:15" ht="17" x14ac:dyDescent="0.4">
      <c r="C1477" s="28"/>
      <c r="D1477" s="24"/>
      <c r="K1477" s="26"/>
      <c r="L1477" s="37"/>
      <c r="M1477" s="38"/>
      <c r="N1477" s="45"/>
      <c r="O1477" s="38"/>
    </row>
    <row r="1478" spans="3:15" ht="17" x14ac:dyDescent="0.4">
      <c r="C1478" s="28"/>
      <c r="D1478" s="24"/>
      <c r="K1478" s="26"/>
      <c r="L1478" s="37"/>
      <c r="M1478" s="38"/>
      <c r="N1478" s="45"/>
      <c r="O1478" s="38"/>
    </row>
    <row r="1479" spans="3:15" ht="17" x14ac:dyDescent="0.4">
      <c r="C1479" s="28"/>
      <c r="D1479" s="24"/>
      <c r="K1479" s="26"/>
      <c r="L1479" s="37"/>
      <c r="M1479" s="38"/>
      <c r="N1479" s="45"/>
      <c r="O1479" s="38"/>
    </row>
    <row r="1480" spans="3:15" ht="17" x14ac:dyDescent="0.4">
      <c r="C1480" s="28"/>
      <c r="D1480" s="24"/>
      <c r="K1480" s="26"/>
      <c r="L1480" s="37"/>
      <c r="M1480" s="38"/>
      <c r="N1480" s="45"/>
      <c r="O1480" s="38"/>
    </row>
    <row r="1481" spans="3:15" ht="17" x14ac:dyDescent="0.4">
      <c r="C1481" s="28"/>
      <c r="D1481" s="24"/>
      <c r="K1481" s="26"/>
      <c r="L1481" s="37"/>
      <c r="M1481" s="38"/>
      <c r="N1481" s="45"/>
      <c r="O1481" s="38"/>
    </row>
    <row r="1482" spans="3:15" ht="17" x14ac:dyDescent="0.4">
      <c r="C1482" s="28"/>
      <c r="D1482" s="24"/>
      <c r="K1482" s="26"/>
      <c r="L1482" s="37"/>
      <c r="M1482" s="38"/>
      <c r="N1482" s="45"/>
      <c r="O1482" s="38"/>
    </row>
    <row r="1483" spans="3:15" ht="17" x14ac:dyDescent="0.4">
      <c r="C1483" s="28"/>
      <c r="D1483" s="24"/>
      <c r="K1483" s="26"/>
      <c r="L1483" s="37"/>
      <c r="M1483" s="38"/>
      <c r="N1483" s="45"/>
      <c r="O1483" s="38"/>
    </row>
    <row r="1484" spans="3:15" ht="17" x14ac:dyDescent="0.4">
      <c r="C1484" s="28"/>
      <c r="D1484" s="24"/>
      <c r="K1484" s="26"/>
      <c r="L1484" s="37"/>
      <c r="M1484" s="38"/>
      <c r="N1484" s="45"/>
      <c r="O1484" s="38"/>
    </row>
    <row r="1485" spans="3:15" ht="17" x14ac:dyDescent="0.4">
      <c r="C1485" s="28"/>
      <c r="D1485" s="24"/>
      <c r="K1485" s="26"/>
      <c r="L1485" s="37"/>
      <c r="M1485" s="38"/>
      <c r="N1485" s="45"/>
      <c r="O1485" s="38"/>
    </row>
    <row r="1486" spans="3:15" ht="17" x14ac:dyDescent="0.4">
      <c r="C1486" s="28"/>
      <c r="D1486" s="24"/>
      <c r="K1486" s="26"/>
      <c r="L1486" s="37"/>
      <c r="M1486" s="38"/>
      <c r="N1486" s="45"/>
      <c r="O1486" s="38"/>
    </row>
    <row r="1487" spans="3:15" ht="17" x14ac:dyDescent="0.4">
      <c r="C1487" s="28"/>
      <c r="D1487" s="24"/>
      <c r="K1487" s="26"/>
      <c r="L1487" s="37"/>
      <c r="M1487" s="38"/>
      <c r="N1487" s="45"/>
      <c r="O1487" s="38"/>
    </row>
    <row r="1488" spans="3:15" ht="17" x14ac:dyDescent="0.4">
      <c r="C1488" s="28"/>
      <c r="D1488" s="24"/>
      <c r="K1488" s="26"/>
      <c r="L1488" s="37"/>
      <c r="M1488" s="38"/>
      <c r="N1488" s="45"/>
      <c r="O1488" s="38"/>
    </row>
    <row r="1489" spans="3:15" ht="17" x14ac:dyDescent="0.4">
      <c r="C1489" s="28"/>
      <c r="D1489" s="24"/>
      <c r="K1489" s="26"/>
      <c r="L1489" s="37"/>
      <c r="M1489" s="38"/>
      <c r="N1489" s="45"/>
      <c r="O1489" s="38"/>
    </row>
    <row r="1490" spans="3:15" ht="17" x14ac:dyDescent="0.4">
      <c r="C1490" s="28"/>
      <c r="D1490" s="24"/>
      <c r="K1490" s="26"/>
      <c r="L1490" s="37"/>
      <c r="M1490" s="38"/>
      <c r="N1490" s="45"/>
      <c r="O1490" s="38"/>
    </row>
    <row r="1491" spans="3:15" ht="17" x14ac:dyDescent="0.4">
      <c r="C1491" s="28"/>
      <c r="D1491" s="24"/>
      <c r="K1491" s="26"/>
      <c r="L1491" s="37"/>
      <c r="M1491" s="38"/>
      <c r="N1491" s="45"/>
      <c r="O1491" s="38"/>
    </row>
    <row r="1492" spans="3:15" ht="17" x14ac:dyDescent="0.4">
      <c r="C1492" s="28"/>
      <c r="D1492" s="24"/>
      <c r="K1492" s="26"/>
      <c r="L1492" s="37"/>
      <c r="M1492" s="38"/>
      <c r="N1492" s="45"/>
      <c r="O1492" s="38"/>
    </row>
    <row r="1493" spans="3:15" ht="17" x14ac:dyDescent="0.4">
      <c r="C1493" s="28"/>
      <c r="D1493" s="24"/>
      <c r="K1493" s="26"/>
      <c r="L1493" s="37"/>
      <c r="M1493" s="38"/>
      <c r="N1493" s="45"/>
      <c r="O1493" s="38"/>
    </row>
    <row r="1494" spans="3:15" ht="17" x14ac:dyDescent="0.4">
      <c r="C1494" s="28"/>
      <c r="D1494" s="23"/>
      <c r="K1494" s="26"/>
      <c r="L1494" s="37"/>
      <c r="M1494" s="38"/>
      <c r="N1494" s="45"/>
      <c r="O1494" s="38"/>
    </row>
    <row r="1495" spans="3:15" ht="17" x14ac:dyDescent="0.4">
      <c r="C1495" s="28"/>
      <c r="D1495" s="23"/>
      <c r="K1495" s="26"/>
      <c r="L1495" s="37"/>
      <c r="M1495" s="38"/>
      <c r="N1495" s="45"/>
      <c r="O1495" s="38"/>
    </row>
    <row r="1496" spans="3:15" ht="17" x14ac:dyDescent="0.4">
      <c r="C1496" s="28"/>
      <c r="D1496" s="23"/>
      <c r="K1496" s="26"/>
      <c r="L1496" s="37"/>
      <c r="M1496" s="38"/>
      <c r="N1496" s="45"/>
      <c r="O1496" s="38"/>
    </row>
    <row r="1497" spans="3:15" ht="17" x14ac:dyDescent="0.4">
      <c r="C1497" s="28"/>
      <c r="D1497" s="23"/>
      <c r="K1497" s="26"/>
      <c r="L1497" s="37"/>
      <c r="M1497" s="38"/>
      <c r="N1497" s="45"/>
      <c r="O1497" s="38"/>
    </row>
    <row r="1498" spans="3:15" ht="17" x14ac:dyDescent="0.4">
      <c r="C1498" s="28"/>
      <c r="D1498" s="23"/>
      <c r="K1498" s="26"/>
      <c r="L1498" s="37"/>
      <c r="M1498" s="38"/>
      <c r="N1498" s="45"/>
      <c r="O1498" s="38"/>
    </row>
    <row r="1499" spans="3:15" ht="17" x14ac:dyDescent="0.4">
      <c r="C1499" s="28"/>
      <c r="D1499" s="23"/>
      <c r="K1499" s="26"/>
      <c r="L1499" s="37"/>
      <c r="M1499" s="38"/>
      <c r="N1499" s="45"/>
      <c r="O1499" s="38"/>
    </row>
    <row r="1500" spans="3:15" ht="17" x14ac:dyDescent="0.4">
      <c r="C1500" s="28"/>
      <c r="D1500" s="23"/>
      <c r="K1500" s="26"/>
      <c r="L1500" s="37"/>
      <c r="M1500" s="38"/>
      <c r="N1500" s="45"/>
      <c r="O1500" s="38"/>
    </row>
    <row r="1501" spans="3:15" ht="17" x14ac:dyDescent="0.4">
      <c r="C1501" s="28"/>
      <c r="D1501" s="23"/>
      <c r="K1501" s="26"/>
      <c r="L1501" s="37"/>
      <c r="M1501" s="38"/>
      <c r="N1501" s="45"/>
      <c r="O1501" s="38"/>
    </row>
    <row r="1502" spans="3:15" ht="17" x14ac:dyDescent="0.4">
      <c r="C1502" s="28"/>
      <c r="D1502" s="23"/>
      <c r="K1502" s="26"/>
      <c r="L1502" s="37"/>
      <c r="M1502" s="38"/>
      <c r="N1502" s="45"/>
      <c r="O1502" s="38"/>
    </row>
    <row r="1503" spans="3:15" ht="17" x14ac:dyDescent="0.4">
      <c r="C1503" s="28"/>
      <c r="D1503" s="23"/>
      <c r="K1503" s="26"/>
      <c r="L1503" s="37"/>
      <c r="M1503" s="38"/>
      <c r="N1503" s="45"/>
      <c r="O1503" s="38"/>
    </row>
    <row r="1504" spans="3:15" ht="17" x14ac:dyDescent="0.4">
      <c r="C1504" s="28"/>
      <c r="D1504" s="23"/>
      <c r="K1504" s="26"/>
      <c r="L1504" s="37"/>
      <c r="M1504" s="38"/>
      <c r="N1504" s="45"/>
      <c r="O1504" s="38"/>
    </row>
    <row r="1505" spans="3:15" ht="17" x14ac:dyDescent="0.4">
      <c r="C1505" s="28"/>
      <c r="D1505" s="23"/>
      <c r="K1505" s="26"/>
      <c r="L1505" s="37"/>
      <c r="M1505" s="38"/>
      <c r="N1505" s="45"/>
      <c r="O1505" s="38"/>
    </row>
    <row r="1506" spans="3:15" ht="17" x14ac:dyDescent="0.4">
      <c r="C1506" s="28"/>
      <c r="D1506" s="23"/>
      <c r="K1506" s="26"/>
      <c r="L1506" s="37"/>
      <c r="M1506" s="38"/>
      <c r="N1506" s="45"/>
      <c r="O1506" s="38"/>
    </row>
    <row r="1507" spans="3:15" ht="17" x14ac:dyDescent="0.4">
      <c r="C1507" s="28"/>
      <c r="D1507" s="23"/>
      <c r="K1507" s="26"/>
      <c r="L1507" s="37"/>
      <c r="M1507" s="38"/>
      <c r="N1507" s="45"/>
      <c r="O1507" s="38"/>
    </row>
    <row r="1508" spans="3:15" ht="17" x14ac:dyDescent="0.4">
      <c r="C1508" s="28"/>
      <c r="D1508" s="23"/>
      <c r="K1508" s="26"/>
      <c r="L1508" s="37"/>
      <c r="M1508" s="38"/>
      <c r="N1508" s="45"/>
      <c r="O1508" s="38"/>
    </row>
    <row r="1509" spans="3:15" ht="17" x14ac:dyDescent="0.4">
      <c r="C1509" s="28"/>
      <c r="D1509" s="23"/>
      <c r="K1509" s="26"/>
      <c r="L1509" s="37"/>
      <c r="M1509" s="38"/>
      <c r="N1509" s="45"/>
      <c r="O1509" s="38"/>
    </row>
    <row r="1510" spans="3:15" ht="17" x14ac:dyDescent="0.4">
      <c r="C1510" s="28"/>
      <c r="D1510" s="23"/>
      <c r="K1510" s="26"/>
      <c r="L1510" s="37"/>
      <c r="M1510" s="38"/>
      <c r="N1510" s="45"/>
      <c r="O1510" s="38"/>
    </row>
    <row r="1511" spans="3:15" ht="17" x14ac:dyDescent="0.4">
      <c r="C1511" s="28"/>
      <c r="D1511" s="23"/>
      <c r="K1511" s="26"/>
      <c r="L1511" s="37"/>
      <c r="M1511" s="38"/>
      <c r="N1511" s="45"/>
      <c r="O1511" s="38"/>
    </row>
    <row r="1512" spans="3:15" ht="17" x14ac:dyDescent="0.4">
      <c r="C1512" s="28"/>
      <c r="D1512" s="23"/>
      <c r="K1512" s="26"/>
      <c r="L1512" s="37"/>
      <c r="M1512" s="38"/>
      <c r="N1512" s="45"/>
      <c r="O1512" s="38"/>
    </row>
    <row r="1513" spans="3:15" ht="17" x14ac:dyDescent="0.4">
      <c r="C1513" s="28"/>
      <c r="D1513" s="23"/>
      <c r="K1513" s="26"/>
      <c r="L1513" s="37"/>
      <c r="M1513" s="38"/>
      <c r="N1513" s="45"/>
      <c r="O1513" s="38"/>
    </row>
    <row r="1514" spans="3:15" ht="17" x14ac:dyDescent="0.4">
      <c r="C1514" s="28"/>
      <c r="D1514" s="23"/>
      <c r="K1514" s="26"/>
      <c r="L1514" s="37"/>
      <c r="M1514" s="38"/>
      <c r="N1514" s="45"/>
      <c r="O1514" s="38"/>
    </row>
    <row r="1515" spans="3:15" ht="17" x14ac:dyDescent="0.4">
      <c r="C1515" s="28"/>
      <c r="D1515" s="23"/>
      <c r="K1515" s="26"/>
      <c r="L1515" s="37"/>
      <c r="M1515" s="38"/>
      <c r="N1515" s="45"/>
      <c r="O1515" s="38"/>
    </row>
    <row r="1516" spans="3:15" ht="17" x14ac:dyDescent="0.4">
      <c r="C1516" s="28"/>
      <c r="D1516" s="23"/>
      <c r="K1516" s="26"/>
      <c r="L1516" s="37"/>
      <c r="M1516" s="38"/>
      <c r="N1516" s="45"/>
      <c r="O1516" s="38"/>
    </row>
    <row r="1517" spans="3:15" ht="17" x14ac:dyDescent="0.4">
      <c r="C1517" s="28"/>
      <c r="D1517" s="23"/>
      <c r="K1517" s="26"/>
      <c r="L1517" s="37"/>
      <c r="M1517" s="38"/>
      <c r="N1517" s="45"/>
      <c r="O1517" s="38"/>
    </row>
    <row r="1518" spans="3:15" ht="17" x14ac:dyDescent="0.4">
      <c r="C1518" s="28"/>
      <c r="D1518" s="23"/>
      <c r="K1518" s="26"/>
      <c r="L1518" s="37"/>
      <c r="M1518" s="38"/>
      <c r="N1518" s="45"/>
      <c r="O1518" s="38"/>
    </row>
    <row r="1519" spans="3:15" ht="17" x14ac:dyDescent="0.4">
      <c r="C1519" s="28"/>
      <c r="D1519" s="23"/>
      <c r="K1519" s="26"/>
      <c r="L1519" s="37"/>
      <c r="M1519" s="38"/>
      <c r="N1519" s="45"/>
      <c r="O1519" s="38"/>
    </row>
    <row r="1520" spans="3:15" ht="17" x14ac:dyDescent="0.4">
      <c r="C1520" s="28"/>
      <c r="D1520" s="23"/>
      <c r="K1520" s="26"/>
      <c r="L1520" s="37"/>
      <c r="M1520" s="38"/>
      <c r="N1520" s="45"/>
      <c r="O1520" s="38"/>
    </row>
    <row r="1521" spans="3:15" ht="17" x14ac:dyDescent="0.4">
      <c r="C1521" s="28"/>
      <c r="D1521" s="23"/>
      <c r="K1521" s="26"/>
      <c r="L1521" s="37"/>
      <c r="M1521" s="38"/>
      <c r="N1521" s="45"/>
      <c r="O1521" s="38"/>
    </row>
    <row r="1522" spans="3:15" ht="17" x14ac:dyDescent="0.4">
      <c r="C1522" s="28"/>
      <c r="D1522" s="24"/>
      <c r="K1522" s="26"/>
      <c r="L1522" s="37"/>
      <c r="M1522" s="38"/>
      <c r="N1522" s="45"/>
      <c r="O1522" s="38"/>
    </row>
    <row r="1523" spans="3:15" ht="17" x14ac:dyDescent="0.4">
      <c r="C1523" s="28"/>
      <c r="D1523" s="24"/>
      <c r="K1523" s="26"/>
      <c r="L1523" s="37"/>
      <c r="M1523" s="38"/>
      <c r="N1523" s="45"/>
      <c r="O1523" s="38"/>
    </row>
    <row r="1524" spans="3:15" ht="17" x14ac:dyDescent="0.4">
      <c r="C1524" s="28"/>
      <c r="D1524" s="24"/>
      <c r="K1524" s="26"/>
      <c r="L1524" s="37"/>
      <c r="M1524" s="38"/>
      <c r="N1524" s="45"/>
      <c r="O1524" s="38"/>
    </row>
    <row r="1525" spans="3:15" ht="17" x14ac:dyDescent="0.4">
      <c r="C1525" s="28"/>
      <c r="D1525" s="24"/>
      <c r="K1525" s="26"/>
      <c r="L1525" s="37"/>
      <c r="M1525" s="38"/>
      <c r="N1525" s="45"/>
      <c r="O1525" s="38"/>
    </row>
    <row r="1526" spans="3:15" ht="17" x14ac:dyDescent="0.4">
      <c r="C1526" s="28"/>
      <c r="D1526" s="24"/>
      <c r="K1526" s="26"/>
      <c r="L1526" s="37"/>
      <c r="M1526" s="38"/>
      <c r="N1526" s="45"/>
      <c r="O1526" s="38"/>
    </row>
    <row r="1527" spans="3:15" ht="17" x14ac:dyDescent="0.4">
      <c r="C1527" s="28"/>
      <c r="D1527" s="24"/>
      <c r="K1527" s="26"/>
      <c r="L1527" s="37"/>
      <c r="M1527" s="38"/>
      <c r="N1527" s="45"/>
      <c r="O1527" s="38"/>
    </row>
    <row r="1528" spans="3:15" ht="17" x14ac:dyDescent="0.4">
      <c r="C1528" s="28"/>
      <c r="D1528" s="24"/>
      <c r="K1528" s="26"/>
      <c r="L1528" s="37"/>
      <c r="M1528" s="38"/>
      <c r="N1528" s="45"/>
      <c r="O1528" s="38"/>
    </row>
    <row r="1529" spans="3:15" ht="17" x14ac:dyDescent="0.4">
      <c r="C1529" s="28"/>
      <c r="D1529" s="24"/>
      <c r="K1529" s="26"/>
      <c r="L1529" s="37"/>
      <c r="M1529" s="38"/>
      <c r="N1529" s="45"/>
      <c r="O1529" s="38"/>
    </row>
    <row r="1530" spans="3:15" ht="17" x14ac:dyDescent="0.4">
      <c r="C1530" s="28"/>
      <c r="D1530" s="24"/>
      <c r="K1530" s="26"/>
      <c r="L1530" s="37"/>
      <c r="M1530" s="38"/>
      <c r="N1530" s="45"/>
      <c r="O1530" s="38"/>
    </row>
    <row r="1531" spans="3:15" ht="17" x14ac:dyDescent="0.4">
      <c r="C1531" s="28"/>
      <c r="D1531" s="24"/>
      <c r="K1531" s="26"/>
      <c r="L1531" s="37"/>
      <c r="M1531" s="38"/>
      <c r="N1531" s="45"/>
      <c r="O1531" s="38"/>
    </row>
    <row r="1532" spans="3:15" ht="17" x14ac:dyDescent="0.4">
      <c r="C1532" s="28"/>
      <c r="D1532" s="24"/>
      <c r="K1532" s="26"/>
      <c r="L1532" s="37"/>
      <c r="M1532" s="38"/>
      <c r="N1532" s="45"/>
      <c r="O1532" s="38"/>
    </row>
    <row r="1533" spans="3:15" ht="17" x14ac:dyDescent="0.4">
      <c r="C1533" s="28"/>
      <c r="D1533" s="24"/>
      <c r="K1533" s="26"/>
      <c r="L1533" s="37"/>
      <c r="M1533" s="38"/>
      <c r="N1533" s="45"/>
      <c r="O1533" s="38"/>
    </row>
    <row r="1534" spans="3:15" ht="17" x14ac:dyDescent="0.4">
      <c r="C1534" s="28"/>
      <c r="D1534" s="24"/>
      <c r="K1534" s="26"/>
      <c r="L1534" s="37"/>
      <c r="M1534" s="38"/>
      <c r="N1534" s="45"/>
      <c r="O1534" s="38"/>
    </row>
    <row r="1535" spans="3:15" ht="17" x14ac:dyDescent="0.4">
      <c r="C1535" s="28"/>
      <c r="D1535" s="24"/>
      <c r="K1535" s="26"/>
      <c r="L1535" s="37"/>
      <c r="M1535" s="38"/>
      <c r="N1535" s="45"/>
      <c r="O1535" s="38"/>
    </row>
    <row r="1536" spans="3:15" ht="17" x14ac:dyDescent="0.4">
      <c r="C1536" s="28"/>
      <c r="D1536" s="24"/>
      <c r="K1536" s="26"/>
      <c r="L1536" s="37"/>
      <c r="M1536" s="38"/>
      <c r="N1536" s="45"/>
      <c r="O1536" s="38"/>
    </row>
    <row r="1537" spans="3:15" ht="17" x14ac:dyDescent="0.4">
      <c r="C1537" s="28"/>
      <c r="D1537" s="24"/>
      <c r="K1537" s="26"/>
      <c r="L1537" s="37"/>
      <c r="M1537" s="38"/>
      <c r="N1537" s="45"/>
      <c r="O1537" s="38"/>
    </row>
    <row r="1538" spans="3:15" ht="17" x14ac:dyDescent="0.4">
      <c r="C1538" s="28"/>
      <c r="D1538" s="24"/>
      <c r="K1538" s="26"/>
      <c r="L1538" s="37"/>
      <c r="M1538" s="38"/>
      <c r="N1538" s="45"/>
      <c r="O1538" s="38"/>
    </row>
    <row r="1539" spans="3:15" ht="17" x14ac:dyDescent="0.4">
      <c r="C1539" s="28"/>
      <c r="D1539" s="24"/>
      <c r="K1539" s="26"/>
      <c r="L1539" s="37"/>
      <c r="M1539" s="38"/>
      <c r="N1539" s="45"/>
      <c r="O1539" s="38"/>
    </row>
    <row r="1540" spans="3:15" ht="17" x14ac:dyDescent="0.4">
      <c r="C1540" s="28"/>
      <c r="D1540" s="24"/>
      <c r="K1540" s="26"/>
      <c r="L1540" s="37"/>
      <c r="M1540" s="38"/>
      <c r="N1540" s="45"/>
      <c r="O1540" s="38"/>
    </row>
    <row r="1541" spans="3:15" ht="17" x14ac:dyDescent="0.4">
      <c r="C1541" s="28"/>
      <c r="D1541" s="24"/>
      <c r="K1541" s="26"/>
      <c r="L1541" s="37"/>
      <c r="M1541" s="38"/>
      <c r="N1541" s="45"/>
      <c r="O1541" s="38"/>
    </row>
    <row r="1542" spans="3:15" ht="17" x14ac:dyDescent="0.4">
      <c r="C1542" s="28"/>
      <c r="D1542" s="24"/>
      <c r="K1542" s="26"/>
      <c r="L1542" s="37"/>
      <c r="M1542" s="38"/>
      <c r="N1542" s="45"/>
      <c r="O1542" s="38"/>
    </row>
    <row r="1543" spans="3:15" ht="17" x14ac:dyDescent="0.4">
      <c r="C1543" s="28"/>
      <c r="D1543" s="24"/>
      <c r="K1543" s="26"/>
      <c r="L1543" s="37"/>
      <c r="M1543" s="38"/>
      <c r="N1543" s="45"/>
      <c r="O1543" s="38"/>
    </row>
    <row r="1544" spans="3:15" ht="17" x14ac:dyDescent="0.4">
      <c r="C1544" s="28"/>
      <c r="D1544" s="24"/>
      <c r="K1544" s="26"/>
      <c r="L1544" s="37"/>
      <c r="M1544" s="38"/>
      <c r="N1544" s="45"/>
      <c r="O1544" s="38"/>
    </row>
    <row r="1545" spans="3:15" ht="17" x14ac:dyDescent="0.4">
      <c r="C1545" s="28"/>
      <c r="D1545" s="24"/>
      <c r="K1545" s="26"/>
      <c r="L1545" s="37"/>
      <c r="M1545" s="38"/>
      <c r="N1545" s="45"/>
      <c r="O1545" s="38"/>
    </row>
    <row r="1546" spans="3:15" ht="17" x14ac:dyDescent="0.4">
      <c r="C1546" s="28"/>
      <c r="D1546" s="24"/>
      <c r="K1546" s="26"/>
      <c r="L1546" s="37"/>
      <c r="M1546" s="38"/>
      <c r="N1546" s="45"/>
      <c r="O1546" s="38"/>
    </row>
    <row r="1547" spans="3:15" ht="17" x14ac:dyDescent="0.4">
      <c r="C1547" s="28"/>
      <c r="D1547" s="24"/>
      <c r="K1547" s="26"/>
      <c r="L1547" s="37"/>
      <c r="M1547" s="38"/>
      <c r="N1547" s="45"/>
      <c r="O1547" s="38"/>
    </row>
    <row r="1548" spans="3:15" ht="17" x14ac:dyDescent="0.4">
      <c r="C1548" s="28"/>
      <c r="D1548" s="24"/>
      <c r="K1548" s="26"/>
      <c r="L1548" s="37"/>
      <c r="M1548" s="38"/>
      <c r="N1548" s="45"/>
      <c r="O1548" s="38"/>
    </row>
    <row r="1549" spans="3:15" ht="17" x14ac:dyDescent="0.4">
      <c r="C1549" s="28"/>
      <c r="D1549" s="24"/>
      <c r="K1549" s="26"/>
      <c r="L1549" s="37"/>
      <c r="M1549" s="38"/>
      <c r="N1549" s="45"/>
      <c r="O1549" s="38"/>
    </row>
    <row r="1550" spans="3:15" ht="17" x14ac:dyDescent="0.4">
      <c r="C1550" s="28"/>
      <c r="D1550" s="24"/>
      <c r="K1550" s="26"/>
      <c r="L1550" s="37"/>
      <c r="M1550" s="38"/>
      <c r="N1550" s="45"/>
      <c r="O1550" s="38"/>
    </row>
    <row r="1551" spans="3:15" ht="17" x14ac:dyDescent="0.4">
      <c r="C1551" s="28"/>
      <c r="D1551" s="24"/>
      <c r="K1551" s="26"/>
      <c r="L1551" s="37"/>
      <c r="M1551" s="38"/>
      <c r="N1551" s="45"/>
      <c r="O1551" s="38"/>
    </row>
    <row r="1552" spans="3:15" ht="17" x14ac:dyDescent="0.4">
      <c r="C1552" s="28"/>
      <c r="D1552" s="24"/>
      <c r="K1552" s="26"/>
      <c r="L1552" s="37"/>
      <c r="M1552" s="38"/>
      <c r="N1552" s="45"/>
      <c r="O1552" s="38"/>
    </row>
    <row r="1553" spans="3:15" ht="17" x14ac:dyDescent="0.4">
      <c r="C1553" s="28"/>
      <c r="D1553" s="22"/>
      <c r="K1553" s="26"/>
      <c r="L1553" s="37"/>
      <c r="M1553" s="38"/>
      <c r="N1553" s="45"/>
      <c r="O1553" s="38"/>
    </row>
    <row r="1554" spans="3:15" ht="17" x14ac:dyDescent="0.4">
      <c r="C1554" s="28"/>
      <c r="D1554" s="22"/>
      <c r="K1554" s="26"/>
      <c r="L1554" s="37"/>
      <c r="M1554" s="38"/>
      <c r="N1554" s="45"/>
      <c r="O1554" s="38"/>
    </row>
    <row r="1555" spans="3:15" ht="17" x14ac:dyDescent="0.4">
      <c r="C1555" s="28"/>
      <c r="D1555" s="22"/>
      <c r="K1555" s="26"/>
      <c r="L1555" s="37"/>
      <c r="M1555" s="38"/>
      <c r="N1555" s="45"/>
      <c r="O1555" s="38"/>
    </row>
    <row r="1556" spans="3:15" ht="17" x14ac:dyDescent="0.4">
      <c r="C1556" s="28"/>
      <c r="D1556" s="22"/>
      <c r="K1556" s="26"/>
      <c r="L1556" s="37"/>
      <c r="M1556" s="38"/>
      <c r="N1556" s="45"/>
      <c r="O1556" s="38"/>
    </row>
    <row r="1557" spans="3:15" ht="17" x14ac:dyDescent="0.4">
      <c r="C1557" s="28"/>
      <c r="D1557" s="22"/>
      <c r="K1557" s="26"/>
      <c r="L1557" s="37"/>
      <c r="M1557" s="38"/>
      <c r="N1557" s="45"/>
      <c r="O1557" s="38"/>
    </row>
    <row r="1558" spans="3:15" ht="17" x14ac:dyDescent="0.4">
      <c r="C1558" s="28"/>
      <c r="D1558" s="22"/>
      <c r="K1558" s="26"/>
      <c r="L1558" s="37"/>
      <c r="M1558" s="38"/>
      <c r="N1558" s="45"/>
      <c r="O1558" s="38"/>
    </row>
    <row r="1559" spans="3:15" ht="17" x14ac:dyDescent="0.4">
      <c r="C1559" s="28"/>
      <c r="D1559" s="22"/>
      <c r="K1559" s="26"/>
      <c r="L1559" s="37"/>
      <c r="M1559" s="38"/>
      <c r="N1559" s="45"/>
      <c r="O1559" s="38"/>
    </row>
    <row r="1560" spans="3:15" ht="17" x14ac:dyDescent="0.4">
      <c r="C1560" s="28"/>
      <c r="D1560" s="22"/>
      <c r="K1560" s="26"/>
      <c r="L1560" s="37"/>
      <c r="M1560" s="38"/>
      <c r="N1560" s="45"/>
      <c r="O1560" s="38"/>
    </row>
    <row r="1561" spans="3:15" ht="17" x14ac:dyDescent="0.4">
      <c r="C1561" s="28"/>
      <c r="D1561" s="22"/>
      <c r="K1561" s="26"/>
      <c r="L1561" s="37"/>
      <c r="M1561" s="38"/>
      <c r="N1561" s="45"/>
      <c r="O1561" s="38"/>
    </row>
    <row r="1562" spans="3:15" ht="17" x14ac:dyDescent="0.4">
      <c r="C1562" s="28"/>
      <c r="D1562" s="22"/>
      <c r="K1562" s="26"/>
      <c r="L1562" s="37"/>
      <c r="M1562" s="38"/>
      <c r="N1562" s="45"/>
      <c r="O1562" s="38"/>
    </row>
    <row r="1563" spans="3:15" ht="17" x14ac:dyDescent="0.4">
      <c r="C1563" s="28"/>
      <c r="D1563" s="22"/>
      <c r="K1563" s="26"/>
      <c r="L1563" s="37"/>
      <c r="M1563" s="38"/>
      <c r="N1563" s="45"/>
      <c r="O1563" s="38"/>
    </row>
    <row r="1564" spans="3:15" ht="17" x14ac:dyDescent="0.4">
      <c r="C1564" s="28"/>
      <c r="D1564" s="22"/>
      <c r="K1564" s="26"/>
      <c r="L1564" s="37"/>
      <c r="M1564" s="38"/>
      <c r="N1564" s="45"/>
      <c r="O1564" s="38"/>
    </row>
    <row r="1565" spans="3:15" ht="17" x14ac:dyDescent="0.4">
      <c r="C1565" s="28"/>
      <c r="D1565" s="22"/>
      <c r="K1565" s="26"/>
      <c r="L1565" s="37"/>
      <c r="M1565" s="38"/>
      <c r="N1565" s="45"/>
      <c r="O1565" s="38"/>
    </row>
    <row r="1566" spans="3:15" ht="17" x14ac:dyDescent="0.4">
      <c r="C1566" s="28"/>
      <c r="D1566" s="22"/>
      <c r="K1566" s="26"/>
      <c r="L1566" s="37"/>
      <c r="M1566" s="38"/>
      <c r="N1566" s="45"/>
      <c r="O1566" s="38"/>
    </row>
    <row r="1567" spans="3:15" ht="17" x14ac:dyDescent="0.4">
      <c r="C1567" s="28"/>
      <c r="D1567" s="22"/>
      <c r="K1567" s="26"/>
      <c r="L1567" s="37"/>
      <c r="M1567" s="38"/>
      <c r="N1567" s="45"/>
      <c r="O1567" s="38"/>
    </row>
    <row r="1568" spans="3:15" ht="17" x14ac:dyDescent="0.4">
      <c r="C1568" s="28"/>
      <c r="D1568" s="22"/>
      <c r="K1568" s="26"/>
      <c r="L1568" s="37"/>
      <c r="M1568" s="38"/>
      <c r="N1568" s="45"/>
      <c r="O1568" s="38"/>
    </row>
    <row r="1569" spans="3:15" ht="17" x14ac:dyDescent="0.4">
      <c r="C1569" s="28"/>
      <c r="D1569" s="22"/>
      <c r="K1569" s="26"/>
      <c r="L1569" s="37"/>
      <c r="M1569" s="38"/>
      <c r="N1569" s="45"/>
      <c r="O1569" s="38"/>
    </row>
    <row r="1570" spans="3:15" ht="17" x14ac:dyDescent="0.4">
      <c r="C1570" s="28"/>
      <c r="D1570" s="22"/>
      <c r="K1570" s="26"/>
      <c r="L1570" s="37"/>
      <c r="M1570" s="38"/>
      <c r="N1570" s="45"/>
      <c r="O1570" s="38"/>
    </row>
    <row r="1571" spans="3:15" ht="17" x14ac:dyDescent="0.4">
      <c r="C1571" s="28"/>
      <c r="D1571" s="22"/>
      <c r="K1571" s="26"/>
      <c r="L1571" s="37"/>
      <c r="M1571" s="38"/>
      <c r="N1571" s="45"/>
      <c r="O1571" s="38"/>
    </row>
    <row r="1572" spans="3:15" ht="17" x14ac:dyDescent="0.4">
      <c r="C1572" s="28"/>
      <c r="D1572" s="22"/>
      <c r="K1572" s="26"/>
      <c r="L1572" s="37"/>
      <c r="M1572" s="38"/>
      <c r="N1572" s="45"/>
      <c r="O1572" s="38"/>
    </row>
    <row r="1573" spans="3:15" ht="17" x14ac:dyDescent="0.4">
      <c r="C1573" s="28"/>
      <c r="D1573" s="22"/>
      <c r="K1573" s="26"/>
      <c r="L1573" s="37"/>
      <c r="M1573" s="38"/>
      <c r="N1573" s="45"/>
      <c r="O1573" s="38"/>
    </row>
    <row r="1574" spans="3:15" ht="17" x14ac:dyDescent="0.4">
      <c r="C1574" s="28"/>
      <c r="D1574" s="22"/>
      <c r="K1574" s="26"/>
      <c r="L1574" s="37"/>
      <c r="M1574" s="38"/>
      <c r="N1574" s="45"/>
      <c r="O1574" s="38"/>
    </row>
    <row r="1575" spans="3:15" ht="17" x14ac:dyDescent="0.4">
      <c r="C1575" s="28"/>
      <c r="D1575" s="22"/>
      <c r="K1575" s="26"/>
      <c r="L1575" s="37"/>
      <c r="M1575" s="38"/>
      <c r="N1575" s="45"/>
      <c r="O1575" s="38"/>
    </row>
    <row r="1576" spans="3:15" ht="17" x14ac:dyDescent="0.4">
      <c r="C1576" s="28"/>
      <c r="D1576" s="22"/>
      <c r="K1576" s="26"/>
      <c r="L1576" s="37"/>
      <c r="M1576" s="38"/>
      <c r="N1576" s="45"/>
      <c r="O1576" s="38"/>
    </row>
    <row r="1577" spans="3:15" ht="17" x14ac:dyDescent="0.4">
      <c r="C1577" s="28"/>
      <c r="D1577" s="22"/>
      <c r="K1577" s="26"/>
      <c r="L1577" s="37"/>
      <c r="M1577" s="38"/>
      <c r="N1577" s="45"/>
      <c r="O1577" s="38"/>
    </row>
    <row r="1578" spans="3:15" ht="17" x14ac:dyDescent="0.4">
      <c r="C1578" s="28"/>
      <c r="D1578" s="22"/>
      <c r="K1578" s="26"/>
      <c r="L1578" s="37"/>
      <c r="M1578" s="38"/>
      <c r="N1578" s="45"/>
      <c r="O1578" s="38"/>
    </row>
    <row r="1579" spans="3:15" ht="17" x14ac:dyDescent="0.4">
      <c r="C1579" s="28"/>
      <c r="D1579" s="22"/>
      <c r="K1579" s="26"/>
      <c r="L1579" s="37"/>
      <c r="M1579" s="38"/>
      <c r="N1579" s="45"/>
      <c r="O1579" s="38"/>
    </row>
    <row r="1580" spans="3:15" ht="17" x14ac:dyDescent="0.4">
      <c r="C1580" s="28"/>
      <c r="D1580" s="22"/>
      <c r="K1580" s="26"/>
      <c r="L1580" s="37"/>
      <c r="M1580" s="38"/>
      <c r="N1580" s="45"/>
      <c r="O1580" s="38"/>
    </row>
    <row r="1581" spans="3:15" ht="17" x14ac:dyDescent="0.4">
      <c r="C1581" s="28"/>
      <c r="D1581" s="22"/>
      <c r="K1581" s="26"/>
      <c r="L1581" s="37"/>
      <c r="M1581" s="38"/>
      <c r="N1581" s="45"/>
      <c r="O1581" s="38"/>
    </row>
    <row r="1582" spans="3:15" ht="17" x14ac:dyDescent="0.4">
      <c r="C1582" s="28"/>
      <c r="D1582" s="22"/>
      <c r="K1582" s="26"/>
      <c r="L1582" s="37"/>
      <c r="M1582" s="38"/>
      <c r="N1582" s="45"/>
      <c r="O1582" s="38"/>
    </row>
    <row r="1583" spans="3:15" ht="17" x14ac:dyDescent="0.4">
      <c r="C1583" s="28"/>
      <c r="D1583" s="22"/>
      <c r="K1583" s="26"/>
      <c r="L1583" s="37"/>
      <c r="M1583" s="38"/>
      <c r="N1583" s="45"/>
      <c r="O1583" s="38"/>
    </row>
    <row r="1584" spans="3:15" ht="17" x14ac:dyDescent="0.4">
      <c r="C1584" s="28"/>
      <c r="D1584" s="22"/>
      <c r="K1584" s="26"/>
      <c r="L1584" s="37"/>
      <c r="M1584" s="38"/>
      <c r="N1584" s="45"/>
      <c r="O1584" s="38"/>
    </row>
    <row r="1585" spans="3:15" ht="17" x14ac:dyDescent="0.4">
      <c r="C1585" s="28"/>
      <c r="D1585" s="22"/>
      <c r="K1585" s="26"/>
      <c r="L1585" s="37"/>
      <c r="M1585" s="38"/>
      <c r="N1585" s="45"/>
      <c r="O1585" s="38"/>
    </row>
    <row r="1586" spans="3:15" ht="17" x14ac:dyDescent="0.4">
      <c r="C1586" s="28"/>
      <c r="D1586" s="22"/>
      <c r="K1586" s="26"/>
      <c r="L1586" s="37"/>
      <c r="M1586" s="38"/>
      <c r="N1586" s="45"/>
      <c r="O1586" s="38"/>
    </row>
    <row r="1587" spans="3:15" ht="17" x14ac:dyDescent="0.4">
      <c r="C1587" s="28"/>
      <c r="D1587" s="22"/>
      <c r="K1587" s="26"/>
      <c r="L1587" s="37"/>
      <c r="M1587" s="38"/>
      <c r="N1587" s="45"/>
      <c r="O1587" s="38"/>
    </row>
    <row r="1588" spans="3:15" ht="17" x14ac:dyDescent="0.4">
      <c r="C1588" s="28"/>
      <c r="D1588" s="22"/>
      <c r="K1588" s="26"/>
      <c r="L1588" s="37"/>
      <c r="M1588" s="38"/>
      <c r="N1588" s="45"/>
      <c r="O1588" s="38"/>
    </row>
    <row r="1589" spans="3:15" ht="17" x14ac:dyDescent="0.4">
      <c r="C1589" s="28"/>
      <c r="D1589" s="22"/>
      <c r="K1589" s="26"/>
      <c r="L1589" s="37"/>
      <c r="M1589" s="38"/>
      <c r="N1589" s="45"/>
      <c r="O1589" s="38"/>
    </row>
    <row r="1590" spans="3:15" ht="17" x14ac:dyDescent="0.4">
      <c r="C1590" s="28"/>
      <c r="D1590" s="22"/>
      <c r="K1590" s="26"/>
      <c r="L1590" s="37"/>
      <c r="M1590" s="38"/>
      <c r="N1590" s="45"/>
      <c r="O1590" s="38"/>
    </row>
    <row r="1591" spans="3:15" ht="17" x14ac:dyDescent="0.4">
      <c r="C1591" s="28"/>
      <c r="D1591" s="22"/>
      <c r="K1591" s="26"/>
      <c r="L1591" s="37"/>
      <c r="M1591" s="38"/>
      <c r="N1591" s="45"/>
      <c r="O1591" s="38"/>
    </row>
    <row r="1592" spans="3:15" ht="17" x14ac:dyDescent="0.4">
      <c r="C1592" s="28"/>
      <c r="D1592" s="22"/>
      <c r="K1592" s="26"/>
      <c r="L1592" s="37"/>
      <c r="M1592" s="38"/>
      <c r="N1592" s="45"/>
      <c r="O1592" s="38"/>
    </row>
    <row r="1593" spans="3:15" ht="17" x14ac:dyDescent="0.4">
      <c r="C1593" s="28"/>
      <c r="D1593" s="22"/>
      <c r="K1593" s="26"/>
      <c r="L1593" s="37"/>
      <c r="M1593" s="38"/>
      <c r="N1593" s="45"/>
      <c r="O1593" s="38"/>
    </row>
    <row r="1594" spans="3:15" ht="17" x14ac:dyDescent="0.4">
      <c r="C1594" s="28"/>
      <c r="D1594" s="22"/>
      <c r="K1594" s="26"/>
      <c r="L1594" s="37"/>
      <c r="M1594" s="38"/>
      <c r="N1594" s="45"/>
      <c r="O1594" s="38"/>
    </row>
    <row r="1595" spans="3:15" ht="17" x14ac:dyDescent="0.4">
      <c r="C1595" s="28"/>
      <c r="D1595" s="22"/>
      <c r="K1595" s="26"/>
      <c r="L1595" s="37"/>
      <c r="M1595" s="38"/>
      <c r="N1595" s="45"/>
      <c r="O1595" s="38"/>
    </row>
    <row r="1596" spans="3:15" ht="17" x14ac:dyDescent="0.4">
      <c r="C1596" s="28"/>
      <c r="D1596" s="22"/>
      <c r="K1596" s="26"/>
      <c r="L1596" s="37"/>
      <c r="M1596" s="38"/>
      <c r="N1596" s="45"/>
      <c r="O1596" s="38"/>
    </row>
    <row r="1597" spans="3:15" ht="17" x14ac:dyDescent="0.4">
      <c r="C1597" s="28"/>
      <c r="D1597" s="22"/>
      <c r="K1597" s="26"/>
      <c r="L1597" s="37"/>
      <c r="M1597" s="38"/>
      <c r="N1597" s="45"/>
      <c r="O1597" s="38"/>
    </row>
    <row r="1598" spans="3:15" ht="17" x14ac:dyDescent="0.4">
      <c r="C1598" s="28"/>
      <c r="D1598" s="22"/>
      <c r="K1598" s="26"/>
      <c r="L1598" s="37"/>
      <c r="M1598" s="38"/>
      <c r="N1598" s="45"/>
      <c r="O1598" s="38"/>
    </row>
    <row r="1599" spans="3:15" ht="17" x14ac:dyDescent="0.4">
      <c r="C1599" s="28"/>
      <c r="D1599" s="22"/>
      <c r="K1599" s="26"/>
      <c r="L1599" s="37"/>
      <c r="M1599" s="38"/>
      <c r="N1599" s="45"/>
      <c r="O1599" s="38"/>
    </row>
    <row r="1600" spans="3:15" ht="17" x14ac:dyDescent="0.4">
      <c r="C1600" s="28"/>
      <c r="D1600" s="22"/>
      <c r="K1600" s="26"/>
      <c r="L1600" s="37"/>
      <c r="M1600" s="38"/>
      <c r="N1600" s="45"/>
      <c r="O1600" s="38"/>
    </row>
    <row r="1601" spans="3:15" ht="17" x14ac:dyDescent="0.4">
      <c r="C1601" s="28"/>
      <c r="D1601" s="22"/>
      <c r="K1601" s="26"/>
      <c r="L1601" s="37"/>
      <c r="M1601" s="38"/>
      <c r="N1601" s="45"/>
      <c r="O1601" s="38"/>
    </row>
    <row r="1602" spans="3:15" ht="17" x14ac:dyDescent="0.4">
      <c r="C1602" s="28"/>
      <c r="D1602" s="22"/>
      <c r="K1602" s="26"/>
      <c r="L1602" s="37"/>
      <c r="M1602" s="38"/>
      <c r="N1602" s="45"/>
      <c r="O1602" s="38"/>
    </row>
    <row r="1603" spans="3:15" ht="17" x14ac:dyDescent="0.4">
      <c r="C1603" s="28"/>
      <c r="D1603" s="22"/>
      <c r="K1603" s="26"/>
      <c r="L1603" s="37"/>
      <c r="M1603" s="38"/>
      <c r="N1603" s="45"/>
      <c r="O1603" s="38"/>
    </row>
    <row r="1604" spans="3:15" ht="17" x14ac:dyDescent="0.4">
      <c r="C1604" s="28"/>
      <c r="D1604" s="22"/>
      <c r="K1604" s="26"/>
      <c r="L1604" s="37"/>
      <c r="M1604" s="38"/>
      <c r="N1604" s="45"/>
      <c r="O1604" s="38"/>
    </row>
    <row r="1605" spans="3:15" ht="17" x14ac:dyDescent="0.4">
      <c r="C1605" s="28"/>
      <c r="D1605" s="22"/>
      <c r="K1605" s="26"/>
      <c r="L1605" s="37"/>
      <c r="M1605" s="38"/>
      <c r="N1605" s="45"/>
      <c r="O1605" s="38"/>
    </row>
    <row r="1606" spans="3:15" ht="17" x14ac:dyDescent="0.4">
      <c r="C1606" s="28"/>
      <c r="D1606" s="22"/>
      <c r="K1606" s="26"/>
      <c r="L1606" s="37"/>
      <c r="M1606" s="38"/>
      <c r="N1606" s="45"/>
      <c r="O1606" s="38"/>
    </row>
    <row r="1607" spans="3:15" ht="17" x14ac:dyDescent="0.4">
      <c r="C1607" s="28"/>
      <c r="D1607" s="22"/>
      <c r="K1607" s="26"/>
      <c r="L1607" s="37"/>
      <c r="M1607" s="38"/>
      <c r="N1607" s="45"/>
      <c r="O1607" s="38"/>
    </row>
    <row r="1608" spans="3:15" ht="17" x14ac:dyDescent="0.4">
      <c r="C1608" s="28"/>
      <c r="D1608" s="22"/>
      <c r="K1608" s="26"/>
      <c r="L1608" s="37"/>
      <c r="M1608" s="38"/>
      <c r="N1608" s="45"/>
      <c r="O1608" s="38"/>
    </row>
    <row r="1609" spans="3:15" ht="17" x14ac:dyDescent="0.4">
      <c r="C1609" s="28"/>
      <c r="D1609" s="22"/>
      <c r="K1609" s="26"/>
      <c r="L1609" s="37"/>
      <c r="M1609" s="38"/>
      <c r="N1609" s="45"/>
      <c r="O1609" s="38"/>
    </row>
    <row r="1610" spans="3:15" ht="17" x14ac:dyDescent="0.4">
      <c r="C1610" s="28"/>
      <c r="D1610" s="22"/>
      <c r="K1610" s="26"/>
      <c r="L1610" s="37"/>
      <c r="M1610" s="38"/>
      <c r="N1610" s="45"/>
      <c r="O1610" s="38"/>
    </row>
    <row r="1611" spans="3:15" ht="17" x14ac:dyDescent="0.4">
      <c r="C1611" s="28"/>
      <c r="D1611" s="22"/>
      <c r="K1611" s="26"/>
      <c r="L1611" s="37"/>
      <c r="M1611" s="38"/>
      <c r="N1611" s="45"/>
      <c r="O1611" s="38"/>
    </row>
    <row r="1612" spans="3:15" ht="17" x14ac:dyDescent="0.4">
      <c r="C1612" s="28"/>
      <c r="D1612" s="22"/>
      <c r="K1612" s="26"/>
      <c r="L1612" s="37"/>
      <c r="M1612" s="38"/>
      <c r="N1612" s="45"/>
      <c r="O1612" s="38"/>
    </row>
    <row r="1613" spans="3:15" ht="17" x14ac:dyDescent="0.4">
      <c r="C1613" s="28"/>
      <c r="D1613" s="22"/>
      <c r="K1613" s="26"/>
      <c r="L1613" s="37"/>
      <c r="M1613" s="38"/>
      <c r="N1613" s="45"/>
      <c r="O1613" s="38"/>
    </row>
    <row r="1614" spans="3:15" ht="17" x14ac:dyDescent="0.4">
      <c r="C1614" s="28"/>
      <c r="D1614" s="22"/>
      <c r="K1614" s="26"/>
      <c r="L1614" s="37"/>
      <c r="M1614" s="38"/>
      <c r="N1614" s="45"/>
      <c r="O1614" s="38"/>
    </row>
    <row r="1615" spans="3:15" ht="17" x14ac:dyDescent="0.4">
      <c r="C1615" s="28"/>
      <c r="D1615" s="22"/>
      <c r="K1615" s="26"/>
      <c r="L1615" s="37"/>
      <c r="M1615" s="38"/>
      <c r="N1615" s="45"/>
      <c r="O1615" s="38"/>
    </row>
    <row r="1616" spans="3:15" ht="17" x14ac:dyDescent="0.4">
      <c r="C1616" s="28"/>
      <c r="D1616" s="22"/>
      <c r="K1616" s="26"/>
      <c r="L1616" s="37"/>
      <c r="M1616" s="38"/>
      <c r="N1616" s="45"/>
      <c r="O1616" s="38"/>
    </row>
    <row r="1617" spans="3:15" ht="17" x14ac:dyDescent="0.4">
      <c r="C1617" s="28"/>
      <c r="D1617" s="22"/>
      <c r="K1617" s="26"/>
      <c r="L1617" s="37"/>
      <c r="M1617" s="38"/>
      <c r="N1617" s="45"/>
      <c r="O1617" s="38"/>
    </row>
    <row r="1618" spans="3:15" ht="17" x14ac:dyDescent="0.4">
      <c r="C1618" s="28"/>
      <c r="D1618" s="22"/>
      <c r="K1618" s="26"/>
      <c r="L1618" s="37"/>
      <c r="M1618" s="38"/>
      <c r="N1618" s="45"/>
      <c r="O1618" s="38"/>
    </row>
    <row r="1619" spans="3:15" ht="17" x14ac:dyDescent="0.4">
      <c r="C1619" s="28"/>
      <c r="D1619" s="22"/>
      <c r="K1619" s="26"/>
      <c r="L1619" s="37"/>
      <c r="M1619" s="38"/>
      <c r="N1619" s="45"/>
      <c r="O1619" s="38"/>
    </row>
    <row r="1620" spans="3:15" ht="17" x14ac:dyDescent="0.4">
      <c r="C1620" s="28"/>
      <c r="D1620" s="22"/>
      <c r="K1620" s="26"/>
      <c r="L1620" s="37"/>
      <c r="M1620" s="38"/>
      <c r="N1620" s="45"/>
      <c r="O1620" s="38"/>
    </row>
    <row r="1621" spans="3:15" ht="17" x14ac:dyDescent="0.4">
      <c r="C1621" s="28"/>
      <c r="D1621" s="22"/>
      <c r="K1621" s="26"/>
      <c r="L1621" s="37"/>
      <c r="M1621" s="38"/>
      <c r="N1621" s="45"/>
      <c r="O1621" s="38"/>
    </row>
    <row r="1622" spans="3:15" ht="17" x14ac:dyDescent="0.4">
      <c r="C1622" s="28"/>
      <c r="D1622" s="22"/>
      <c r="K1622" s="26"/>
      <c r="L1622" s="37"/>
      <c r="M1622" s="38"/>
      <c r="N1622" s="45"/>
      <c r="O1622" s="38"/>
    </row>
    <row r="1623" spans="3:15" ht="17" x14ac:dyDescent="0.4">
      <c r="C1623" s="28"/>
      <c r="D1623" s="22"/>
      <c r="K1623" s="26"/>
      <c r="L1623" s="37"/>
      <c r="M1623" s="38"/>
      <c r="N1623" s="45"/>
      <c r="O1623" s="38"/>
    </row>
    <row r="1624" spans="3:15" ht="17" x14ac:dyDescent="0.4">
      <c r="C1624" s="28"/>
      <c r="D1624" s="22"/>
      <c r="K1624" s="26"/>
      <c r="L1624" s="37"/>
      <c r="M1624" s="38"/>
      <c r="N1624" s="45"/>
      <c r="O1624" s="38"/>
    </row>
    <row r="1625" spans="3:15" ht="17" x14ac:dyDescent="0.4">
      <c r="C1625" s="28"/>
      <c r="D1625" s="22"/>
      <c r="K1625" s="26"/>
      <c r="L1625" s="37"/>
      <c r="M1625" s="38"/>
      <c r="N1625" s="45"/>
      <c r="O1625" s="38"/>
    </row>
    <row r="1626" spans="3:15" ht="17" x14ac:dyDescent="0.4">
      <c r="C1626" s="28"/>
      <c r="D1626" s="22"/>
      <c r="K1626" s="26"/>
      <c r="L1626" s="37"/>
      <c r="M1626" s="38"/>
      <c r="N1626" s="45"/>
      <c r="O1626" s="38"/>
    </row>
    <row r="1627" spans="3:15" ht="17" x14ac:dyDescent="0.4">
      <c r="C1627" s="28"/>
      <c r="D1627" s="22"/>
      <c r="K1627" s="26"/>
      <c r="L1627" s="37"/>
      <c r="M1627" s="38"/>
      <c r="N1627" s="45"/>
      <c r="O1627" s="38"/>
    </row>
    <row r="1628" spans="3:15" ht="17" x14ac:dyDescent="0.4">
      <c r="C1628" s="28"/>
      <c r="D1628" s="22"/>
      <c r="K1628" s="26"/>
      <c r="L1628" s="37"/>
      <c r="M1628" s="38"/>
      <c r="N1628" s="45"/>
      <c r="O1628" s="38"/>
    </row>
    <row r="1629" spans="3:15" ht="17" x14ac:dyDescent="0.4">
      <c r="C1629" s="28"/>
      <c r="D1629" s="22"/>
      <c r="K1629" s="26"/>
      <c r="L1629" s="37"/>
      <c r="M1629" s="38"/>
      <c r="N1629" s="45"/>
      <c r="O1629" s="38"/>
    </row>
    <row r="1630" spans="3:15" ht="17" x14ac:dyDescent="0.4">
      <c r="C1630" s="28"/>
      <c r="D1630" s="22"/>
      <c r="K1630" s="26"/>
      <c r="L1630" s="37"/>
      <c r="M1630" s="38"/>
      <c r="N1630" s="45"/>
      <c r="O1630" s="38"/>
    </row>
    <row r="1631" spans="3:15" ht="17" x14ac:dyDescent="0.4">
      <c r="C1631" s="28"/>
      <c r="D1631" s="22"/>
      <c r="K1631" s="26"/>
      <c r="L1631" s="37"/>
      <c r="M1631" s="38"/>
      <c r="N1631" s="45"/>
      <c r="O1631" s="38"/>
    </row>
    <row r="1632" spans="3:15" ht="17" x14ac:dyDescent="0.4">
      <c r="C1632" s="28"/>
      <c r="D1632" s="22"/>
      <c r="K1632" s="26"/>
      <c r="L1632" s="37"/>
      <c r="M1632" s="38"/>
      <c r="N1632" s="45"/>
      <c r="O1632" s="38"/>
    </row>
    <row r="1633" spans="3:15" ht="17" x14ac:dyDescent="0.4">
      <c r="C1633" s="28"/>
      <c r="D1633" s="22"/>
      <c r="K1633" s="26"/>
      <c r="L1633" s="37"/>
      <c r="M1633" s="38"/>
      <c r="N1633" s="45"/>
      <c r="O1633" s="38"/>
    </row>
    <row r="1634" spans="3:15" ht="17" x14ac:dyDescent="0.4">
      <c r="C1634" s="28"/>
      <c r="D1634" s="22"/>
      <c r="K1634" s="26"/>
      <c r="L1634" s="37"/>
      <c r="M1634" s="38"/>
      <c r="N1634" s="45"/>
      <c r="O1634" s="38"/>
    </row>
    <row r="1635" spans="3:15" ht="17" x14ac:dyDescent="0.4">
      <c r="C1635" s="28"/>
      <c r="D1635" s="22"/>
      <c r="K1635" s="26"/>
      <c r="L1635" s="37"/>
      <c r="M1635" s="38"/>
      <c r="N1635" s="45"/>
      <c r="O1635" s="38"/>
    </row>
    <row r="1636" spans="3:15" ht="17" x14ac:dyDescent="0.4">
      <c r="C1636" s="28"/>
      <c r="D1636" s="22"/>
      <c r="K1636" s="26"/>
      <c r="L1636" s="37"/>
      <c r="M1636" s="38"/>
      <c r="N1636" s="45"/>
      <c r="O1636" s="38"/>
    </row>
    <row r="1637" spans="3:15" ht="17" x14ac:dyDescent="0.4">
      <c r="C1637" s="28"/>
      <c r="D1637" s="22"/>
      <c r="K1637" s="26"/>
      <c r="L1637" s="37"/>
      <c r="M1637" s="38"/>
      <c r="N1637" s="45"/>
      <c r="O1637" s="38"/>
    </row>
    <row r="1638" spans="3:15" ht="17" x14ac:dyDescent="0.4">
      <c r="C1638" s="28"/>
      <c r="D1638" s="22"/>
      <c r="K1638" s="26"/>
      <c r="L1638" s="37"/>
      <c r="M1638" s="38"/>
      <c r="N1638" s="45"/>
      <c r="O1638" s="38"/>
    </row>
    <row r="1639" spans="3:15" ht="17" x14ac:dyDescent="0.4">
      <c r="C1639" s="28"/>
      <c r="D1639" s="22"/>
      <c r="K1639" s="26"/>
      <c r="L1639" s="37"/>
      <c r="M1639" s="38"/>
      <c r="N1639" s="45"/>
      <c r="O1639" s="38"/>
    </row>
    <row r="1640" spans="3:15" ht="17" x14ac:dyDescent="0.4">
      <c r="C1640" s="28"/>
      <c r="D1640" s="22"/>
      <c r="K1640" s="26"/>
      <c r="L1640" s="37"/>
      <c r="M1640" s="38"/>
      <c r="N1640" s="45"/>
      <c r="O1640" s="38"/>
    </row>
    <row r="1641" spans="3:15" ht="17" x14ac:dyDescent="0.4">
      <c r="C1641" s="28"/>
      <c r="D1641" s="22"/>
      <c r="K1641" s="26"/>
      <c r="L1641" s="37"/>
      <c r="M1641" s="38"/>
      <c r="N1641" s="45"/>
      <c r="O1641" s="38"/>
    </row>
    <row r="1642" spans="3:15" ht="17" x14ac:dyDescent="0.4">
      <c r="C1642" s="28"/>
      <c r="D1642" s="22"/>
      <c r="K1642" s="26"/>
      <c r="L1642" s="37"/>
      <c r="M1642" s="38"/>
      <c r="N1642" s="45"/>
      <c r="O1642" s="38"/>
    </row>
    <row r="1643" spans="3:15" ht="17" x14ac:dyDescent="0.4">
      <c r="C1643" s="28"/>
      <c r="D1643" s="22"/>
      <c r="K1643" s="26"/>
      <c r="L1643" s="37"/>
      <c r="M1643" s="38"/>
      <c r="N1643" s="45"/>
      <c r="O1643" s="38"/>
    </row>
    <row r="1644" spans="3:15" ht="17" x14ac:dyDescent="0.4">
      <c r="C1644" s="28"/>
      <c r="D1644" s="22"/>
      <c r="K1644" s="26"/>
      <c r="L1644" s="37"/>
      <c r="M1644" s="38"/>
      <c r="N1644" s="45"/>
      <c r="O1644" s="38"/>
    </row>
    <row r="1645" spans="3:15" ht="17" x14ac:dyDescent="0.4">
      <c r="C1645" s="28"/>
      <c r="D1645" s="22"/>
      <c r="K1645" s="26"/>
      <c r="L1645" s="37"/>
      <c r="M1645" s="38"/>
      <c r="N1645" s="45"/>
      <c r="O1645" s="38"/>
    </row>
    <row r="1646" spans="3:15" ht="17" x14ac:dyDescent="0.4">
      <c r="C1646" s="28"/>
      <c r="D1646" s="22"/>
      <c r="K1646" s="26"/>
      <c r="L1646" s="37"/>
      <c r="M1646" s="38"/>
      <c r="N1646" s="45"/>
      <c r="O1646" s="38"/>
    </row>
    <row r="1647" spans="3:15" ht="17" x14ac:dyDescent="0.4">
      <c r="C1647" s="28"/>
      <c r="D1647" s="22"/>
      <c r="K1647" s="26"/>
      <c r="L1647" s="37"/>
      <c r="M1647" s="38"/>
      <c r="N1647" s="45"/>
      <c r="O1647" s="38"/>
    </row>
    <row r="1648" spans="3:15" ht="17" x14ac:dyDescent="0.4">
      <c r="C1648" s="28"/>
      <c r="D1648" s="22"/>
      <c r="K1648" s="26"/>
      <c r="L1648" s="37"/>
      <c r="M1648" s="38"/>
      <c r="N1648" s="45"/>
      <c r="O1648" s="38"/>
    </row>
    <row r="1649" spans="3:15" ht="17" x14ac:dyDescent="0.4">
      <c r="C1649" s="28"/>
      <c r="D1649" s="22"/>
      <c r="K1649" s="26"/>
      <c r="L1649" s="37"/>
      <c r="M1649" s="38"/>
      <c r="N1649" s="45"/>
      <c r="O1649" s="38"/>
    </row>
    <row r="1650" spans="3:15" ht="17" x14ac:dyDescent="0.4">
      <c r="C1650" s="28"/>
      <c r="D1650" s="22"/>
      <c r="K1650" s="26"/>
      <c r="L1650" s="37"/>
      <c r="M1650" s="38"/>
      <c r="N1650" s="45"/>
      <c r="O1650" s="38"/>
    </row>
    <row r="1651" spans="3:15" ht="17" x14ac:dyDescent="0.4">
      <c r="C1651" s="28"/>
      <c r="D1651" s="22"/>
      <c r="K1651" s="26"/>
      <c r="L1651" s="37"/>
      <c r="M1651" s="38"/>
      <c r="N1651" s="45"/>
      <c r="O1651" s="38"/>
    </row>
    <row r="1652" spans="3:15" ht="17" x14ac:dyDescent="0.4">
      <c r="C1652" s="28"/>
      <c r="D1652" s="22"/>
      <c r="K1652" s="26"/>
      <c r="L1652" s="37"/>
      <c r="M1652" s="38"/>
      <c r="N1652" s="45"/>
      <c r="O1652" s="38"/>
    </row>
    <row r="1653" spans="3:15" ht="17" x14ac:dyDescent="0.4">
      <c r="C1653" s="28"/>
      <c r="D1653" s="22"/>
      <c r="K1653" s="26"/>
      <c r="L1653" s="37"/>
      <c r="M1653" s="38"/>
      <c r="N1653" s="45"/>
      <c r="O1653" s="38"/>
    </row>
    <row r="1654" spans="3:15" ht="17" x14ac:dyDescent="0.4">
      <c r="C1654" s="28"/>
      <c r="D1654" s="22"/>
      <c r="K1654" s="26"/>
      <c r="L1654" s="37"/>
      <c r="M1654" s="38"/>
      <c r="N1654" s="45"/>
      <c r="O1654" s="38"/>
    </row>
    <row r="1655" spans="3:15" ht="17" x14ac:dyDescent="0.4">
      <c r="C1655" s="28"/>
      <c r="D1655" s="22"/>
      <c r="K1655" s="26"/>
      <c r="L1655" s="37"/>
      <c r="M1655" s="38"/>
      <c r="N1655" s="45"/>
      <c r="O1655" s="38"/>
    </row>
    <row r="1656" spans="3:15" ht="17" x14ac:dyDescent="0.4">
      <c r="C1656" s="28"/>
      <c r="D1656" s="22"/>
      <c r="K1656" s="26"/>
      <c r="L1656" s="37"/>
      <c r="M1656" s="38"/>
      <c r="N1656" s="45"/>
      <c r="O1656" s="38"/>
    </row>
    <row r="1657" spans="3:15" ht="17" x14ac:dyDescent="0.4">
      <c r="C1657" s="28"/>
      <c r="D1657" s="22"/>
      <c r="K1657" s="26"/>
      <c r="L1657" s="37"/>
      <c r="M1657" s="38"/>
      <c r="N1657" s="45"/>
      <c r="O1657" s="38"/>
    </row>
    <row r="1658" spans="3:15" ht="17" x14ac:dyDescent="0.4">
      <c r="C1658" s="28"/>
      <c r="D1658" s="22"/>
      <c r="K1658" s="26"/>
      <c r="L1658" s="37"/>
      <c r="M1658" s="38"/>
      <c r="N1658" s="45"/>
      <c r="O1658" s="38"/>
    </row>
    <row r="1659" spans="3:15" ht="17" x14ac:dyDescent="0.4">
      <c r="C1659" s="28"/>
      <c r="D1659" s="22"/>
      <c r="K1659" s="26"/>
      <c r="L1659" s="37"/>
      <c r="M1659" s="38"/>
      <c r="N1659" s="45"/>
      <c r="O1659" s="38"/>
    </row>
    <row r="1660" spans="3:15" ht="17" x14ac:dyDescent="0.4">
      <c r="C1660" s="28"/>
      <c r="D1660" s="22"/>
      <c r="K1660" s="26"/>
      <c r="L1660" s="37"/>
      <c r="M1660" s="38"/>
      <c r="N1660" s="45"/>
      <c r="O1660" s="38"/>
    </row>
    <row r="1661" spans="3:15" ht="17" x14ac:dyDescent="0.4">
      <c r="C1661" s="28"/>
      <c r="D1661" s="22"/>
      <c r="K1661" s="26"/>
      <c r="L1661" s="37"/>
      <c r="M1661" s="38"/>
      <c r="N1661" s="45"/>
      <c r="O1661" s="38"/>
    </row>
    <row r="1662" spans="3:15" ht="17" x14ac:dyDescent="0.4">
      <c r="C1662" s="28"/>
      <c r="D1662" s="22"/>
      <c r="K1662" s="26"/>
      <c r="L1662" s="37"/>
      <c r="M1662" s="38"/>
      <c r="N1662" s="45"/>
      <c r="O1662" s="38"/>
    </row>
    <row r="1663" spans="3:15" ht="17" x14ac:dyDescent="0.4">
      <c r="C1663" s="28"/>
      <c r="D1663" s="22"/>
      <c r="K1663" s="26"/>
      <c r="L1663" s="37"/>
      <c r="M1663" s="38"/>
      <c r="N1663" s="45"/>
      <c r="O1663" s="38"/>
    </row>
    <row r="1664" spans="3:15" ht="17" x14ac:dyDescent="0.4">
      <c r="C1664" s="28"/>
      <c r="D1664" s="22"/>
      <c r="K1664" s="26"/>
      <c r="L1664" s="37"/>
      <c r="M1664" s="38"/>
      <c r="N1664" s="45"/>
      <c r="O1664" s="38"/>
    </row>
    <row r="1665" spans="3:15" ht="17" x14ac:dyDescent="0.4">
      <c r="C1665" s="28"/>
      <c r="D1665" s="22"/>
      <c r="K1665" s="26"/>
      <c r="L1665" s="37"/>
      <c r="M1665" s="38"/>
      <c r="N1665" s="45"/>
      <c r="O1665" s="38"/>
    </row>
    <row r="1666" spans="3:15" ht="17" x14ac:dyDescent="0.4">
      <c r="C1666" s="28"/>
      <c r="D1666" s="22"/>
      <c r="K1666" s="26"/>
      <c r="L1666" s="37"/>
      <c r="M1666" s="38"/>
      <c r="N1666" s="45"/>
      <c r="O1666" s="38"/>
    </row>
    <row r="1667" spans="3:15" ht="17" x14ac:dyDescent="0.4">
      <c r="C1667" s="28"/>
      <c r="D1667" s="22"/>
      <c r="K1667" s="26"/>
      <c r="L1667" s="37"/>
      <c r="M1667" s="38"/>
      <c r="N1667" s="45"/>
      <c r="O1667" s="38"/>
    </row>
    <row r="1668" spans="3:15" ht="17" x14ac:dyDescent="0.4">
      <c r="C1668" s="28"/>
      <c r="D1668" s="22"/>
      <c r="K1668" s="26"/>
      <c r="L1668" s="37"/>
      <c r="M1668" s="38"/>
      <c r="N1668" s="45"/>
      <c r="O1668" s="38"/>
    </row>
    <row r="1669" spans="3:15" ht="17" x14ac:dyDescent="0.4">
      <c r="C1669" s="28"/>
      <c r="D1669" s="22"/>
      <c r="K1669" s="26"/>
      <c r="L1669" s="37"/>
      <c r="M1669" s="38"/>
      <c r="N1669" s="45"/>
      <c r="O1669" s="38"/>
    </row>
    <row r="1670" spans="3:15" ht="17" x14ac:dyDescent="0.4">
      <c r="C1670" s="28"/>
      <c r="D1670" s="22"/>
      <c r="K1670" s="26"/>
      <c r="L1670" s="37"/>
      <c r="M1670" s="38"/>
      <c r="N1670" s="45"/>
      <c r="O1670" s="38"/>
    </row>
    <row r="1671" spans="3:15" ht="17" x14ac:dyDescent="0.4">
      <c r="C1671" s="28"/>
      <c r="D1671" s="22"/>
      <c r="K1671" s="26"/>
      <c r="L1671" s="37"/>
      <c r="M1671" s="38"/>
      <c r="N1671" s="45"/>
      <c r="O1671" s="38"/>
    </row>
    <row r="1672" spans="3:15" ht="17" x14ac:dyDescent="0.4">
      <c r="C1672" s="28"/>
      <c r="D1672" s="22"/>
      <c r="K1672" s="26"/>
      <c r="L1672" s="37"/>
      <c r="M1672" s="38"/>
      <c r="N1672" s="45"/>
      <c r="O1672" s="38"/>
    </row>
    <row r="1673" spans="3:15" ht="17" x14ac:dyDescent="0.4">
      <c r="C1673" s="28"/>
      <c r="D1673" s="22"/>
      <c r="K1673" s="26"/>
      <c r="L1673" s="37"/>
      <c r="M1673" s="38"/>
      <c r="N1673" s="45"/>
      <c r="O1673" s="38"/>
    </row>
    <row r="1674" spans="3:15" ht="17" x14ac:dyDescent="0.4">
      <c r="C1674" s="28"/>
      <c r="D1674" s="22"/>
      <c r="K1674" s="26"/>
      <c r="L1674" s="37"/>
      <c r="M1674" s="38"/>
      <c r="N1674" s="45"/>
      <c r="O1674" s="38"/>
    </row>
    <row r="1675" spans="3:15" ht="17" x14ac:dyDescent="0.4">
      <c r="C1675" s="28"/>
      <c r="D1675" s="22"/>
      <c r="K1675" s="26"/>
      <c r="L1675" s="37"/>
      <c r="M1675" s="38"/>
      <c r="N1675" s="45"/>
      <c r="O1675" s="38"/>
    </row>
    <row r="1676" spans="3:15" ht="17" x14ac:dyDescent="0.4">
      <c r="C1676" s="28"/>
      <c r="D1676" s="22"/>
      <c r="K1676" s="26"/>
      <c r="L1676" s="37"/>
      <c r="M1676" s="38"/>
      <c r="N1676" s="45"/>
      <c r="O1676" s="38"/>
    </row>
    <row r="1677" spans="3:15" ht="17" x14ac:dyDescent="0.4">
      <c r="C1677" s="28"/>
      <c r="D1677" s="22"/>
      <c r="K1677" s="26"/>
      <c r="L1677" s="37"/>
      <c r="M1677" s="38"/>
      <c r="N1677" s="45"/>
      <c r="O1677" s="38"/>
    </row>
    <row r="1678" spans="3:15" ht="17" x14ac:dyDescent="0.4">
      <c r="C1678" s="28"/>
      <c r="D1678" s="22"/>
      <c r="K1678" s="26"/>
      <c r="L1678" s="37"/>
      <c r="M1678" s="38"/>
      <c r="N1678" s="45"/>
      <c r="O1678" s="38"/>
    </row>
    <row r="1679" spans="3:15" ht="17" x14ac:dyDescent="0.4">
      <c r="C1679" s="28"/>
      <c r="D1679" s="22"/>
      <c r="K1679" s="26"/>
      <c r="L1679" s="37"/>
      <c r="M1679" s="38"/>
      <c r="N1679" s="45"/>
      <c r="O1679" s="38"/>
    </row>
    <row r="1680" spans="3:15" ht="17" x14ac:dyDescent="0.4">
      <c r="C1680" s="28"/>
      <c r="D1680" s="22"/>
      <c r="K1680" s="26"/>
      <c r="L1680" s="37"/>
      <c r="M1680" s="38"/>
      <c r="N1680" s="45"/>
      <c r="O1680" s="38"/>
    </row>
    <row r="1681" spans="3:15" ht="17" x14ac:dyDescent="0.4">
      <c r="C1681" s="28"/>
      <c r="D1681" s="22"/>
      <c r="K1681" s="26"/>
      <c r="L1681" s="37"/>
      <c r="M1681" s="38"/>
      <c r="N1681" s="45"/>
      <c r="O1681" s="38"/>
    </row>
    <row r="1682" spans="3:15" ht="17" x14ac:dyDescent="0.4">
      <c r="C1682" s="28"/>
      <c r="D1682" s="22"/>
      <c r="K1682" s="26"/>
      <c r="L1682" s="37"/>
      <c r="M1682" s="38"/>
      <c r="N1682" s="45"/>
      <c r="O1682" s="38"/>
    </row>
    <row r="1683" spans="3:15" ht="17" x14ac:dyDescent="0.4">
      <c r="C1683" s="28"/>
      <c r="D1683" s="22"/>
      <c r="K1683" s="26"/>
      <c r="L1683" s="37"/>
      <c r="M1683" s="38"/>
      <c r="N1683" s="45"/>
      <c r="O1683" s="38"/>
    </row>
    <row r="1684" spans="3:15" ht="17" x14ac:dyDescent="0.4">
      <c r="C1684" s="28"/>
      <c r="D1684" s="22"/>
      <c r="K1684" s="26"/>
      <c r="L1684" s="37"/>
      <c r="M1684" s="38"/>
      <c r="N1684" s="45"/>
      <c r="O1684" s="38"/>
    </row>
    <row r="1685" spans="3:15" ht="17" x14ac:dyDescent="0.4">
      <c r="C1685" s="28"/>
      <c r="D1685" s="22"/>
      <c r="K1685" s="26"/>
      <c r="L1685" s="37"/>
      <c r="M1685" s="38"/>
      <c r="N1685" s="45"/>
      <c r="O1685" s="38"/>
    </row>
    <row r="1686" spans="3:15" ht="17" x14ac:dyDescent="0.4">
      <c r="C1686" s="28"/>
      <c r="D1686" s="22"/>
      <c r="K1686" s="26"/>
      <c r="L1686" s="37"/>
      <c r="M1686" s="38"/>
      <c r="N1686" s="45"/>
      <c r="O1686" s="38"/>
    </row>
    <row r="1687" spans="3:15" ht="17" x14ac:dyDescent="0.4">
      <c r="C1687" s="28"/>
      <c r="D1687" s="22"/>
      <c r="K1687" s="26"/>
      <c r="L1687" s="37"/>
      <c r="M1687" s="38"/>
      <c r="N1687" s="45"/>
      <c r="O1687" s="38"/>
    </row>
    <row r="1688" spans="3:15" ht="17" x14ac:dyDescent="0.4">
      <c r="C1688" s="28"/>
      <c r="D1688" s="22"/>
      <c r="K1688" s="26"/>
      <c r="L1688" s="37"/>
      <c r="M1688" s="38"/>
      <c r="N1688" s="45"/>
      <c r="O1688" s="38"/>
    </row>
    <row r="1689" spans="3:15" ht="17" x14ac:dyDescent="0.4">
      <c r="C1689" s="28"/>
      <c r="D1689" s="22"/>
      <c r="K1689" s="26"/>
      <c r="L1689" s="37"/>
      <c r="M1689" s="38"/>
      <c r="N1689" s="45"/>
      <c r="O1689" s="38"/>
    </row>
    <row r="1690" spans="3:15" ht="17" x14ac:dyDescent="0.4">
      <c r="C1690" s="28"/>
      <c r="D1690" s="22"/>
      <c r="K1690" s="26"/>
      <c r="L1690" s="37"/>
      <c r="M1690" s="38"/>
      <c r="N1690" s="45"/>
      <c r="O1690" s="38"/>
    </row>
    <row r="1691" spans="3:15" ht="17" x14ac:dyDescent="0.4">
      <c r="C1691" s="28"/>
      <c r="D1691" s="22"/>
      <c r="K1691" s="26"/>
      <c r="L1691" s="37"/>
      <c r="M1691" s="38"/>
      <c r="N1691" s="45"/>
      <c r="O1691" s="38"/>
    </row>
    <row r="1692" spans="3:15" ht="17" x14ac:dyDescent="0.4">
      <c r="C1692" s="28"/>
      <c r="D1692" s="22"/>
      <c r="K1692" s="26"/>
      <c r="L1692" s="37"/>
      <c r="M1692" s="38"/>
      <c r="N1692" s="45"/>
      <c r="O1692" s="38"/>
    </row>
    <row r="1693" spans="3:15" ht="17" x14ac:dyDescent="0.4">
      <c r="C1693" s="28"/>
      <c r="D1693" s="22"/>
      <c r="K1693" s="26"/>
      <c r="L1693" s="37"/>
      <c r="M1693" s="38"/>
      <c r="N1693" s="45"/>
      <c r="O1693" s="38"/>
    </row>
    <row r="1694" spans="3:15" ht="17" x14ac:dyDescent="0.4">
      <c r="C1694" s="28"/>
      <c r="D1694" s="22"/>
      <c r="K1694" s="26"/>
      <c r="L1694" s="37"/>
      <c r="M1694" s="38"/>
      <c r="N1694" s="45"/>
      <c r="O1694" s="38"/>
    </row>
    <row r="1695" spans="3:15" ht="17" x14ac:dyDescent="0.4">
      <c r="C1695" s="28"/>
      <c r="D1695" s="22"/>
      <c r="K1695" s="26"/>
      <c r="L1695" s="37"/>
      <c r="M1695" s="38"/>
      <c r="N1695" s="45"/>
      <c r="O1695" s="38"/>
    </row>
    <row r="1696" spans="3:15" ht="17" x14ac:dyDescent="0.4">
      <c r="C1696" s="28"/>
      <c r="D1696" s="22"/>
      <c r="K1696" s="26"/>
      <c r="L1696" s="37"/>
      <c r="M1696" s="38"/>
      <c r="N1696" s="45"/>
      <c r="O1696" s="38"/>
    </row>
    <row r="1697" spans="3:15" ht="17" x14ac:dyDescent="0.4">
      <c r="C1697" s="28"/>
      <c r="D1697" s="22"/>
      <c r="K1697" s="26"/>
      <c r="L1697" s="37"/>
      <c r="M1697" s="38"/>
      <c r="N1697" s="45"/>
      <c r="O1697" s="38"/>
    </row>
    <row r="1698" spans="3:15" ht="17" x14ac:dyDescent="0.4">
      <c r="C1698" s="28"/>
      <c r="D1698" s="22"/>
      <c r="K1698" s="26"/>
      <c r="L1698" s="37"/>
      <c r="M1698" s="38"/>
      <c r="N1698" s="45"/>
      <c r="O1698" s="38"/>
    </row>
    <row r="1699" spans="3:15" ht="17" x14ac:dyDescent="0.4">
      <c r="C1699" s="28"/>
      <c r="D1699" s="22"/>
      <c r="K1699" s="26"/>
      <c r="L1699" s="37"/>
      <c r="M1699" s="38"/>
      <c r="N1699" s="45"/>
      <c r="O1699" s="38"/>
    </row>
    <row r="1700" spans="3:15" ht="17" x14ac:dyDescent="0.4">
      <c r="C1700" s="28"/>
      <c r="D1700" s="22"/>
      <c r="K1700" s="26"/>
      <c r="L1700" s="37"/>
      <c r="M1700" s="38"/>
      <c r="N1700" s="45"/>
      <c r="O1700" s="38"/>
    </row>
    <row r="1701" spans="3:15" ht="17" x14ac:dyDescent="0.4">
      <c r="C1701" s="28"/>
      <c r="D1701" s="22"/>
      <c r="K1701" s="26"/>
      <c r="L1701" s="37"/>
      <c r="M1701" s="38"/>
      <c r="N1701" s="45"/>
      <c r="O1701" s="38"/>
    </row>
    <row r="1702" spans="3:15" ht="17" x14ac:dyDescent="0.4">
      <c r="C1702" s="28"/>
      <c r="D1702" s="22"/>
      <c r="K1702" s="26"/>
      <c r="L1702" s="37"/>
      <c r="M1702" s="38"/>
      <c r="N1702" s="45"/>
      <c r="O1702" s="38"/>
    </row>
    <row r="1703" spans="3:15" ht="17" x14ac:dyDescent="0.4">
      <c r="C1703" s="28"/>
      <c r="D1703" s="22"/>
      <c r="K1703" s="26"/>
      <c r="L1703" s="37"/>
      <c r="M1703" s="38"/>
      <c r="N1703" s="45"/>
      <c r="O1703" s="38"/>
    </row>
    <row r="1704" spans="3:15" ht="17" x14ac:dyDescent="0.4">
      <c r="C1704" s="28"/>
      <c r="D1704" s="22"/>
      <c r="K1704" s="26"/>
      <c r="L1704" s="37"/>
      <c r="M1704" s="38"/>
      <c r="N1704" s="45"/>
      <c r="O1704" s="38"/>
    </row>
    <row r="1705" spans="3:15" ht="17" x14ac:dyDescent="0.4">
      <c r="C1705" s="28"/>
      <c r="D1705" s="22"/>
      <c r="K1705" s="26"/>
      <c r="L1705" s="37"/>
      <c r="M1705" s="38"/>
      <c r="N1705" s="45"/>
      <c r="O1705" s="38"/>
    </row>
    <row r="1706" spans="3:15" ht="17" x14ac:dyDescent="0.4">
      <c r="C1706" s="28"/>
      <c r="D1706" s="22"/>
      <c r="K1706" s="26"/>
      <c r="L1706" s="37"/>
      <c r="M1706" s="38"/>
      <c r="N1706" s="45"/>
      <c r="O1706" s="38"/>
    </row>
    <row r="1707" spans="3:15" ht="17" x14ac:dyDescent="0.4">
      <c r="C1707" s="28"/>
      <c r="D1707" s="22"/>
      <c r="K1707" s="26"/>
      <c r="L1707" s="37"/>
      <c r="M1707" s="38"/>
      <c r="N1707" s="45"/>
      <c r="O1707" s="38"/>
    </row>
    <row r="1708" spans="3:15" ht="17" x14ac:dyDescent="0.4">
      <c r="C1708" s="28"/>
      <c r="D1708" s="22"/>
      <c r="K1708" s="26"/>
      <c r="L1708" s="37"/>
      <c r="M1708" s="38"/>
      <c r="N1708" s="45"/>
      <c r="O1708" s="38"/>
    </row>
    <row r="1709" spans="3:15" ht="17" x14ac:dyDescent="0.4">
      <c r="C1709" s="28"/>
      <c r="D1709" s="22"/>
      <c r="K1709" s="26"/>
      <c r="L1709" s="37"/>
      <c r="M1709" s="38"/>
      <c r="N1709" s="45"/>
      <c r="O1709" s="38"/>
    </row>
    <row r="1710" spans="3:15" ht="17" x14ac:dyDescent="0.4">
      <c r="C1710" s="28"/>
      <c r="D1710" s="22"/>
      <c r="K1710" s="26"/>
      <c r="L1710" s="37"/>
      <c r="M1710" s="38"/>
      <c r="N1710" s="45"/>
      <c r="O1710" s="38"/>
    </row>
    <row r="1711" spans="3:15" ht="17" x14ac:dyDescent="0.4">
      <c r="C1711" s="28"/>
      <c r="D1711" s="22"/>
      <c r="K1711" s="26"/>
      <c r="L1711" s="37"/>
      <c r="M1711" s="38"/>
      <c r="N1711" s="45"/>
      <c r="O1711" s="38"/>
    </row>
    <row r="1712" spans="3:15" ht="17" x14ac:dyDescent="0.4">
      <c r="C1712" s="28"/>
      <c r="D1712" s="22"/>
      <c r="K1712" s="26"/>
      <c r="L1712" s="37"/>
      <c r="M1712" s="38"/>
      <c r="N1712" s="45"/>
      <c r="O1712" s="38"/>
    </row>
    <row r="1713" spans="3:15" ht="17" x14ac:dyDescent="0.4">
      <c r="C1713" s="28"/>
      <c r="D1713" s="22"/>
      <c r="K1713" s="26"/>
      <c r="L1713" s="37"/>
      <c r="M1713" s="38"/>
      <c r="N1713" s="45"/>
      <c r="O1713" s="38"/>
    </row>
    <row r="1714" spans="3:15" ht="17" x14ac:dyDescent="0.4">
      <c r="C1714" s="28"/>
      <c r="D1714" s="22"/>
      <c r="K1714" s="26"/>
      <c r="L1714" s="37"/>
      <c r="M1714" s="38"/>
      <c r="N1714" s="45"/>
      <c r="O1714" s="38"/>
    </row>
    <row r="1715" spans="3:15" ht="17" x14ac:dyDescent="0.4">
      <c r="C1715" s="28"/>
      <c r="D1715" s="22"/>
      <c r="K1715" s="26"/>
      <c r="L1715" s="37"/>
      <c r="M1715" s="38"/>
      <c r="N1715" s="45"/>
      <c r="O1715" s="38"/>
    </row>
    <row r="1716" spans="3:15" ht="17" x14ac:dyDescent="0.4">
      <c r="C1716" s="28"/>
      <c r="D1716" s="22"/>
      <c r="K1716" s="26"/>
      <c r="L1716" s="37"/>
      <c r="M1716" s="38"/>
      <c r="N1716" s="45"/>
      <c r="O1716" s="38"/>
    </row>
    <row r="1717" spans="3:15" ht="17" x14ac:dyDescent="0.4">
      <c r="C1717" s="28"/>
      <c r="D1717" s="22"/>
      <c r="K1717" s="26"/>
      <c r="L1717" s="37"/>
      <c r="M1717" s="38"/>
      <c r="N1717" s="45"/>
      <c r="O1717" s="38"/>
    </row>
    <row r="1718" spans="3:15" ht="17" x14ac:dyDescent="0.4">
      <c r="C1718" s="28"/>
      <c r="D1718" s="22"/>
      <c r="K1718" s="26"/>
      <c r="L1718" s="37"/>
      <c r="M1718" s="38"/>
      <c r="N1718" s="45"/>
      <c r="O1718" s="38"/>
    </row>
    <row r="1719" spans="3:15" ht="17" x14ac:dyDescent="0.4">
      <c r="C1719" s="28"/>
      <c r="D1719" s="22"/>
      <c r="K1719" s="26"/>
      <c r="L1719" s="37"/>
      <c r="M1719" s="38"/>
      <c r="N1719" s="45"/>
      <c r="O1719" s="38"/>
    </row>
    <row r="1720" spans="3:15" ht="17" x14ac:dyDescent="0.4">
      <c r="C1720" s="28"/>
      <c r="D1720" s="22"/>
      <c r="K1720" s="26"/>
      <c r="L1720" s="37"/>
      <c r="M1720" s="38"/>
      <c r="N1720" s="45"/>
      <c r="O1720" s="38"/>
    </row>
    <row r="1721" spans="3:15" ht="17" x14ac:dyDescent="0.4">
      <c r="C1721" s="28"/>
      <c r="D1721" s="22"/>
      <c r="K1721" s="26"/>
      <c r="L1721" s="37"/>
      <c r="M1721" s="38"/>
      <c r="N1721" s="45"/>
      <c r="O1721" s="38"/>
    </row>
    <row r="1722" spans="3:15" ht="17" x14ac:dyDescent="0.4">
      <c r="C1722" s="28"/>
      <c r="D1722" s="22"/>
      <c r="K1722" s="26"/>
      <c r="L1722" s="37"/>
      <c r="M1722" s="38"/>
      <c r="N1722" s="45"/>
      <c r="O1722" s="38"/>
    </row>
    <row r="1723" spans="3:15" ht="17" x14ac:dyDescent="0.4">
      <c r="C1723" s="28"/>
      <c r="D1723" s="22"/>
      <c r="K1723" s="26"/>
      <c r="L1723" s="37"/>
      <c r="M1723" s="38"/>
      <c r="N1723" s="45"/>
      <c r="O1723" s="38"/>
    </row>
    <row r="1724" spans="3:15" ht="17" x14ac:dyDescent="0.4">
      <c r="C1724" s="28"/>
      <c r="D1724" s="22"/>
      <c r="K1724" s="26"/>
      <c r="L1724" s="37"/>
      <c r="M1724" s="38"/>
      <c r="N1724" s="45"/>
      <c r="O1724" s="38"/>
    </row>
    <row r="1725" spans="3:15" ht="17" x14ac:dyDescent="0.4">
      <c r="C1725" s="28"/>
      <c r="D1725" s="22"/>
      <c r="K1725" s="26"/>
      <c r="L1725" s="37"/>
      <c r="M1725" s="38"/>
      <c r="N1725" s="45"/>
      <c r="O1725" s="38"/>
    </row>
    <row r="1726" spans="3:15" ht="17" x14ac:dyDescent="0.4">
      <c r="C1726" s="28"/>
      <c r="D1726" s="22"/>
      <c r="K1726" s="26"/>
      <c r="L1726" s="37"/>
      <c r="M1726" s="38"/>
      <c r="N1726" s="45"/>
      <c r="O1726" s="38"/>
    </row>
    <row r="1727" spans="3:15" ht="17" x14ac:dyDescent="0.4">
      <c r="C1727" s="28"/>
      <c r="D1727" s="22"/>
      <c r="K1727" s="26"/>
      <c r="L1727" s="37"/>
      <c r="M1727" s="38"/>
      <c r="N1727" s="45"/>
      <c r="O1727" s="38"/>
    </row>
    <row r="1728" spans="3:15" ht="17" x14ac:dyDescent="0.4">
      <c r="C1728" s="28"/>
      <c r="D1728" s="22"/>
      <c r="K1728" s="26"/>
      <c r="L1728" s="37"/>
      <c r="M1728" s="38"/>
      <c r="N1728" s="45"/>
      <c r="O1728" s="38"/>
    </row>
    <row r="1729" spans="3:15" ht="17" x14ac:dyDescent="0.4">
      <c r="C1729" s="28"/>
      <c r="D1729" s="22"/>
      <c r="K1729" s="26"/>
      <c r="L1729" s="37"/>
      <c r="M1729" s="38"/>
      <c r="N1729" s="45"/>
      <c r="O1729" s="38"/>
    </row>
    <row r="1730" spans="3:15" ht="17" x14ac:dyDescent="0.4">
      <c r="C1730" s="28"/>
      <c r="D1730" s="22"/>
      <c r="K1730" s="26"/>
      <c r="L1730" s="37"/>
      <c r="M1730" s="38"/>
      <c r="N1730" s="45"/>
      <c r="O1730" s="38"/>
    </row>
    <row r="1731" spans="3:15" ht="17" x14ac:dyDescent="0.4">
      <c r="C1731" s="28"/>
      <c r="D1731" s="22"/>
      <c r="K1731" s="26"/>
      <c r="L1731" s="37"/>
      <c r="M1731" s="38"/>
      <c r="N1731" s="45"/>
      <c r="O1731" s="38"/>
    </row>
    <row r="1732" spans="3:15" ht="17" x14ac:dyDescent="0.4">
      <c r="C1732" s="28"/>
      <c r="D1732" s="22"/>
      <c r="K1732" s="26"/>
      <c r="L1732" s="37"/>
      <c r="M1732" s="38"/>
      <c r="N1732" s="45"/>
      <c r="O1732" s="38"/>
    </row>
    <row r="1733" spans="3:15" ht="17" x14ac:dyDescent="0.4">
      <c r="C1733" s="28"/>
      <c r="D1733" s="22"/>
      <c r="K1733" s="26"/>
      <c r="L1733" s="37"/>
      <c r="M1733" s="38"/>
      <c r="N1733" s="45"/>
      <c r="O1733" s="38"/>
    </row>
    <row r="1734" spans="3:15" ht="17" x14ac:dyDescent="0.4">
      <c r="C1734" s="28"/>
      <c r="D1734" s="22"/>
      <c r="K1734" s="26"/>
      <c r="L1734" s="37"/>
      <c r="M1734" s="38"/>
      <c r="N1734" s="45"/>
      <c r="O1734" s="38"/>
    </row>
    <row r="1735" spans="3:15" ht="17" x14ac:dyDescent="0.4">
      <c r="C1735" s="28"/>
      <c r="D1735" s="22"/>
      <c r="K1735" s="26"/>
      <c r="L1735" s="37"/>
      <c r="M1735" s="38"/>
      <c r="N1735" s="45"/>
      <c r="O1735" s="38"/>
    </row>
    <row r="1736" spans="3:15" ht="17" x14ac:dyDescent="0.4">
      <c r="C1736" s="28"/>
      <c r="D1736" s="22"/>
      <c r="K1736" s="26"/>
      <c r="L1736" s="37"/>
      <c r="M1736" s="38"/>
      <c r="N1736" s="45"/>
      <c r="O1736" s="38"/>
    </row>
    <row r="1737" spans="3:15" ht="17" x14ac:dyDescent="0.4">
      <c r="C1737" s="28"/>
      <c r="D1737" s="22"/>
      <c r="K1737" s="26"/>
      <c r="L1737" s="37"/>
      <c r="M1737" s="38"/>
      <c r="N1737" s="45"/>
      <c r="O1737" s="38"/>
    </row>
    <row r="1738" spans="3:15" ht="17" x14ac:dyDescent="0.4">
      <c r="C1738" s="28"/>
      <c r="D1738" s="22"/>
      <c r="K1738" s="26"/>
      <c r="L1738" s="37"/>
      <c r="M1738" s="38"/>
      <c r="N1738" s="45"/>
      <c r="O1738" s="38"/>
    </row>
    <row r="1739" spans="3:15" ht="17" x14ac:dyDescent="0.4">
      <c r="C1739" s="28"/>
      <c r="D1739" s="22"/>
      <c r="K1739" s="26"/>
      <c r="L1739" s="37"/>
      <c r="M1739" s="38"/>
      <c r="N1739" s="45"/>
      <c r="O1739" s="38"/>
    </row>
    <row r="1740" spans="3:15" ht="17" x14ac:dyDescent="0.4">
      <c r="C1740" s="28"/>
      <c r="D1740" s="22"/>
      <c r="K1740" s="26"/>
      <c r="L1740" s="37"/>
      <c r="M1740" s="38"/>
      <c r="N1740" s="45"/>
      <c r="O1740" s="38"/>
    </row>
    <row r="1741" spans="3:15" ht="17" x14ac:dyDescent="0.4">
      <c r="C1741" s="28"/>
      <c r="D1741" s="22"/>
      <c r="K1741" s="26"/>
      <c r="L1741" s="37"/>
      <c r="M1741" s="38"/>
      <c r="N1741" s="45"/>
      <c r="O1741" s="38"/>
    </row>
    <row r="1742" spans="3:15" ht="17" x14ac:dyDescent="0.4">
      <c r="C1742" s="28"/>
      <c r="D1742" s="22"/>
      <c r="K1742" s="26"/>
      <c r="L1742" s="37"/>
      <c r="M1742" s="38"/>
      <c r="N1742" s="45"/>
      <c r="O1742" s="38"/>
    </row>
    <row r="1743" spans="3:15" ht="17" x14ac:dyDescent="0.4">
      <c r="C1743" s="28"/>
      <c r="D1743" s="22"/>
      <c r="K1743" s="26"/>
      <c r="L1743" s="37"/>
      <c r="M1743" s="38"/>
      <c r="N1743" s="45"/>
      <c r="O1743" s="38"/>
    </row>
    <row r="1744" spans="3:15" ht="17" x14ac:dyDescent="0.4">
      <c r="C1744" s="28"/>
      <c r="D1744" s="22"/>
      <c r="K1744" s="26"/>
      <c r="L1744" s="37"/>
      <c r="M1744" s="38"/>
      <c r="N1744" s="45"/>
      <c r="O1744" s="38"/>
    </row>
    <row r="1745" spans="3:15" ht="17" x14ac:dyDescent="0.4">
      <c r="C1745" s="28"/>
      <c r="D1745" s="22"/>
      <c r="K1745" s="26"/>
      <c r="L1745" s="37"/>
      <c r="M1745" s="38"/>
      <c r="N1745" s="45"/>
      <c r="O1745" s="38"/>
    </row>
    <row r="1746" spans="3:15" ht="17" x14ac:dyDescent="0.4">
      <c r="C1746" s="28"/>
      <c r="D1746" s="22"/>
      <c r="K1746" s="26"/>
      <c r="L1746" s="37"/>
      <c r="M1746" s="38"/>
      <c r="N1746" s="45"/>
      <c r="O1746" s="38"/>
    </row>
    <row r="1747" spans="3:15" ht="17" x14ac:dyDescent="0.4">
      <c r="C1747" s="28"/>
      <c r="D1747" s="22"/>
      <c r="K1747" s="26"/>
      <c r="L1747" s="37"/>
      <c r="M1747" s="38"/>
      <c r="N1747" s="45"/>
      <c r="O1747" s="38"/>
    </row>
    <row r="1748" spans="3:15" ht="17" x14ac:dyDescent="0.4">
      <c r="C1748" s="28"/>
      <c r="D1748" s="22"/>
      <c r="K1748" s="26"/>
      <c r="L1748" s="37"/>
      <c r="M1748" s="38"/>
      <c r="N1748" s="45"/>
      <c r="O1748" s="38"/>
    </row>
    <row r="1749" spans="3:15" ht="17" x14ac:dyDescent="0.4">
      <c r="C1749" s="28"/>
      <c r="D1749" s="22"/>
      <c r="K1749" s="26"/>
      <c r="L1749" s="37"/>
      <c r="M1749" s="38"/>
      <c r="N1749" s="45"/>
      <c r="O1749" s="38"/>
    </row>
    <row r="1750" spans="3:15" ht="17" x14ac:dyDescent="0.4">
      <c r="C1750" s="28"/>
      <c r="D1750" s="22"/>
      <c r="K1750" s="26"/>
      <c r="L1750" s="37"/>
      <c r="M1750" s="38"/>
      <c r="N1750" s="45"/>
      <c r="O1750" s="38"/>
    </row>
    <row r="1751" spans="3:15" ht="17" x14ac:dyDescent="0.4">
      <c r="C1751" s="28"/>
      <c r="D1751" s="22"/>
      <c r="K1751" s="26"/>
      <c r="L1751" s="37"/>
      <c r="M1751" s="38"/>
      <c r="N1751" s="45"/>
      <c r="O1751" s="38"/>
    </row>
    <row r="1752" spans="3:15" ht="17" x14ac:dyDescent="0.4">
      <c r="C1752" s="28"/>
      <c r="D1752" s="22"/>
      <c r="K1752" s="26"/>
      <c r="L1752" s="37"/>
      <c r="M1752" s="38"/>
      <c r="N1752" s="45"/>
      <c r="O1752" s="38"/>
    </row>
    <row r="1753" spans="3:15" ht="17" x14ac:dyDescent="0.4">
      <c r="C1753" s="28"/>
      <c r="D1753" s="22"/>
      <c r="K1753" s="26"/>
      <c r="L1753" s="37"/>
      <c r="M1753" s="38"/>
      <c r="N1753" s="45"/>
      <c r="O1753" s="38"/>
    </row>
    <row r="1754" spans="3:15" ht="17" x14ac:dyDescent="0.4">
      <c r="C1754" s="28"/>
      <c r="D1754" s="22"/>
      <c r="K1754" s="26"/>
      <c r="L1754" s="37"/>
      <c r="M1754" s="38"/>
      <c r="N1754" s="45"/>
      <c r="O1754" s="38"/>
    </row>
    <row r="1755" spans="3:15" ht="17" x14ac:dyDescent="0.4">
      <c r="C1755" s="28"/>
      <c r="D1755" s="22"/>
      <c r="K1755" s="26"/>
      <c r="L1755" s="37"/>
      <c r="M1755" s="38"/>
      <c r="N1755" s="45"/>
      <c r="O1755" s="38"/>
    </row>
    <row r="1756" spans="3:15" ht="17" x14ac:dyDescent="0.4">
      <c r="C1756" s="28"/>
      <c r="D1756" s="22"/>
      <c r="K1756" s="26"/>
      <c r="L1756" s="37"/>
      <c r="M1756" s="38"/>
      <c r="N1756" s="45"/>
      <c r="O1756" s="38"/>
    </row>
    <row r="1757" spans="3:15" ht="17" x14ac:dyDescent="0.4">
      <c r="C1757" s="28"/>
      <c r="D1757" s="22"/>
      <c r="K1757" s="26"/>
      <c r="L1757" s="37"/>
      <c r="M1757" s="38"/>
      <c r="N1757" s="45"/>
      <c r="O1757" s="38"/>
    </row>
    <row r="1758" spans="3:15" ht="17" x14ac:dyDescent="0.4">
      <c r="C1758" s="28"/>
      <c r="D1758" s="22"/>
      <c r="K1758" s="26"/>
      <c r="L1758" s="37"/>
      <c r="M1758" s="38"/>
      <c r="N1758" s="45"/>
      <c r="O1758" s="38"/>
    </row>
    <row r="1759" spans="3:15" ht="17" x14ac:dyDescent="0.4">
      <c r="C1759" s="28"/>
      <c r="D1759" s="22"/>
      <c r="K1759" s="26"/>
      <c r="L1759" s="37"/>
      <c r="M1759" s="38"/>
      <c r="N1759" s="45"/>
      <c r="O1759" s="38"/>
    </row>
    <row r="1760" spans="3:15" ht="17" x14ac:dyDescent="0.4">
      <c r="C1760" s="28"/>
      <c r="D1760" s="22"/>
      <c r="K1760" s="26"/>
      <c r="L1760" s="37"/>
      <c r="M1760" s="38"/>
      <c r="N1760" s="45"/>
      <c r="O1760" s="38"/>
    </row>
    <row r="1761" spans="3:15" ht="17" x14ac:dyDescent="0.4">
      <c r="C1761" s="28"/>
      <c r="D1761" s="22"/>
      <c r="K1761" s="26"/>
      <c r="L1761" s="37"/>
      <c r="M1761" s="38"/>
      <c r="N1761" s="45"/>
      <c r="O1761" s="38"/>
    </row>
    <row r="1762" spans="3:15" ht="17" x14ac:dyDescent="0.4">
      <c r="C1762" s="28"/>
      <c r="D1762" s="22"/>
      <c r="K1762" s="26"/>
      <c r="L1762" s="37"/>
      <c r="M1762" s="38"/>
      <c r="N1762" s="45"/>
      <c r="O1762" s="38"/>
    </row>
    <row r="1763" spans="3:15" ht="17" x14ac:dyDescent="0.4">
      <c r="C1763" s="28"/>
      <c r="D1763" s="22"/>
      <c r="K1763" s="26"/>
      <c r="L1763" s="37"/>
      <c r="M1763" s="38"/>
      <c r="N1763" s="45"/>
      <c r="O1763" s="38"/>
    </row>
    <row r="1764" spans="3:15" ht="17" x14ac:dyDescent="0.4">
      <c r="C1764" s="28"/>
      <c r="D1764" s="22"/>
      <c r="K1764" s="26"/>
      <c r="L1764" s="37"/>
      <c r="M1764" s="38"/>
      <c r="N1764" s="45"/>
      <c r="O1764" s="38"/>
    </row>
    <row r="1765" spans="3:15" ht="17" x14ac:dyDescent="0.4">
      <c r="C1765" s="28"/>
      <c r="D1765" s="22"/>
      <c r="K1765" s="26"/>
      <c r="L1765" s="37"/>
      <c r="M1765" s="38"/>
      <c r="N1765" s="45"/>
      <c r="O1765" s="38"/>
    </row>
    <row r="1766" spans="3:15" ht="17" x14ac:dyDescent="0.4">
      <c r="C1766" s="28"/>
      <c r="D1766" s="22"/>
      <c r="K1766" s="26"/>
      <c r="L1766" s="37"/>
      <c r="M1766" s="38"/>
      <c r="N1766" s="45"/>
      <c r="O1766" s="38"/>
    </row>
    <row r="1767" spans="3:15" ht="17" x14ac:dyDescent="0.4">
      <c r="C1767" s="28"/>
      <c r="D1767" s="22"/>
      <c r="K1767" s="26"/>
      <c r="L1767" s="37"/>
      <c r="M1767" s="38"/>
      <c r="N1767" s="45"/>
      <c r="O1767" s="38"/>
    </row>
    <row r="1768" spans="3:15" ht="17" x14ac:dyDescent="0.4">
      <c r="C1768" s="28"/>
      <c r="D1768" s="22"/>
      <c r="K1768" s="26"/>
      <c r="L1768" s="37"/>
      <c r="M1768" s="38"/>
      <c r="N1768" s="45"/>
      <c r="O1768" s="38"/>
    </row>
    <row r="1769" spans="3:15" ht="17" x14ac:dyDescent="0.4">
      <c r="C1769" s="28"/>
      <c r="D1769" s="22"/>
      <c r="K1769" s="26"/>
      <c r="L1769" s="37"/>
      <c r="M1769" s="38"/>
      <c r="N1769" s="45"/>
      <c r="O1769" s="38"/>
    </row>
    <row r="1770" spans="3:15" ht="17" x14ac:dyDescent="0.4">
      <c r="C1770" s="28"/>
      <c r="D1770" s="22"/>
      <c r="K1770" s="26"/>
      <c r="L1770" s="37"/>
      <c r="M1770" s="38"/>
      <c r="N1770" s="45"/>
      <c r="O1770" s="38"/>
    </row>
    <row r="1771" spans="3:15" ht="17" x14ac:dyDescent="0.4">
      <c r="C1771" s="28"/>
      <c r="D1771" s="22"/>
      <c r="K1771" s="26"/>
      <c r="L1771" s="37"/>
      <c r="M1771" s="38"/>
      <c r="N1771" s="45"/>
      <c r="O1771" s="38"/>
    </row>
    <row r="1772" spans="3:15" ht="17" x14ac:dyDescent="0.4">
      <c r="C1772" s="28"/>
      <c r="D1772" s="22"/>
      <c r="K1772" s="26"/>
      <c r="L1772" s="37"/>
      <c r="M1772" s="38"/>
      <c r="N1772" s="45"/>
      <c r="O1772" s="38"/>
    </row>
    <row r="1773" spans="3:15" ht="17" x14ac:dyDescent="0.4">
      <c r="C1773" s="28"/>
      <c r="D1773" s="22"/>
      <c r="K1773" s="26"/>
      <c r="L1773" s="37"/>
      <c r="M1773" s="38"/>
      <c r="N1773" s="45"/>
      <c r="O1773" s="38"/>
    </row>
    <row r="1774" spans="3:15" ht="17" x14ac:dyDescent="0.4">
      <c r="C1774" s="28"/>
      <c r="D1774" s="22"/>
      <c r="K1774" s="26"/>
      <c r="L1774" s="37"/>
      <c r="M1774" s="38"/>
      <c r="N1774" s="45"/>
      <c r="O1774" s="38"/>
    </row>
    <row r="1775" spans="3:15" ht="17" x14ac:dyDescent="0.4">
      <c r="C1775" s="28"/>
      <c r="D1775" s="22"/>
      <c r="K1775" s="26"/>
      <c r="L1775" s="37"/>
      <c r="M1775" s="38"/>
      <c r="N1775" s="45"/>
      <c r="O1775" s="38"/>
    </row>
    <row r="1776" spans="3:15" ht="17" x14ac:dyDescent="0.4">
      <c r="C1776" s="28"/>
      <c r="D1776" s="22"/>
      <c r="K1776" s="26"/>
      <c r="L1776" s="37"/>
      <c r="M1776" s="38"/>
      <c r="N1776" s="45"/>
      <c r="O1776" s="38"/>
    </row>
    <row r="1777" spans="3:15" ht="17" x14ac:dyDescent="0.4">
      <c r="C1777" s="28"/>
      <c r="D1777" s="22"/>
      <c r="K1777" s="26"/>
      <c r="L1777" s="37"/>
      <c r="M1777" s="38"/>
      <c r="N1777" s="45"/>
      <c r="O1777" s="38"/>
    </row>
    <row r="1778" spans="3:15" ht="17" x14ac:dyDescent="0.4">
      <c r="C1778" s="28"/>
      <c r="D1778" s="22"/>
      <c r="K1778" s="26"/>
      <c r="L1778" s="37"/>
      <c r="M1778" s="38"/>
      <c r="N1778" s="45"/>
      <c r="O1778" s="38"/>
    </row>
    <row r="1779" spans="3:15" ht="17" x14ac:dyDescent="0.4">
      <c r="C1779" s="28"/>
      <c r="D1779" s="22"/>
      <c r="K1779" s="26"/>
      <c r="L1779" s="37"/>
      <c r="M1779" s="38"/>
      <c r="N1779" s="45"/>
      <c r="O1779" s="38"/>
    </row>
    <row r="1780" spans="3:15" ht="17" x14ac:dyDescent="0.4">
      <c r="C1780" s="28"/>
      <c r="D1780" s="22"/>
      <c r="K1780" s="26"/>
      <c r="L1780" s="37"/>
      <c r="M1780" s="38"/>
      <c r="N1780" s="45"/>
      <c r="O1780" s="38"/>
    </row>
    <row r="1781" spans="3:15" ht="17" x14ac:dyDescent="0.4">
      <c r="C1781" s="28"/>
      <c r="D1781" s="22"/>
      <c r="K1781" s="26"/>
      <c r="L1781" s="37"/>
      <c r="M1781" s="38"/>
      <c r="N1781" s="45"/>
      <c r="O1781" s="38"/>
    </row>
    <row r="1782" spans="3:15" ht="17" x14ac:dyDescent="0.4">
      <c r="C1782" s="28"/>
      <c r="D1782" s="22"/>
      <c r="K1782" s="26"/>
      <c r="L1782" s="37"/>
      <c r="M1782" s="38"/>
      <c r="N1782" s="45"/>
      <c r="O1782" s="38"/>
    </row>
    <row r="1783" spans="3:15" ht="17" x14ac:dyDescent="0.4">
      <c r="C1783" s="28"/>
      <c r="D1783" s="22"/>
      <c r="K1783" s="26"/>
      <c r="L1783" s="37"/>
      <c r="M1783" s="38"/>
      <c r="N1783" s="45"/>
      <c r="O1783" s="38"/>
    </row>
    <row r="1784" spans="3:15" ht="17" x14ac:dyDescent="0.4">
      <c r="C1784" s="28"/>
      <c r="D1784" s="22"/>
      <c r="K1784" s="26"/>
      <c r="L1784" s="37"/>
      <c r="M1784" s="38"/>
      <c r="N1784" s="45"/>
      <c r="O1784" s="38"/>
    </row>
    <row r="1785" spans="3:15" ht="17" x14ac:dyDescent="0.4">
      <c r="C1785" s="28"/>
      <c r="D1785" s="22"/>
      <c r="K1785" s="26"/>
      <c r="L1785" s="37"/>
      <c r="M1785" s="38"/>
      <c r="N1785" s="45"/>
      <c r="O1785" s="38"/>
    </row>
    <row r="1786" spans="3:15" ht="17" x14ac:dyDescent="0.4">
      <c r="C1786" s="28"/>
      <c r="D1786" s="22"/>
      <c r="K1786" s="26"/>
      <c r="L1786" s="37"/>
      <c r="M1786" s="38"/>
      <c r="N1786" s="45"/>
      <c r="O1786" s="38"/>
    </row>
    <row r="1787" spans="3:15" ht="17" x14ac:dyDescent="0.4">
      <c r="C1787" s="28"/>
      <c r="D1787" s="22"/>
      <c r="K1787" s="26"/>
      <c r="L1787" s="37"/>
      <c r="M1787" s="38"/>
      <c r="N1787" s="45"/>
      <c r="O1787" s="38"/>
    </row>
    <row r="1788" spans="3:15" ht="17" x14ac:dyDescent="0.4">
      <c r="C1788" s="28"/>
      <c r="D1788" s="22"/>
      <c r="K1788" s="26"/>
      <c r="L1788" s="37"/>
      <c r="M1788" s="38"/>
      <c r="N1788" s="45"/>
      <c r="O1788" s="38"/>
    </row>
    <row r="1789" spans="3:15" ht="17" x14ac:dyDescent="0.4">
      <c r="C1789" s="28"/>
      <c r="D1789" s="22"/>
      <c r="K1789" s="26"/>
      <c r="L1789" s="37"/>
      <c r="M1789" s="38"/>
      <c r="N1789" s="45"/>
      <c r="O1789" s="38"/>
    </row>
    <row r="1790" spans="3:15" ht="17" x14ac:dyDescent="0.4">
      <c r="C1790" s="28"/>
      <c r="D1790" s="22"/>
      <c r="K1790" s="26"/>
      <c r="L1790" s="37"/>
      <c r="M1790" s="38"/>
      <c r="N1790" s="45"/>
      <c r="O1790" s="38"/>
    </row>
    <row r="1791" spans="3:15" ht="17" x14ac:dyDescent="0.4">
      <c r="C1791" s="28"/>
      <c r="D1791" s="22"/>
      <c r="K1791" s="26"/>
      <c r="L1791" s="37"/>
      <c r="M1791" s="38"/>
      <c r="N1791" s="45"/>
      <c r="O1791" s="38"/>
    </row>
    <row r="1792" spans="3:15" ht="17" x14ac:dyDescent="0.4">
      <c r="C1792" s="28"/>
      <c r="D1792" s="22"/>
      <c r="K1792" s="26"/>
      <c r="L1792" s="37"/>
      <c r="M1792" s="38"/>
      <c r="N1792" s="45"/>
      <c r="O1792" s="38"/>
    </row>
    <row r="1793" spans="3:15" ht="17" x14ac:dyDescent="0.4">
      <c r="C1793" s="28"/>
      <c r="D1793" s="22"/>
      <c r="K1793" s="26"/>
      <c r="L1793" s="37"/>
      <c r="M1793" s="38"/>
      <c r="N1793" s="45"/>
      <c r="O1793" s="38"/>
    </row>
    <row r="1794" spans="3:15" ht="17" x14ac:dyDescent="0.4">
      <c r="C1794" s="28"/>
      <c r="D1794" s="22"/>
      <c r="K1794" s="26"/>
      <c r="L1794" s="37"/>
      <c r="M1794" s="38"/>
      <c r="N1794" s="45"/>
      <c r="O1794" s="38"/>
    </row>
    <row r="1795" spans="3:15" ht="17" x14ac:dyDescent="0.4">
      <c r="C1795" s="28"/>
      <c r="D1795" s="22"/>
      <c r="K1795" s="26"/>
      <c r="L1795" s="37"/>
      <c r="M1795" s="38"/>
      <c r="N1795" s="45"/>
      <c r="O1795" s="38"/>
    </row>
    <row r="1796" spans="3:15" ht="17" x14ac:dyDescent="0.4">
      <c r="C1796" s="28"/>
      <c r="D1796" s="22"/>
      <c r="K1796" s="26"/>
      <c r="L1796" s="37"/>
      <c r="M1796" s="38"/>
      <c r="N1796" s="45"/>
      <c r="O1796" s="38"/>
    </row>
    <row r="1797" spans="3:15" ht="17" x14ac:dyDescent="0.4">
      <c r="C1797" s="28"/>
      <c r="D1797" s="22"/>
      <c r="K1797" s="26"/>
      <c r="L1797" s="37"/>
      <c r="M1797" s="38"/>
      <c r="N1797" s="45"/>
      <c r="O1797" s="38"/>
    </row>
    <row r="1798" spans="3:15" ht="17" x14ac:dyDescent="0.4">
      <c r="C1798" s="28"/>
      <c r="D1798" s="22"/>
      <c r="K1798" s="26"/>
      <c r="L1798" s="37"/>
      <c r="M1798" s="38"/>
      <c r="N1798" s="45"/>
      <c r="O1798" s="38"/>
    </row>
    <row r="1799" spans="3:15" ht="17" x14ac:dyDescent="0.4">
      <c r="C1799" s="28"/>
      <c r="D1799" s="22"/>
      <c r="K1799" s="26"/>
      <c r="L1799" s="37"/>
      <c r="M1799" s="38"/>
      <c r="N1799" s="45"/>
      <c r="O1799" s="38"/>
    </row>
    <row r="1800" spans="3:15" ht="17" x14ac:dyDescent="0.4">
      <c r="C1800" s="28"/>
      <c r="D1800" s="22"/>
      <c r="K1800" s="26"/>
      <c r="L1800" s="37"/>
      <c r="M1800" s="38"/>
      <c r="N1800" s="45"/>
      <c r="O1800" s="38"/>
    </row>
    <row r="1801" spans="3:15" ht="17" x14ac:dyDescent="0.4">
      <c r="C1801" s="28"/>
      <c r="D1801" s="22"/>
      <c r="K1801" s="26"/>
      <c r="L1801" s="37"/>
      <c r="M1801" s="38"/>
      <c r="N1801" s="45"/>
      <c r="O1801" s="38"/>
    </row>
    <row r="1802" spans="3:15" ht="17" x14ac:dyDescent="0.4">
      <c r="C1802" s="28"/>
      <c r="D1802" s="22"/>
      <c r="K1802" s="26"/>
      <c r="L1802" s="37"/>
      <c r="M1802" s="38"/>
      <c r="N1802" s="45"/>
      <c r="O1802" s="38"/>
    </row>
    <row r="1803" spans="3:15" ht="17" x14ac:dyDescent="0.4">
      <c r="C1803" s="28"/>
      <c r="D1803" s="22"/>
      <c r="K1803" s="26"/>
      <c r="L1803" s="37"/>
      <c r="M1803" s="38"/>
      <c r="N1803" s="45"/>
      <c r="O1803" s="38"/>
    </row>
    <row r="1804" spans="3:15" ht="17" x14ac:dyDescent="0.4">
      <c r="C1804" s="28"/>
      <c r="D1804" s="22"/>
      <c r="K1804" s="26"/>
      <c r="L1804" s="37"/>
      <c r="M1804" s="38"/>
      <c r="N1804" s="45"/>
      <c r="O1804" s="38"/>
    </row>
    <row r="1805" spans="3:15" ht="17" x14ac:dyDescent="0.4">
      <c r="C1805" s="28"/>
      <c r="D1805" s="22"/>
      <c r="K1805" s="26"/>
      <c r="L1805" s="37"/>
      <c r="M1805" s="38"/>
      <c r="N1805" s="45"/>
      <c r="O1805" s="38"/>
    </row>
    <row r="1806" spans="3:15" ht="17" x14ac:dyDescent="0.4">
      <c r="C1806" s="28"/>
      <c r="D1806" s="22"/>
      <c r="K1806" s="26"/>
      <c r="L1806" s="37"/>
      <c r="M1806" s="38"/>
      <c r="N1806" s="45"/>
      <c r="O1806" s="38"/>
    </row>
    <row r="1807" spans="3:15" ht="17" x14ac:dyDescent="0.4">
      <c r="C1807" s="28"/>
      <c r="D1807" s="22"/>
      <c r="K1807" s="26"/>
      <c r="L1807" s="37"/>
      <c r="M1807" s="38"/>
      <c r="N1807" s="45"/>
      <c r="O1807" s="38"/>
    </row>
    <row r="1808" spans="3:15" ht="17" x14ac:dyDescent="0.4">
      <c r="C1808" s="28"/>
      <c r="D1808" s="22"/>
      <c r="K1808" s="26"/>
      <c r="L1808" s="37"/>
      <c r="M1808" s="38"/>
      <c r="N1808" s="45"/>
      <c r="O1808" s="38"/>
    </row>
    <row r="1809" spans="3:15" ht="17" x14ac:dyDescent="0.4">
      <c r="C1809" s="28"/>
      <c r="D1809" s="22"/>
      <c r="K1809" s="26"/>
      <c r="L1809" s="37"/>
      <c r="M1809" s="38"/>
      <c r="N1809" s="45"/>
      <c r="O1809" s="38"/>
    </row>
    <row r="1810" spans="3:15" ht="17" x14ac:dyDescent="0.4">
      <c r="C1810" s="28"/>
      <c r="D1810" s="22"/>
      <c r="K1810" s="26"/>
      <c r="L1810" s="37"/>
      <c r="M1810" s="38"/>
      <c r="N1810" s="45"/>
      <c r="O1810" s="38"/>
    </row>
    <row r="1811" spans="3:15" ht="17" x14ac:dyDescent="0.4">
      <c r="C1811" s="28"/>
      <c r="D1811" s="22"/>
      <c r="K1811" s="26"/>
      <c r="L1811" s="37"/>
      <c r="M1811" s="38"/>
      <c r="N1811" s="45"/>
      <c r="O1811" s="38"/>
    </row>
    <row r="1812" spans="3:15" ht="17" x14ac:dyDescent="0.4">
      <c r="C1812" s="28"/>
      <c r="D1812" s="22"/>
      <c r="K1812" s="26"/>
      <c r="L1812" s="37"/>
      <c r="M1812" s="38"/>
      <c r="N1812" s="45"/>
      <c r="O1812" s="38"/>
    </row>
    <row r="1813" spans="3:15" ht="17" x14ac:dyDescent="0.4">
      <c r="C1813" s="28"/>
      <c r="D1813" s="22"/>
      <c r="K1813" s="26"/>
      <c r="L1813" s="37"/>
      <c r="M1813" s="38"/>
      <c r="N1813" s="45"/>
      <c r="O1813" s="38"/>
    </row>
    <row r="1814" spans="3:15" ht="17" x14ac:dyDescent="0.4">
      <c r="C1814" s="28"/>
      <c r="D1814" s="22"/>
      <c r="K1814" s="26"/>
      <c r="L1814" s="37"/>
      <c r="M1814" s="38"/>
      <c r="N1814" s="45"/>
      <c r="O1814" s="38"/>
    </row>
    <row r="1815" spans="3:15" ht="17" x14ac:dyDescent="0.4">
      <c r="C1815" s="28"/>
      <c r="D1815" s="22"/>
      <c r="K1815" s="26"/>
      <c r="L1815" s="37"/>
      <c r="M1815" s="38"/>
      <c r="N1815" s="45"/>
      <c r="O1815" s="38"/>
    </row>
    <row r="1816" spans="3:15" ht="17" x14ac:dyDescent="0.4">
      <c r="C1816" s="28"/>
      <c r="D1816" s="22"/>
      <c r="K1816" s="26"/>
      <c r="L1816" s="37"/>
      <c r="M1816" s="38"/>
      <c r="N1816" s="45"/>
      <c r="O1816" s="38"/>
    </row>
    <row r="1817" spans="3:15" ht="17" x14ac:dyDescent="0.4">
      <c r="C1817" s="28"/>
      <c r="D1817" s="22"/>
      <c r="K1817" s="26"/>
      <c r="L1817" s="37"/>
      <c r="M1817" s="38"/>
      <c r="N1817" s="45"/>
      <c r="O1817" s="38"/>
    </row>
    <row r="1818" spans="3:15" ht="17" x14ac:dyDescent="0.4">
      <c r="C1818" s="28"/>
      <c r="D1818" s="22"/>
      <c r="K1818" s="26"/>
      <c r="L1818" s="37"/>
      <c r="M1818" s="38"/>
      <c r="N1818" s="45"/>
      <c r="O1818" s="38"/>
    </row>
    <row r="1819" spans="3:15" ht="17" x14ac:dyDescent="0.4">
      <c r="C1819" s="28"/>
      <c r="D1819" s="22"/>
      <c r="K1819" s="26"/>
      <c r="L1819" s="37"/>
      <c r="M1819" s="38"/>
      <c r="N1819" s="45"/>
      <c r="O1819" s="38"/>
    </row>
    <row r="1820" spans="3:15" ht="17" x14ac:dyDescent="0.4">
      <c r="C1820" s="28"/>
      <c r="D1820" s="22"/>
      <c r="K1820" s="26"/>
      <c r="L1820" s="37"/>
      <c r="M1820" s="38"/>
      <c r="N1820" s="45"/>
      <c r="O1820" s="38"/>
    </row>
    <row r="1821" spans="3:15" ht="17" x14ac:dyDescent="0.4">
      <c r="C1821" s="28"/>
      <c r="D1821" s="22"/>
      <c r="K1821" s="26"/>
      <c r="L1821" s="37"/>
      <c r="M1821" s="38"/>
      <c r="N1821" s="45"/>
      <c r="O1821" s="38"/>
    </row>
    <row r="1822" spans="3:15" ht="17" x14ac:dyDescent="0.4">
      <c r="C1822" s="28"/>
      <c r="D1822" s="22"/>
      <c r="K1822" s="26"/>
      <c r="L1822" s="37"/>
      <c r="M1822" s="38"/>
      <c r="N1822" s="45"/>
      <c r="O1822" s="38"/>
    </row>
    <row r="1823" spans="3:15" ht="17" x14ac:dyDescent="0.4">
      <c r="C1823" s="28"/>
      <c r="D1823" s="22"/>
      <c r="K1823" s="26"/>
      <c r="L1823" s="37"/>
      <c r="M1823" s="38"/>
      <c r="N1823" s="45"/>
      <c r="O1823" s="38"/>
    </row>
    <row r="1824" spans="3:15" ht="17" x14ac:dyDescent="0.4">
      <c r="C1824" s="28"/>
      <c r="D1824" s="22"/>
      <c r="K1824" s="26"/>
      <c r="L1824" s="37"/>
      <c r="M1824" s="38"/>
      <c r="N1824" s="45"/>
      <c r="O1824" s="38"/>
    </row>
    <row r="1825" spans="3:15" ht="17" x14ac:dyDescent="0.4">
      <c r="C1825" s="28"/>
      <c r="D1825" s="22"/>
      <c r="K1825" s="26"/>
      <c r="L1825" s="37"/>
      <c r="M1825" s="38"/>
      <c r="N1825" s="45"/>
      <c r="O1825" s="38"/>
    </row>
    <row r="1826" spans="3:15" ht="17" x14ac:dyDescent="0.4">
      <c r="C1826" s="28"/>
      <c r="D1826" s="22"/>
      <c r="K1826" s="26"/>
      <c r="L1826" s="37"/>
      <c r="M1826" s="38"/>
      <c r="N1826" s="45"/>
      <c r="O1826" s="38"/>
    </row>
    <row r="1827" spans="3:15" ht="17" x14ac:dyDescent="0.4">
      <c r="C1827" s="28"/>
      <c r="D1827" s="22"/>
      <c r="K1827" s="26"/>
      <c r="L1827" s="37"/>
      <c r="M1827" s="38"/>
      <c r="N1827" s="45"/>
      <c r="O1827" s="38"/>
    </row>
    <row r="1828" spans="3:15" ht="17" x14ac:dyDescent="0.4">
      <c r="C1828" s="28"/>
      <c r="D1828" s="24"/>
      <c r="K1828" s="26"/>
      <c r="L1828" s="37"/>
      <c r="M1828" s="38"/>
      <c r="N1828" s="45"/>
      <c r="O1828" s="38"/>
    </row>
    <row r="1829" spans="3:15" ht="17" x14ac:dyDescent="0.4">
      <c r="C1829" s="28"/>
      <c r="D1829" s="24"/>
      <c r="K1829" s="26"/>
      <c r="L1829" s="37"/>
      <c r="M1829" s="38"/>
      <c r="N1829" s="45"/>
      <c r="O1829" s="38"/>
    </row>
    <row r="1830" spans="3:15" ht="17" x14ac:dyDescent="0.4">
      <c r="C1830" s="28"/>
      <c r="D1830" s="24"/>
      <c r="K1830" s="26"/>
      <c r="L1830" s="37"/>
      <c r="M1830" s="38"/>
      <c r="N1830" s="45"/>
      <c r="O1830" s="38"/>
    </row>
    <row r="1831" spans="3:15" ht="17" x14ac:dyDescent="0.4">
      <c r="C1831" s="28"/>
      <c r="D1831" s="24"/>
      <c r="K1831" s="26"/>
      <c r="L1831" s="37"/>
      <c r="M1831" s="38"/>
      <c r="N1831" s="45"/>
      <c r="O1831" s="38"/>
    </row>
    <row r="1832" spans="3:15" ht="17" x14ac:dyDescent="0.4">
      <c r="C1832" s="28"/>
      <c r="D1832" s="24"/>
      <c r="K1832" s="26"/>
      <c r="L1832" s="37"/>
      <c r="M1832" s="38"/>
      <c r="N1832" s="45"/>
      <c r="O1832" s="38"/>
    </row>
    <row r="1833" spans="3:15" ht="17" x14ac:dyDescent="0.4">
      <c r="C1833" s="28"/>
      <c r="D1833" s="24"/>
      <c r="K1833" s="26"/>
      <c r="L1833" s="37"/>
      <c r="M1833" s="38"/>
      <c r="N1833" s="45"/>
      <c r="O1833" s="38"/>
    </row>
    <row r="1834" spans="3:15" ht="17" x14ac:dyDescent="0.4">
      <c r="C1834" s="28"/>
      <c r="D1834" s="24"/>
      <c r="K1834" s="26"/>
      <c r="L1834" s="37"/>
      <c r="M1834" s="38"/>
      <c r="N1834" s="45"/>
      <c r="O1834" s="38"/>
    </row>
    <row r="1835" spans="3:15" ht="17" x14ac:dyDescent="0.4">
      <c r="C1835" s="28"/>
      <c r="D1835" s="24"/>
      <c r="K1835" s="26"/>
      <c r="L1835" s="37"/>
      <c r="M1835" s="38"/>
      <c r="N1835" s="45"/>
      <c r="O1835" s="38"/>
    </row>
    <row r="1836" spans="3:15" ht="17" x14ac:dyDescent="0.4">
      <c r="C1836" s="28"/>
      <c r="D1836" s="24"/>
      <c r="K1836" s="26"/>
      <c r="L1836" s="37"/>
      <c r="M1836" s="38"/>
      <c r="N1836" s="45"/>
      <c r="O1836" s="38"/>
    </row>
    <row r="1837" spans="3:15" ht="17" x14ac:dyDescent="0.4">
      <c r="C1837" s="28"/>
      <c r="D1837" s="24"/>
      <c r="K1837" s="26"/>
      <c r="L1837" s="37"/>
      <c r="M1837" s="38"/>
      <c r="N1837" s="45"/>
      <c r="O1837" s="38"/>
    </row>
    <row r="1838" spans="3:15" ht="17" x14ac:dyDescent="0.4">
      <c r="C1838" s="28"/>
      <c r="D1838" s="24"/>
      <c r="K1838" s="26"/>
      <c r="L1838" s="37"/>
      <c r="M1838" s="38"/>
      <c r="N1838" s="45"/>
      <c r="O1838" s="38"/>
    </row>
    <row r="1839" spans="3:15" ht="17" x14ac:dyDescent="0.4">
      <c r="C1839" s="28"/>
      <c r="D1839" s="24"/>
      <c r="K1839" s="26"/>
      <c r="L1839" s="37"/>
      <c r="M1839" s="38"/>
      <c r="N1839" s="45"/>
      <c r="O1839" s="38"/>
    </row>
    <row r="1840" spans="3:15" ht="17" x14ac:dyDescent="0.4">
      <c r="C1840" s="28"/>
      <c r="D1840" s="24"/>
      <c r="K1840" s="26"/>
      <c r="L1840" s="37"/>
      <c r="M1840" s="38"/>
      <c r="N1840" s="45"/>
      <c r="O1840" s="38"/>
    </row>
    <row r="1841" spans="3:15" ht="17" x14ac:dyDescent="0.4">
      <c r="C1841" s="28"/>
      <c r="D1841" s="24"/>
      <c r="K1841" s="26"/>
      <c r="L1841" s="37"/>
      <c r="M1841" s="38"/>
      <c r="N1841" s="45"/>
      <c r="O1841" s="38"/>
    </row>
    <row r="1842" spans="3:15" ht="17" x14ac:dyDescent="0.4">
      <c r="C1842" s="28"/>
      <c r="D1842" s="24"/>
      <c r="K1842" s="26"/>
      <c r="L1842" s="37"/>
      <c r="M1842" s="38"/>
      <c r="N1842" s="45"/>
      <c r="O1842" s="38"/>
    </row>
    <row r="1843" spans="3:15" ht="17" x14ac:dyDescent="0.4">
      <c r="C1843" s="28"/>
      <c r="D1843" s="24"/>
      <c r="K1843" s="26"/>
      <c r="L1843" s="37"/>
      <c r="M1843" s="38"/>
      <c r="N1843" s="45"/>
      <c r="O1843" s="38"/>
    </row>
    <row r="1844" spans="3:15" ht="17" x14ac:dyDescent="0.4">
      <c r="C1844" s="28"/>
      <c r="D1844" s="24"/>
      <c r="K1844" s="26"/>
      <c r="L1844" s="37"/>
      <c r="M1844" s="38"/>
      <c r="N1844" s="45"/>
      <c r="O1844" s="38"/>
    </row>
    <row r="1845" spans="3:15" ht="17" x14ac:dyDescent="0.4">
      <c r="C1845" s="28"/>
      <c r="D1845" s="24"/>
      <c r="K1845" s="26"/>
      <c r="L1845" s="37"/>
      <c r="M1845" s="38"/>
      <c r="N1845" s="45"/>
      <c r="O1845" s="38"/>
    </row>
    <row r="1846" spans="3:15" ht="17" x14ac:dyDescent="0.4">
      <c r="C1846" s="28"/>
      <c r="D1846" s="24"/>
      <c r="K1846" s="26"/>
      <c r="L1846" s="37"/>
      <c r="M1846" s="38"/>
      <c r="N1846" s="45"/>
      <c r="O1846" s="38"/>
    </row>
    <row r="1847" spans="3:15" ht="17" x14ac:dyDescent="0.4">
      <c r="C1847" s="28"/>
      <c r="D1847" s="24"/>
      <c r="K1847" s="26"/>
      <c r="L1847" s="37"/>
      <c r="M1847" s="38"/>
      <c r="N1847" s="45"/>
      <c r="O1847" s="38"/>
    </row>
    <row r="1848" spans="3:15" ht="17" x14ac:dyDescent="0.4">
      <c r="C1848" s="28"/>
      <c r="D1848" s="24"/>
      <c r="K1848" s="26"/>
      <c r="L1848" s="37"/>
      <c r="M1848" s="38"/>
      <c r="N1848" s="45"/>
      <c r="O1848" s="38"/>
    </row>
    <row r="1849" spans="3:15" ht="17" x14ac:dyDescent="0.4">
      <c r="C1849" s="28"/>
      <c r="D1849" s="24"/>
      <c r="K1849" s="26"/>
      <c r="L1849" s="37"/>
      <c r="M1849" s="38"/>
      <c r="N1849" s="45"/>
      <c r="O1849" s="38"/>
    </row>
    <row r="1850" spans="3:15" ht="17" x14ac:dyDescent="0.4">
      <c r="C1850" s="28"/>
      <c r="D1850" s="24"/>
      <c r="K1850" s="26"/>
      <c r="L1850" s="37"/>
      <c r="M1850" s="38"/>
      <c r="N1850" s="45"/>
      <c r="O1850" s="38"/>
    </row>
    <row r="1851" spans="3:15" ht="17" x14ac:dyDescent="0.4">
      <c r="C1851" s="28"/>
      <c r="D1851" s="24"/>
      <c r="K1851" s="26"/>
      <c r="L1851" s="37"/>
      <c r="M1851" s="38"/>
      <c r="N1851" s="45"/>
      <c r="O1851" s="38"/>
    </row>
    <row r="1852" spans="3:15" ht="17" x14ac:dyDescent="0.4">
      <c r="C1852" s="28"/>
      <c r="D1852" s="24"/>
      <c r="K1852" s="26"/>
      <c r="L1852" s="37"/>
      <c r="M1852" s="38"/>
      <c r="N1852" s="45"/>
      <c r="O1852" s="38"/>
    </row>
    <row r="1853" spans="3:15" ht="17" x14ac:dyDescent="0.4">
      <c r="C1853" s="28"/>
      <c r="D1853" s="24"/>
      <c r="K1853" s="26"/>
      <c r="L1853" s="37"/>
      <c r="M1853" s="38"/>
      <c r="N1853" s="45"/>
      <c r="O1853" s="38"/>
    </row>
    <row r="1854" spans="3:15" ht="17" x14ac:dyDescent="0.4">
      <c r="C1854" s="28"/>
      <c r="D1854" s="24"/>
      <c r="K1854" s="26"/>
      <c r="L1854" s="37"/>
      <c r="M1854" s="38"/>
      <c r="N1854" s="45"/>
      <c r="O1854" s="38"/>
    </row>
    <row r="1855" spans="3:15" ht="17" x14ac:dyDescent="0.4">
      <c r="C1855" s="28"/>
      <c r="D1855" s="24"/>
      <c r="K1855" s="26"/>
      <c r="L1855" s="37"/>
      <c r="M1855" s="38"/>
      <c r="N1855" s="45"/>
      <c r="O1855" s="38"/>
    </row>
    <row r="1856" spans="3:15" ht="17" x14ac:dyDescent="0.4">
      <c r="C1856" s="28"/>
      <c r="D1856" s="24"/>
      <c r="K1856" s="26"/>
      <c r="L1856" s="37"/>
      <c r="M1856" s="38"/>
      <c r="N1856" s="45"/>
      <c r="O1856" s="38"/>
    </row>
    <row r="1857" spans="3:15" ht="17" x14ac:dyDescent="0.4">
      <c r="C1857" s="28"/>
      <c r="D1857" s="24"/>
      <c r="K1857" s="26"/>
      <c r="L1857" s="37"/>
      <c r="M1857" s="38"/>
      <c r="N1857" s="45"/>
      <c r="O1857" s="38"/>
    </row>
    <row r="1858" spans="3:15" ht="17" x14ac:dyDescent="0.4">
      <c r="C1858" s="28"/>
      <c r="D1858" s="24"/>
      <c r="K1858" s="26"/>
      <c r="L1858" s="37"/>
      <c r="M1858" s="38"/>
      <c r="N1858" s="45"/>
      <c r="O1858" s="38"/>
    </row>
    <row r="1859" spans="3:15" ht="17" x14ac:dyDescent="0.4">
      <c r="C1859" s="28"/>
      <c r="D1859" s="24"/>
      <c r="K1859" s="26"/>
      <c r="L1859" s="37"/>
      <c r="M1859" s="38"/>
      <c r="N1859" s="45"/>
      <c r="O1859" s="38"/>
    </row>
    <row r="1860" spans="3:15" ht="17" x14ac:dyDescent="0.4">
      <c r="C1860" s="28"/>
      <c r="D1860" s="24"/>
      <c r="K1860" s="26"/>
      <c r="L1860" s="37"/>
      <c r="M1860" s="38"/>
      <c r="N1860" s="45"/>
      <c r="O1860" s="38"/>
    </row>
    <row r="1861" spans="3:15" ht="17" x14ac:dyDescent="0.4">
      <c r="C1861" s="28"/>
      <c r="D1861" s="24"/>
      <c r="K1861" s="26"/>
      <c r="L1861" s="37"/>
      <c r="M1861" s="38"/>
      <c r="N1861" s="45"/>
      <c r="O1861" s="38"/>
    </row>
    <row r="1862" spans="3:15" ht="17" x14ac:dyDescent="0.4">
      <c r="C1862" s="28"/>
      <c r="D1862" s="24"/>
      <c r="K1862" s="26"/>
      <c r="L1862" s="37"/>
      <c r="M1862" s="38"/>
      <c r="N1862" s="45"/>
      <c r="O1862" s="38"/>
    </row>
    <row r="1863" spans="3:15" ht="17" x14ac:dyDescent="0.4">
      <c r="C1863" s="28"/>
      <c r="D1863" s="24"/>
      <c r="K1863" s="26"/>
      <c r="L1863" s="37"/>
      <c r="M1863" s="38"/>
      <c r="N1863" s="45"/>
      <c r="O1863" s="38"/>
    </row>
    <row r="1864" spans="3:15" ht="17" x14ac:dyDescent="0.4">
      <c r="C1864" s="28"/>
      <c r="D1864" s="24"/>
      <c r="K1864" s="26"/>
      <c r="L1864" s="37"/>
      <c r="M1864" s="38"/>
      <c r="N1864" s="45"/>
      <c r="O1864" s="38"/>
    </row>
    <row r="1865" spans="3:15" ht="17" x14ac:dyDescent="0.4">
      <c r="C1865" s="28"/>
      <c r="D1865" s="24"/>
      <c r="K1865" s="26"/>
      <c r="L1865" s="37"/>
      <c r="M1865" s="38"/>
      <c r="N1865" s="45"/>
      <c r="O1865" s="38"/>
    </row>
    <row r="1866" spans="3:15" ht="17" x14ac:dyDescent="0.4">
      <c r="C1866" s="28"/>
      <c r="D1866" s="24"/>
      <c r="K1866" s="26"/>
      <c r="L1866" s="37"/>
      <c r="M1866" s="38"/>
      <c r="N1866" s="45"/>
      <c r="O1866" s="38"/>
    </row>
    <row r="1867" spans="3:15" ht="17" x14ac:dyDescent="0.4">
      <c r="C1867" s="28"/>
      <c r="D1867" s="24"/>
      <c r="K1867" s="26"/>
      <c r="L1867" s="37"/>
      <c r="M1867" s="38"/>
      <c r="N1867" s="45"/>
      <c r="O1867" s="38"/>
    </row>
    <row r="1868" spans="3:15" ht="17" x14ac:dyDescent="0.4">
      <c r="C1868" s="28"/>
      <c r="D1868" s="24"/>
      <c r="K1868" s="26"/>
      <c r="L1868" s="37"/>
      <c r="M1868" s="38"/>
      <c r="N1868" s="45"/>
      <c r="O1868" s="38"/>
    </row>
    <row r="1869" spans="3:15" ht="17" x14ac:dyDescent="0.4">
      <c r="C1869" s="28"/>
      <c r="D1869" s="24"/>
      <c r="K1869" s="26"/>
      <c r="L1869" s="37"/>
      <c r="M1869" s="38"/>
      <c r="N1869" s="45"/>
      <c r="O1869" s="38"/>
    </row>
    <row r="1870" spans="3:15" ht="17" x14ac:dyDescent="0.4">
      <c r="C1870" s="28"/>
      <c r="D1870" s="24"/>
      <c r="K1870" s="26"/>
      <c r="L1870" s="37"/>
      <c r="M1870" s="38"/>
      <c r="N1870" s="45"/>
      <c r="O1870" s="38"/>
    </row>
    <row r="1871" spans="3:15" ht="17" x14ac:dyDescent="0.4">
      <c r="C1871" s="28"/>
      <c r="D1871" s="24"/>
      <c r="K1871" s="26"/>
      <c r="L1871" s="37"/>
      <c r="M1871" s="38"/>
      <c r="N1871" s="45"/>
      <c r="O1871" s="38"/>
    </row>
    <row r="1872" spans="3:15" ht="17" x14ac:dyDescent="0.4">
      <c r="C1872" s="28"/>
      <c r="D1872" s="24"/>
      <c r="K1872" s="26"/>
      <c r="L1872" s="37"/>
      <c r="M1872" s="38"/>
      <c r="N1872" s="45"/>
      <c r="O1872" s="38"/>
    </row>
    <row r="1873" spans="3:15" ht="17" x14ac:dyDescent="0.4">
      <c r="C1873" s="28"/>
      <c r="D1873" s="24"/>
      <c r="K1873" s="26"/>
      <c r="L1873" s="37"/>
      <c r="M1873" s="38"/>
      <c r="N1873" s="45"/>
      <c r="O1873" s="38"/>
    </row>
    <row r="1874" spans="3:15" ht="17" x14ac:dyDescent="0.4">
      <c r="C1874" s="28"/>
      <c r="D1874" s="24"/>
      <c r="K1874" s="26"/>
      <c r="L1874" s="37"/>
      <c r="M1874" s="38"/>
      <c r="N1874" s="45"/>
      <c r="O1874" s="38"/>
    </row>
    <row r="1875" spans="3:15" ht="17" x14ac:dyDescent="0.4">
      <c r="C1875" s="28"/>
      <c r="D1875" s="24"/>
      <c r="K1875" s="26"/>
      <c r="L1875" s="37"/>
      <c r="M1875" s="38"/>
      <c r="N1875" s="45"/>
      <c r="O1875" s="38"/>
    </row>
    <row r="1876" spans="3:15" ht="17" x14ac:dyDescent="0.4">
      <c r="C1876" s="28"/>
      <c r="D1876" s="24"/>
      <c r="K1876" s="26"/>
      <c r="L1876" s="37"/>
      <c r="M1876" s="38"/>
      <c r="N1876" s="45"/>
      <c r="O1876" s="38"/>
    </row>
    <row r="1877" spans="3:15" ht="17" x14ac:dyDescent="0.4">
      <c r="C1877" s="28"/>
      <c r="D1877" s="24"/>
      <c r="K1877" s="26"/>
      <c r="L1877" s="37"/>
      <c r="M1877" s="38"/>
      <c r="N1877" s="45"/>
      <c r="O1877" s="38"/>
    </row>
    <row r="1878" spans="3:15" ht="17" x14ac:dyDescent="0.4">
      <c r="C1878" s="28"/>
      <c r="D1878" s="24"/>
      <c r="K1878" s="26"/>
      <c r="L1878" s="37"/>
      <c r="M1878" s="38"/>
      <c r="N1878" s="45"/>
      <c r="O1878" s="38"/>
    </row>
    <row r="1879" spans="3:15" ht="17" x14ac:dyDescent="0.4">
      <c r="C1879" s="28"/>
      <c r="D1879" s="24"/>
      <c r="K1879" s="26"/>
      <c r="L1879" s="37"/>
      <c r="M1879" s="38"/>
      <c r="N1879" s="45"/>
      <c r="O1879" s="38"/>
    </row>
    <row r="1880" spans="3:15" ht="17" x14ac:dyDescent="0.4">
      <c r="C1880" s="28"/>
      <c r="D1880" s="24"/>
      <c r="K1880" s="26"/>
      <c r="L1880" s="37"/>
      <c r="M1880" s="38"/>
      <c r="N1880" s="45"/>
      <c r="O1880" s="38"/>
    </row>
    <row r="1881" spans="3:15" ht="17" x14ac:dyDescent="0.4">
      <c r="C1881" s="28"/>
      <c r="D1881" s="24"/>
      <c r="K1881" s="26"/>
      <c r="L1881" s="37"/>
      <c r="M1881" s="38"/>
      <c r="N1881" s="45"/>
      <c r="O1881" s="38"/>
    </row>
    <row r="1882" spans="3:15" ht="17" x14ac:dyDescent="0.4">
      <c r="C1882" s="28"/>
      <c r="D1882" s="24"/>
      <c r="K1882" s="26"/>
      <c r="L1882" s="37"/>
      <c r="M1882" s="38"/>
      <c r="N1882" s="45"/>
      <c r="O1882" s="38"/>
    </row>
    <row r="1883" spans="3:15" ht="17" x14ac:dyDescent="0.4">
      <c r="C1883" s="28"/>
      <c r="D1883" s="24"/>
      <c r="K1883" s="26"/>
      <c r="L1883" s="37"/>
      <c r="M1883" s="38"/>
      <c r="N1883" s="45"/>
      <c r="O1883" s="38"/>
    </row>
    <row r="1884" spans="3:15" ht="17" x14ac:dyDescent="0.4">
      <c r="C1884" s="28"/>
      <c r="D1884" s="24"/>
      <c r="K1884" s="26"/>
      <c r="L1884" s="37"/>
      <c r="M1884" s="38"/>
      <c r="N1884" s="45"/>
      <c r="O1884" s="38"/>
    </row>
    <row r="1885" spans="3:15" ht="17" x14ac:dyDescent="0.4">
      <c r="C1885" s="28"/>
      <c r="D1885" s="24"/>
      <c r="K1885" s="26"/>
      <c r="L1885" s="37"/>
      <c r="M1885" s="38"/>
      <c r="N1885" s="45"/>
      <c r="O1885" s="38"/>
    </row>
    <row r="1886" spans="3:15" ht="17" x14ac:dyDescent="0.4">
      <c r="C1886" s="28"/>
      <c r="D1886" s="24"/>
      <c r="K1886" s="26"/>
      <c r="L1886" s="37"/>
      <c r="M1886" s="38"/>
      <c r="N1886" s="45"/>
      <c r="O1886" s="38"/>
    </row>
    <row r="1887" spans="3:15" ht="17" x14ac:dyDescent="0.4">
      <c r="C1887" s="28"/>
      <c r="D1887" s="24"/>
      <c r="K1887" s="26"/>
      <c r="L1887" s="37"/>
      <c r="M1887" s="38"/>
      <c r="N1887" s="45"/>
      <c r="O1887" s="38"/>
    </row>
    <row r="1888" spans="3:15" ht="17" x14ac:dyDescent="0.4">
      <c r="C1888" s="28"/>
      <c r="D1888" s="24"/>
      <c r="K1888" s="26"/>
      <c r="L1888" s="37"/>
      <c r="M1888" s="38"/>
      <c r="N1888" s="45"/>
      <c r="O1888" s="38"/>
    </row>
    <row r="1889" spans="3:15" ht="17" x14ac:dyDescent="0.4">
      <c r="C1889" s="28"/>
      <c r="D1889" s="24"/>
      <c r="K1889" s="26"/>
      <c r="L1889" s="37"/>
      <c r="M1889" s="38"/>
      <c r="N1889" s="45"/>
      <c r="O1889" s="38"/>
    </row>
    <row r="1890" spans="3:15" ht="17" x14ac:dyDescent="0.4">
      <c r="C1890" s="28"/>
      <c r="D1890" s="24"/>
      <c r="K1890" s="26"/>
      <c r="L1890" s="37"/>
      <c r="M1890" s="38"/>
      <c r="N1890" s="45"/>
      <c r="O1890" s="38"/>
    </row>
    <row r="1891" spans="3:15" ht="17" x14ac:dyDescent="0.4">
      <c r="C1891" s="28"/>
      <c r="D1891" s="24"/>
      <c r="K1891" s="26"/>
      <c r="L1891" s="37"/>
      <c r="M1891" s="38"/>
      <c r="N1891" s="45"/>
      <c r="O1891" s="38"/>
    </row>
    <row r="1892" spans="3:15" ht="17" x14ac:dyDescent="0.4">
      <c r="C1892" s="28"/>
      <c r="D1892" s="24"/>
      <c r="K1892" s="26"/>
      <c r="L1892" s="37"/>
      <c r="M1892" s="38"/>
      <c r="N1892" s="45"/>
      <c r="O1892" s="38"/>
    </row>
    <row r="1893" spans="3:15" ht="17" x14ac:dyDescent="0.4">
      <c r="C1893" s="28"/>
      <c r="D1893" s="24"/>
      <c r="K1893" s="26"/>
      <c r="L1893" s="37"/>
      <c r="M1893" s="38"/>
      <c r="N1893" s="45"/>
      <c r="O1893" s="38"/>
    </row>
    <row r="1894" spans="3:15" ht="17" x14ac:dyDescent="0.4">
      <c r="C1894" s="28"/>
      <c r="D1894" s="24"/>
      <c r="K1894" s="26"/>
      <c r="L1894" s="37"/>
      <c r="M1894" s="38"/>
      <c r="N1894" s="45"/>
      <c r="O1894" s="38"/>
    </row>
    <row r="1895" spans="3:15" ht="17" x14ac:dyDescent="0.4">
      <c r="C1895" s="28"/>
      <c r="D1895" s="24"/>
      <c r="K1895" s="26"/>
      <c r="L1895" s="37"/>
      <c r="M1895" s="38"/>
      <c r="N1895" s="45"/>
      <c r="O1895" s="38"/>
    </row>
    <row r="1896" spans="3:15" ht="17" x14ac:dyDescent="0.4">
      <c r="C1896" s="28"/>
      <c r="D1896" s="24"/>
      <c r="K1896" s="26"/>
      <c r="L1896" s="37"/>
      <c r="M1896" s="38"/>
      <c r="N1896" s="45"/>
      <c r="O1896" s="38"/>
    </row>
    <row r="1897" spans="3:15" ht="17" x14ac:dyDescent="0.4">
      <c r="C1897" s="28"/>
      <c r="D1897" s="24"/>
      <c r="K1897" s="26"/>
      <c r="L1897" s="37"/>
      <c r="M1897" s="38"/>
      <c r="N1897" s="45"/>
      <c r="O1897" s="38"/>
    </row>
    <row r="1898" spans="3:15" ht="17" x14ac:dyDescent="0.4">
      <c r="C1898" s="28"/>
      <c r="D1898" s="24"/>
      <c r="K1898" s="26"/>
      <c r="L1898" s="37"/>
      <c r="M1898" s="38"/>
      <c r="N1898" s="45"/>
      <c r="O1898" s="38"/>
    </row>
    <row r="1899" spans="3:15" ht="17" x14ac:dyDescent="0.4">
      <c r="C1899" s="28"/>
      <c r="D1899" s="24"/>
      <c r="K1899" s="26"/>
      <c r="L1899" s="37"/>
      <c r="M1899" s="38"/>
      <c r="N1899" s="45"/>
      <c r="O1899" s="38"/>
    </row>
    <row r="1900" spans="3:15" ht="17" x14ac:dyDescent="0.4">
      <c r="C1900" s="28"/>
      <c r="D1900" s="24"/>
      <c r="K1900" s="26"/>
      <c r="L1900" s="37"/>
      <c r="M1900" s="38"/>
      <c r="N1900" s="45"/>
      <c r="O1900" s="38"/>
    </row>
    <row r="1901" spans="3:15" ht="17" x14ac:dyDescent="0.4">
      <c r="C1901" s="28"/>
      <c r="D1901" s="24"/>
      <c r="K1901" s="26"/>
      <c r="L1901" s="37"/>
      <c r="M1901" s="38"/>
      <c r="N1901" s="45"/>
      <c r="O1901" s="38"/>
    </row>
    <row r="1902" spans="3:15" ht="17" x14ac:dyDescent="0.4">
      <c r="C1902" s="28"/>
      <c r="D1902" s="24"/>
      <c r="K1902" s="26"/>
      <c r="L1902" s="37"/>
      <c r="M1902" s="38"/>
      <c r="N1902" s="45"/>
      <c r="O1902" s="38"/>
    </row>
    <row r="1903" spans="3:15" ht="17" x14ac:dyDescent="0.4">
      <c r="C1903" s="28"/>
      <c r="D1903" s="24"/>
      <c r="K1903" s="26"/>
      <c r="L1903" s="37"/>
      <c r="M1903" s="38"/>
      <c r="N1903" s="45"/>
      <c r="O1903" s="38"/>
    </row>
    <row r="1904" spans="3:15" ht="17" x14ac:dyDescent="0.4">
      <c r="C1904" s="28"/>
      <c r="D1904" s="24"/>
      <c r="K1904" s="26"/>
      <c r="L1904" s="37"/>
      <c r="M1904" s="38"/>
      <c r="N1904" s="45"/>
      <c r="O1904" s="38"/>
    </row>
    <row r="1905" spans="3:15" ht="17" x14ac:dyDescent="0.4">
      <c r="C1905" s="28"/>
      <c r="D1905" s="24"/>
      <c r="K1905" s="26"/>
      <c r="L1905" s="37"/>
      <c r="M1905" s="38"/>
      <c r="N1905" s="45"/>
      <c r="O1905" s="38"/>
    </row>
    <row r="1906" spans="3:15" ht="17" x14ac:dyDescent="0.4">
      <c r="C1906" s="28"/>
      <c r="D1906" s="24"/>
      <c r="K1906" s="26"/>
      <c r="L1906" s="37"/>
      <c r="M1906" s="38"/>
      <c r="N1906" s="45"/>
      <c r="O1906" s="38"/>
    </row>
    <row r="1907" spans="3:15" ht="17" x14ac:dyDescent="0.4">
      <c r="C1907" s="28"/>
      <c r="D1907" s="24"/>
      <c r="K1907" s="26"/>
      <c r="L1907" s="37"/>
      <c r="M1907" s="38"/>
      <c r="N1907" s="45"/>
      <c r="O1907" s="38"/>
    </row>
    <row r="1908" spans="3:15" ht="17" x14ac:dyDescent="0.4">
      <c r="C1908" s="28"/>
      <c r="D1908" s="24"/>
      <c r="K1908" s="26"/>
      <c r="L1908" s="37"/>
      <c r="M1908" s="38"/>
      <c r="N1908" s="45"/>
      <c r="O1908" s="38"/>
    </row>
    <row r="1909" spans="3:15" ht="17" x14ac:dyDescent="0.4">
      <c r="C1909" s="28"/>
      <c r="D1909" s="24"/>
      <c r="K1909" s="26"/>
      <c r="L1909" s="37"/>
      <c r="M1909" s="38"/>
      <c r="N1909" s="45"/>
      <c r="O1909" s="38"/>
    </row>
    <row r="1910" spans="3:15" ht="17" x14ac:dyDescent="0.4">
      <c r="C1910" s="28"/>
      <c r="D1910" s="24"/>
      <c r="K1910" s="26"/>
      <c r="L1910" s="37"/>
      <c r="M1910" s="38"/>
      <c r="N1910" s="45"/>
      <c r="O1910" s="38"/>
    </row>
    <row r="1911" spans="3:15" ht="17" x14ac:dyDescent="0.4">
      <c r="C1911" s="28"/>
      <c r="D1911" s="24"/>
      <c r="K1911" s="26"/>
      <c r="L1911" s="37"/>
      <c r="M1911" s="38"/>
      <c r="N1911" s="45"/>
      <c r="O1911" s="38"/>
    </row>
    <row r="1912" spans="3:15" ht="17" x14ac:dyDescent="0.4">
      <c r="C1912" s="28"/>
      <c r="D1912" s="24"/>
      <c r="K1912" s="26"/>
      <c r="L1912" s="37"/>
      <c r="M1912" s="38"/>
      <c r="N1912" s="45"/>
      <c r="O1912" s="38"/>
    </row>
    <row r="1913" spans="3:15" ht="17" x14ac:dyDescent="0.4">
      <c r="C1913" s="28"/>
      <c r="D1913" s="24"/>
      <c r="K1913" s="26"/>
      <c r="L1913" s="37"/>
      <c r="M1913" s="38"/>
      <c r="N1913" s="45"/>
      <c r="O1913" s="38"/>
    </row>
    <row r="1914" spans="3:15" ht="17" x14ac:dyDescent="0.4">
      <c r="C1914" s="28"/>
      <c r="D1914" s="24"/>
      <c r="K1914" s="26"/>
      <c r="L1914" s="37"/>
      <c r="M1914" s="38"/>
      <c r="N1914" s="45"/>
      <c r="O1914" s="38"/>
    </row>
    <row r="1915" spans="3:15" ht="17" x14ac:dyDescent="0.4">
      <c r="C1915" s="28"/>
      <c r="D1915" s="24"/>
      <c r="K1915" s="26"/>
      <c r="L1915" s="37"/>
      <c r="M1915" s="38"/>
      <c r="N1915" s="45"/>
      <c r="O1915" s="38"/>
    </row>
    <row r="1916" spans="3:15" ht="17" x14ac:dyDescent="0.4">
      <c r="C1916" s="28"/>
      <c r="D1916" s="24"/>
      <c r="K1916" s="26"/>
      <c r="L1916" s="37"/>
      <c r="M1916" s="38"/>
      <c r="N1916" s="45"/>
      <c r="O1916" s="38"/>
    </row>
    <row r="1917" spans="3:15" ht="17" x14ac:dyDescent="0.4">
      <c r="C1917" s="28"/>
      <c r="D1917" s="24"/>
      <c r="K1917" s="26"/>
      <c r="L1917" s="37"/>
      <c r="M1917" s="38"/>
      <c r="N1917" s="45"/>
      <c r="O1917" s="38"/>
    </row>
    <row r="1918" spans="3:15" ht="17" x14ac:dyDescent="0.4">
      <c r="C1918" s="28"/>
      <c r="D1918" s="22"/>
      <c r="K1918" s="26"/>
      <c r="L1918" s="37"/>
      <c r="M1918" s="38"/>
      <c r="N1918" s="45"/>
      <c r="O1918" s="38"/>
    </row>
    <row r="1919" spans="3:15" ht="17" x14ac:dyDescent="0.4">
      <c r="C1919" s="28"/>
      <c r="D1919" s="22"/>
      <c r="K1919" s="26"/>
      <c r="L1919" s="37"/>
      <c r="M1919" s="38"/>
      <c r="N1919" s="45"/>
      <c r="O1919" s="38"/>
    </row>
    <row r="1920" spans="3:15" ht="17" x14ac:dyDescent="0.4">
      <c r="C1920" s="28"/>
      <c r="D1920" s="22"/>
      <c r="K1920" s="26"/>
      <c r="L1920" s="37"/>
      <c r="M1920" s="38"/>
      <c r="N1920" s="45"/>
      <c r="O1920" s="38"/>
    </row>
    <row r="1921" spans="3:15" ht="17" x14ac:dyDescent="0.4">
      <c r="C1921" s="28"/>
      <c r="D1921" s="22"/>
      <c r="K1921" s="26"/>
      <c r="L1921" s="37"/>
      <c r="M1921" s="38"/>
      <c r="N1921" s="45"/>
      <c r="O1921" s="38"/>
    </row>
    <row r="1922" spans="3:15" ht="17" x14ac:dyDescent="0.4">
      <c r="C1922" s="28"/>
      <c r="D1922" s="22"/>
      <c r="K1922" s="26"/>
      <c r="L1922" s="37"/>
      <c r="M1922" s="38"/>
      <c r="N1922" s="45"/>
      <c r="O1922" s="38"/>
    </row>
    <row r="1923" spans="3:15" ht="17" x14ac:dyDescent="0.4">
      <c r="C1923" s="28"/>
      <c r="D1923" s="22"/>
      <c r="K1923" s="26"/>
      <c r="L1923" s="37"/>
      <c r="M1923" s="38"/>
      <c r="N1923" s="45"/>
      <c r="O1923" s="38"/>
    </row>
    <row r="1924" spans="3:15" ht="17" x14ac:dyDescent="0.4">
      <c r="C1924" s="28"/>
      <c r="D1924" s="22"/>
      <c r="K1924" s="26"/>
      <c r="L1924" s="37"/>
      <c r="M1924" s="38"/>
      <c r="N1924" s="45"/>
      <c r="O1924" s="38"/>
    </row>
    <row r="1925" spans="3:15" ht="17" x14ac:dyDescent="0.4">
      <c r="C1925" s="28"/>
      <c r="D1925" s="22"/>
      <c r="K1925" s="26"/>
      <c r="L1925" s="37"/>
      <c r="M1925" s="38"/>
      <c r="N1925" s="45"/>
      <c r="O1925" s="38"/>
    </row>
    <row r="1926" spans="3:15" ht="17" x14ac:dyDescent="0.4">
      <c r="C1926" s="28"/>
      <c r="D1926" s="22"/>
      <c r="K1926" s="26"/>
      <c r="L1926" s="37"/>
      <c r="M1926" s="38"/>
      <c r="N1926" s="45"/>
      <c r="O1926" s="38"/>
    </row>
    <row r="1927" spans="3:15" ht="17" x14ac:dyDescent="0.4">
      <c r="C1927" s="28"/>
      <c r="D1927" s="22"/>
      <c r="K1927" s="26"/>
      <c r="L1927" s="37"/>
      <c r="M1927" s="38"/>
      <c r="N1927" s="45"/>
      <c r="O1927" s="38"/>
    </row>
    <row r="1928" spans="3:15" ht="17" x14ac:dyDescent="0.4">
      <c r="C1928" s="28"/>
      <c r="D1928" s="22"/>
      <c r="K1928" s="26"/>
      <c r="L1928" s="37"/>
      <c r="M1928" s="38"/>
      <c r="N1928" s="45"/>
      <c r="O1928" s="38"/>
    </row>
    <row r="1929" spans="3:15" ht="17" x14ac:dyDescent="0.4">
      <c r="C1929" s="28"/>
      <c r="D1929" s="22"/>
      <c r="K1929" s="26"/>
      <c r="L1929" s="37"/>
      <c r="M1929" s="38"/>
      <c r="N1929" s="45"/>
      <c r="O1929" s="38"/>
    </row>
    <row r="1930" spans="3:15" ht="17" x14ac:dyDescent="0.4">
      <c r="C1930" s="28"/>
      <c r="D1930" s="22"/>
      <c r="K1930" s="26"/>
      <c r="L1930" s="37"/>
      <c r="M1930" s="38"/>
      <c r="N1930" s="45"/>
      <c r="O1930" s="38"/>
    </row>
    <row r="1931" spans="3:15" ht="17" x14ac:dyDescent="0.4">
      <c r="C1931" s="28"/>
      <c r="D1931" s="22"/>
      <c r="K1931" s="26"/>
      <c r="L1931" s="37"/>
      <c r="M1931" s="38"/>
      <c r="N1931" s="45"/>
      <c r="O1931" s="38"/>
    </row>
    <row r="1932" spans="3:15" ht="17" x14ac:dyDescent="0.4">
      <c r="C1932" s="28"/>
      <c r="D1932" s="22"/>
      <c r="K1932" s="26"/>
      <c r="L1932" s="37"/>
      <c r="M1932" s="38"/>
      <c r="N1932" s="45"/>
      <c r="O1932" s="38"/>
    </row>
    <row r="1933" spans="3:15" ht="17" x14ac:dyDescent="0.4">
      <c r="C1933" s="28"/>
      <c r="D1933" s="22"/>
      <c r="K1933" s="26"/>
      <c r="L1933" s="37"/>
      <c r="M1933" s="38"/>
      <c r="N1933" s="45"/>
      <c r="O1933" s="38"/>
    </row>
    <row r="1934" spans="3:15" ht="17" x14ac:dyDescent="0.4">
      <c r="C1934" s="28"/>
      <c r="D1934" s="22"/>
      <c r="K1934" s="26"/>
      <c r="L1934" s="37"/>
      <c r="M1934" s="38"/>
      <c r="N1934" s="45"/>
      <c r="O1934" s="38"/>
    </row>
    <row r="1935" spans="3:15" ht="17" x14ac:dyDescent="0.4">
      <c r="C1935" s="28"/>
      <c r="D1935" s="22"/>
      <c r="K1935" s="26"/>
      <c r="L1935" s="37"/>
      <c r="M1935" s="38"/>
      <c r="N1935" s="45"/>
      <c r="O1935" s="38"/>
    </row>
    <row r="1936" spans="3:15" ht="17" x14ac:dyDescent="0.4">
      <c r="C1936" s="28"/>
      <c r="D1936" s="22"/>
      <c r="K1936" s="26"/>
      <c r="L1936" s="37"/>
      <c r="M1936" s="38"/>
      <c r="N1936" s="45"/>
      <c r="O1936" s="38"/>
    </row>
    <row r="1937" spans="3:15" ht="17" x14ac:dyDescent="0.4">
      <c r="C1937" s="28"/>
      <c r="D1937" s="22"/>
      <c r="K1937" s="26"/>
      <c r="L1937" s="37"/>
      <c r="M1937" s="38"/>
      <c r="N1937" s="45"/>
      <c r="O1937" s="38"/>
    </row>
    <row r="1938" spans="3:15" ht="17" x14ac:dyDescent="0.4">
      <c r="C1938" s="28"/>
      <c r="D1938" s="22"/>
      <c r="K1938" s="26"/>
      <c r="L1938" s="37"/>
      <c r="M1938" s="38"/>
      <c r="N1938" s="45"/>
      <c r="O1938" s="38"/>
    </row>
    <row r="1939" spans="3:15" ht="17" x14ac:dyDescent="0.4">
      <c r="C1939" s="28"/>
      <c r="D1939" s="22"/>
      <c r="K1939" s="26"/>
      <c r="L1939" s="37"/>
      <c r="M1939" s="38"/>
      <c r="N1939" s="45"/>
      <c r="O1939" s="38"/>
    </row>
    <row r="1940" spans="3:15" ht="17" x14ac:dyDescent="0.4">
      <c r="C1940" s="28"/>
      <c r="D1940" s="22"/>
      <c r="K1940" s="26"/>
      <c r="L1940" s="37"/>
      <c r="M1940" s="38"/>
      <c r="N1940" s="45"/>
      <c r="O1940" s="38"/>
    </row>
    <row r="1941" spans="3:15" ht="17" x14ac:dyDescent="0.4">
      <c r="C1941" s="28"/>
      <c r="D1941" s="22"/>
      <c r="K1941" s="26"/>
      <c r="L1941" s="37"/>
      <c r="M1941" s="38"/>
      <c r="N1941" s="45"/>
      <c r="O1941" s="38"/>
    </row>
    <row r="1942" spans="3:15" ht="17" x14ac:dyDescent="0.4">
      <c r="C1942" s="28"/>
      <c r="D1942" s="22"/>
      <c r="K1942" s="26"/>
      <c r="L1942" s="37"/>
      <c r="M1942" s="38"/>
      <c r="N1942" s="45"/>
      <c r="O1942" s="38"/>
    </row>
    <row r="1943" spans="3:15" ht="17" x14ac:dyDescent="0.4">
      <c r="C1943" s="28"/>
      <c r="D1943" s="22"/>
      <c r="K1943" s="26"/>
      <c r="L1943" s="37"/>
      <c r="M1943" s="38"/>
      <c r="N1943" s="45"/>
      <c r="O1943" s="38"/>
    </row>
    <row r="1944" spans="3:15" ht="17" x14ac:dyDescent="0.4">
      <c r="C1944" s="28"/>
      <c r="D1944" s="22"/>
      <c r="K1944" s="26"/>
      <c r="L1944" s="37"/>
      <c r="M1944" s="38"/>
      <c r="N1944" s="45"/>
      <c r="O1944" s="38"/>
    </row>
    <row r="1945" spans="3:15" ht="17" x14ac:dyDescent="0.4">
      <c r="C1945" s="28"/>
      <c r="D1945" s="22"/>
      <c r="K1945" s="26"/>
      <c r="L1945" s="37"/>
      <c r="M1945" s="38"/>
      <c r="N1945" s="45"/>
      <c r="O1945" s="38"/>
    </row>
    <row r="1946" spans="3:15" ht="17" x14ac:dyDescent="0.4">
      <c r="C1946" s="28"/>
      <c r="D1946" s="22"/>
      <c r="K1946" s="26"/>
      <c r="L1946" s="37"/>
      <c r="M1946" s="38"/>
      <c r="N1946" s="45"/>
      <c r="O1946" s="38"/>
    </row>
    <row r="1947" spans="3:15" ht="17" x14ac:dyDescent="0.4">
      <c r="C1947" s="28"/>
      <c r="D1947" s="22"/>
      <c r="K1947" s="26"/>
      <c r="L1947" s="37"/>
      <c r="M1947" s="38"/>
      <c r="N1947" s="45"/>
      <c r="O1947" s="38"/>
    </row>
    <row r="1948" spans="3:15" ht="17" x14ac:dyDescent="0.4">
      <c r="C1948" s="28"/>
      <c r="D1948" s="22"/>
      <c r="K1948" s="26"/>
      <c r="L1948" s="37"/>
      <c r="M1948" s="38"/>
      <c r="N1948" s="45"/>
      <c r="O1948" s="38"/>
    </row>
    <row r="1949" spans="3:15" ht="17" x14ac:dyDescent="0.4">
      <c r="C1949" s="28"/>
      <c r="D1949" s="22"/>
      <c r="K1949" s="26"/>
      <c r="L1949" s="37"/>
      <c r="M1949" s="38"/>
      <c r="N1949" s="45"/>
      <c r="O1949" s="38"/>
    </row>
    <row r="1950" spans="3:15" ht="17" x14ac:dyDescent="0.4">
      <c r="C1950" s="28"/>
      <c r="D1950" s="22"/>
      <c r="K1950" s="26"/>
      <c r="L1950" s="37"/>
      <c r="M1950" s="38"/>
      <c r="N1950" s="45"/>
      <c r="O1950" s="38"/>
    </row>
    <row r="1951" spans="3:15" ht="17" x14ac:dyDescent="0.4">
      <c r="C1951" s="28"/>
      <c r="D1951" s="22"/>
      <c r="K1951" s="26"/>
      <c r="L1951" s="37"/>
      <c r="M1951" s="38"/>
      <c r="N1951" s="45"/>
      <c r="O1951" s="38"/>
    </row>
    <row r="1952" spans="3:15" ht="17" x14ac:dyDescent="0.4">
      <c r="C1952" s="28"/>
      <c r="D1952" s="22"/>
      <c r="K1952" s="26"/>
      <c r="L1952" s="37"/>
      <c r="M1952" s="38"/>
      <c r="N1952" s="45"/>
      <c r="O1952" s="38"/>
    </row>
    <row r="1953" spans="3:15" ht="17" x14ac:dyDescent="0.4">
      <c r="C1953" s="28"/>
      <c r="D1953" s="22"/>
      <c r="K1953" s="26"/>
      <c r="L1953" s="37"/>
      <c r="M1953" s="38"/>
      <c r="N1953" s="45"/>
      <c r="O1953" s="38"/>
    </row>
    <row r="1954" spans="3:15" ht="17" x14ac:dyDescent="0.4">
      <c r="C1954" s="28"/>
      <c r="D1954" s="22"/>
      <c r="K1954" s="26"/>
      <c r="L1954" s="37"/>
      <c r="M1954" s="38"/>
      <c r="N1954" s="45"/>
      <c r="O1954" s="38"/>
    </row>
    <row r="1955" spans="3:15" ht="17" x14ac:dyDescent="0.4">
      <c r="C1955" s="28"/>
      <c r="D1955" s="22"/>
      <c r="K1955" s="26"/>
      <c r="L1955" s="37"/>
      <c r="M1955" s="38"/>
      <c r="N1955" s="45"/>
      <c r="O1955" s="38"/>
    </row>
    <row r="1956" spans="3:15" ht="17" x14ac:dyDescent="0.4">
      <c r="C1956" s="28"/>
      <c r="D1956" s="22"/>
      <c r="K1956" s="26"/>
      <c r="L1956" s="37"/>
      <c r="M1956" s="38"/>
      <c r="N1956" s="45"/>
      <c r="O1956" s="38"/>
    </row>
    <row r="1957" spans="3:15" ht="17" x14ac:dyDescent="0.4">
      <c r="C1957" s="28"/>
      <c r="D1957" s="22"/>
      <c r="K1957" s="26"/>
      <c r="L1957" s="37"/>
      <c r="M1957" s="38"/>
      <c r="N1957" s="45"/>
      <c r="O1957" s="38"/>
    </row>
    <row r="1958" spans="3:15" ht="17" x14ac:dyDescent="0.4">
      <c r="C1958" s="28"/>
      <c r="D1958" s="22"/>
      <c r="K1958" s="26"/>
      <c r="L1958" s="37"/>
      <c r="M1958" s="38"/>
      <c r="N1958" s="45"/>
      <c r="O1958" s="38"/>
    </row>
    <row r="1959" spans="3:15" ht="17" x14ac:dyDescent="0.4">
      <c r="C1959" s="28"/>
      <c r="D1959" s="22"/>
      <c r="K1959" s="26"/>
      <c r="L1959" s="37"/>
      <c r="M1959" s="38"/>
      <c r="N1959" s="45"/>
      <c r="O1959" s="38"/>
    </row>
    <row r="1960" spans="3:15" ht="17" x14ac:dyDescent="0.4">
      <c r="C1960" s="28"/>
      <c r="D1960" s="22"/>
      <c r="K1960" s="26"/>
      <c r="L1960" s="37"/>
      <c r="M1960" s="38"/>
      <c r="N1960" s="45"/>
      <c r="O1960" s="38"/>
    </row>
    <row r="1961" spans="3:15" ht="17" x14ac:dyDescent="0.4">
      <c r="C1961" s="28"/>
      <c r="D1961" s="22"/>
      <c r="K1961" s="26"/>
      <c r="L1961" s="37"/>
      <c r="M1961" s="38"/>
      <c r="N1961" s="45"/>
      <c r="O1961" s="38"/>
    </row>
    <row r="1962" spans="3:15" ht="17" x14ac:dyDescent="0.4">
      <c r="C1962" s="28"/>
      <c r="D1962" s="22"/>
      <c r="K1962" s="26"/>
      <c r="L1962" s="37"/>
      <c r="M1962" s="38"/>
      <c r="N1962" s="45"/>
      <c r="O1962" s="38"/>
    </row>
    <row r="1963" spans="3:15" ht="17" x14ac:dyDescent="0.4">
      <c r="C1963" s="28"/>
      <c r="D1963" s="22"/>
      <c r="K1963" s="26"/>
      <c r="L1963" s="37"/>
      <c r="M1963" s="38"/>
      <c r="N1963" s="45"/>
      <c r="O1963" s="38"/>
    </row>
    <row r="1964" spans="3:15" ht="17" x14ac:dyDescent="0.4">
      <c r="C1964" s="28"/>
      <c r="D1964" s="22"/>
      <c r="K1964" s="26"/>
      <c r="L1964" s="37"/>
      <c r="M1964" s="38"/>
      <c r="N1964" s="45"/>
      <c r="O1964" s="38"/>
    </row>
    <row r="1965" spans="3:15" ht="17" x14ac:dyDescent="0.4">
      <c r="C1965" s="28"/>
      <c r="D1965" s="22"/>
      <c r="K1965" s="26"/>
      <c r="L1965" s="37"/>
      <c r="M1965" s="38"/>
      <c r="N1965" s="45"/>
      <c r="O1965" s="38"/>
    </row>
    <row r="1966" spans="3:15" ht="17" x14ac:dyDescent="0.4">
      <c r="C1966" s="28"/>
      <c r="D1966" s="22"/>
      <c r="K1966" s="26"/>
      <c r="L1966" s="37"/>
      <c r="M1966" s="38"/>
      <c r="N1966" s="45"/>
      <c r="O1966" s="38"/>
    </row>
    <row r="1967" spans="3:15" ht="17" x14ac:dyDescent="0.4">
      <c r="C1967" s="28"/>
      <c r="D1967" s="22"/>
      <c r="K1967" s="26"/>
      <c r="L1967" s="37"/>
      <c r="M1967" s="38"/>
      <c r="N1967" s="45"/>
      <c r="O1967" s="38"/>
    </row>
    <row r="1968" spans="3:15" ht="17" x14ac:dyDescent="0.4">
      <c r="C1968" s="28"/>
      <c r="D1968" s="22"/>
      <c r="K1968" s="26"/>
      <c r="L1968" s="37"/>
      <c r="M1968" s="38"/>
      <c r="N1968" s="45"/>
      <c r="O1968" s="38"/>
    </row>
    <row r="1969" spans="3:15" ht="17" x14ac:dyDescent="0.4">
      <c r="C1969" s="28"/>
      <c r="D1969" s="22"/>
      <c r="K1969" s="26"/>
      <c r="L1969" s="37"/>
      <c r="M1969" s="38"/>
      <c r="N1969" s="45"/>
      <c r="O1969" s="38"/>
    </row>
    <row r="1970" spans="3:15" ht="17" x14ac:dyDescent="0.4">
      <c r="C1970" s="28"/>
      <c r="D1970" s="22"/>
      <c r="K1970" s="26"/>
      <c r="L1970" s="37"/>
      <c r="M1970" s="38"/>
      <c r="N1970" s="45"/>
      <c r="O1970" s="38"/>
    </row>
    <row r="1971" spans="3:15" ht="17" x14ac:dyDescent="0.4">
      <c r="C1971" s="28"/>
      <c r="D1971" s="22"/>
      <c r="K1971" s="26"/>
      <c r="L1971" s="37"/>
      <c r="M1971" s="38"/>
      <c r="N1971" s="45"/>
      <c r="O1971" s="38"/>
    </row>
    <row r="1972" spans="3:15" ht="17" x14ac:dyDescent="0.4">
      <c r="C1972" s="28"/>
      <c r="D1972" s="22"/>
      <c r="K1972" s="26"/>
      <c r="L1972" s="37"/>
      <c r="M1972" s="38"/>
      <c r="N1972" s="45"/>
      <c r="O1972" s="38"/>
    </row>
    <row r="1973" spans="3:15" ht="17" x14ac:dyDescent="0.4">
      <c r="C1973" s="28"/>
      <c r="D1973" s="22"/>
      <c r="K1973" s="26"/>
      <c r="L1973" s="37"/>
      <c r="M1973" s="38"/>
      <c r="N1973" s="45"/>
      <c r="O1973" s="38"/>
    </row>
    <row r="1974" spans="3:15" ht="17" x14ac:dyDescent="0.4">
      <c r="C1974" s="28"/>
      <c r="D1974" s="22"/>
      <c r="K1974" s="26"/>
      <c r="L1974" s="37"/>
      <c r="M1974" s="38"/>
      <c r="N1974" s="45"/>
      <c r="O1974" s="38"/>
    </row>
    <row r="1975" spans="3:15" ht="17" x14ac:dyDescent="0.4">
      <c r="C1975" s="28"/>
      <c r="D1975" s="22"/>
      <c r="K1975" s="26"/>
      <c r="L1975" s="37"/>
      <c r="M1975" s="38"/>
      <c r="N1975" s="45"/>
      <c r="O1975" s="38"/>
    </row>
    <row r="1976" spans="3:15" ht="17" x14ac:dyDescent="0.4">
      <c r="C1976" s="28"/>
      <c r="D1976" s="22"/>
      <c r="K1976" s="26"/>
      <c r="L1976" s="37"/>
      <c r="M1976" s="38"/>
      <c r="N1976" s="45"/>
      <c r="O1976" s="38"/>
    </row>
    <row r="1977" spans="3:15" ht="17" x14ac:dyDescent="0.4">
      <c r="C1977" s="28"/>
      <c r="D1977" s="22"/>
      <c r="K1977" s="26"/>
      <c r="L1977" s="37"/>
      <c r="M1977" s="38"/>
      <c r="N1977" s="45"/>
      <c r="O1977" s="38"/>
    </row>
    <row r="1978" spans="3:15" ht="17" x14ac:dyDescent="0.4">
      <c r="C1978" s="28"/>
      <c r="D1978" s="22"/>
      <c r="K1978" s="26"/>
      <c r="L1978" s="37"/>
      <c r="M1978" s="38"/>
      <c r="N1978" s="45"/>
      <c r="O1978" s="38"/>
    </row>
    <row r="1979" spans="3:15" ht="17" x14ac:dyDescent="0.4">
      <c r="C1979" s="28"/>
      <c r="D1979" s="22"/>
      <c r="K1979" s="26"/>
      <c r="L1979" s="37"/>
      <c r="M1979" s="38"/>
      <c r="N1979" s="45"/>
      <c r="O1979" s="38"/>
    </row>
    <row r="1980" spans="3:15" ht="17" x14ac:dyDescent="0.4">
      <c r="C1980" s="28"/>
      <c r="D1980" s="22"/>
      <c r="K1980" s="26"/>
      <c r="L1980" s="37"/>
      <c r="M1980" s="38"/>
      <c r="N1980" s="45"/>
      <c r="O1980" s="38"/>
    </row>
    <row r="1981" spans="3:15" ht="17" x14ac:dyDescent="0.4">
      <c r="C1981" s="28"/>
      <c r="D1981" s="22"/>
      <c r="K1981" s="26"/>
      <c r="L1981" s="37"/>
      <c r="M1981" s="38"/>
      <c r="N1981" s="45"/>
      <c r="O1981" s="38"/>
    </row>
    <row r="1982" spans="3:15" ht="17" x14ac:dyDescent="0.4">
      <c r="C1982" s="28"/>
      <c r="D1982" s="22"/>
      <c r="K1982" s="26"/>
      <c r="L1982" s="37"/>
      <c r="M1982" s="38"/>
      <c r="N1982" s="45"/>
      <c r="O1982" s="38"/>
    </row>
    <row r="1983" spans="3:15" ht="17" x14ac:dyDescent="0.4">
      <c r="C1983" s="28"/>
      <c r="D1983" s="22"/>
      <c r="K1983" s="26"/>
      <c r="L1983" s="37"/>
      <c r="M1983" s="38"/>
      <c r="N1983" s="45"/>
      <c r="O1983" s="38"/>
    </row>
    <row r="1984" spans="3:15" ht="17" x14ac:dyDescent="0.4">
      <c r="C1984" s="28"/>
      <c r="D1984" s="22"/>
      <c r="K1984" s="26"/>
      <c r="L1984" s="37"/>
      <c r="M1984" s="38"/>
      <c r="N1984" s="45"/>
      <c r="O1984" s="38"/>
    </row>
    <row r="1985" spans="3:15" ht="17" x14ac:dyDescent="0.4">
      <c r="C1985" s="28"/>
      <c r="D1985" s="22"/>
      <c r="K1985" s="26"/>
      <c r="L1985" s="37"/>
      <c r="M1985" s="38"/>
      <c r="N1985" s="45"/>
      <c r="O1985" s="38"/>
    </row>
    <row r="1986" spans="3:15" ht="17" x14ac:dyDescent="0.4">
      <c r="C1986" s="28"/>
      <c r="D1986" s="22"/>
      <c r="K1986" s="26"/>
      <c r="L1986" s="37"/>
      <c r="M1986" s="38"/>
      <c r="N1986" s="45"/>
      <c r="O1986" s="38"/>
    </row>
    <row r="1987" spans="3:15" ht="17" x14ac:dyDescent="0.4">
      <c r="C1987" s="28"/>
      <c r="D1987" s="22"/>
      <c r="K1987" s="26"/>
      <c r="L1987" s="37"/>
      <c r="M1987" s="38"/>
      <c r="N1987" s="45"/>
      <c r="O1987" s="38"/>
    </row>
    <row r="1988" spans="3:15" ht="17" x14ac:dyDescent="0.4">
      <c r="C1988" s="28"/>
      <c r="D1988" s="22"/>
      <c r="K1988" s="26"/>
      <c r="L1988" s="37"/>
      <c r="M1988" s="38"/>
      <c r="N1988" s="45"/>
      <c r="O1988" s="38"/>
    </row>
    <row r="1989" spans="3:15" ht="17" x14ac:dyDescent="0.4">
      <c r="C1989" s="28"/>
      <c r="D1989" s="22"/>
      <c r="K1989" s="26"/>
      <c r="L1989" s="37"/>
      <c r="M1989" s="38"/>
      <c r="N1989" s="45"/>
      <c r="O1989" s="38"/>
    </row>
    <row r="1990" spans="3:15" ht="17" x14ac:dyDescent="0.4">
      <c r="C1990" s="28"/>
      <c r="D1990" s="22"/>
      <c r="K1990" s="26"/>
      <c r="L1990" s="37"/>
      <c r="M1990" s="38"/>
      <c r="N1990" s="45"/>
      <c r="O1990" s="38"/>
    </row>
    <row r="1991" spans="3:15" ht="17" x14ac:dyDescent="0.4">
      <c r="C1991" s="28"/>
      <c r="D1991" s="22"/>
      <c r="K1991" s="26"/>
      <c r="L1991" s="37"/>
      <c r="M1991" s="38"/>
      <c r="N1991" s="45"/>
      <c r="O1991" s="38"/>
    </row>
    <row r="1992" spans="3:15" ht="17" x14ac:dyDescent="0.4">
      <c r="C1992" s="28"/>
      <c r="D1992" s="22"/>
      <c r="K1992" s="26"/>
      <c r="L1992" s="37"/>
      <c r="M1992" s="38"/>
      <c r="N1992" s="45"/>
      <c r="O1992" s="38"/>
    </row>
    <row r="1993" spans="3:15" ht="17" x14ac:dyDescent="0.4">
      <c r="C1993" s="28"/>
      <c r="D1993" s="22"/>
      <c r="K1993" s="26"/>
      <c r="L1993" s="37"/>
      <c r="M1993" s="38"/>
      <c r="N1993" s="45"/>
      <c r="O1993" s="38"/>
    </row>
    <row r="1994" spans="3:15" ht="17" x14ac:dyDescent="0.4">
      <c r="C1994" s="28"/>
      <c r="D1994" s="22"/>
      <c r="K1994" s="26"/>
      <c r="L1994" s="37"/>
      <c r="M1994" s="38"/>
      <c r="N1994" s="45"/>
      <c r="O1994" s="38"/>
    </row>
    <row r="1995" spans="3:15" ht="17" x14ac:dyDescent="0.4">
      <c r="C1995" s="28"/>
      <c r="D1995" s="22"/>
      <c r="K1995" s="26"/>
      <c r="L1995" s="37"/>
      <c r="M1995" s="38"/>
      <c r="N1995" s="45"/>
      <c r="O1995" s="38"/>
    </row>
    <row r="1996" spans="3:15" ht="17" x14ac:dyDescent="0.4">
      <c r="C1996" s="28"/>
      <c r="D1996" s="22"/>
      <c r="K1996" s="26"/>
      <c r="L1996" s="37"/>
      <c r="M1996" s="38"/>
      <c r="N1996" s="45"/>
      <c r="O1996" s="38"/>
    </row>
    <row r="1997" spans="3:15" ht="17" x14ac:dyDescent="0.4">
      <c r="C1997" s="28"/>
      <c r="D1997" s="22"/>
      <c r="K1997" s="26"/>
      <c r="L1997" s="37"/>
      <c r="M1997" s="38"/>
      <c r="N1997" s="45"/>
      <c r="O1997" s="38"/>
    </row>
    <row r="1998" spans="3:15" ht="17" x14ac:dyDescent="0.4">
      <c r="C1998" s="28"/>
      <c r="D1998" s="22"/>
      <c r="K1998" s="26"/>
      <c r="L1998" s="37"/>
      <c r="M1998" s="38"/>
      <c r="N1998" s="45"/>
      <c r="O1998" s="38"/>
    </row>
    <row r="1999" spans="3:15" ht="17" x14ac:dyDescent="0.4">
      <c r="C1999" s="28"/>
      <c r="D1999" s="22"/>
      <c r="K1999" s="26"/>
      <c r="L1999" s="37"/>
      <c r="M1999" s="38"/>
      <c r="N1999" s="45"/>
      <c r="O1999" s="38"/>
    </row>
    <row r="2000" spans="3:15" ht="17" x14ac:dyDescent="0.4">
      <c r="C2000" s="28"/>
      <c r="D2000" s="22"/>
      <c r="K2000" s="26"/>
      <c r="L2000" s="37"/>
      <c r="M2000" s="38"/>
      <c r="N2000" s="45"/>
      <c r="O2000" s="38"/>
    </row>
    <row r="2001" spans="3:15" ht="17" x14ac:dyDescent="0.4">
      <c r="C2001" s="28"/>
      <c r="D2001" s="22"/>
      <c r="K2001" s="26"/>
      <c r="L2001" s="37"/>
      <c r="M2001" s="38"/>
      <c r="N2001" s="45"/>
      <c r="O2001" s="38"/>
    </row>
    <row r="2002" spans="3:15" ht="17" x14ac:dyDescent="0.4">
      <c r="C2002" s="28"/>
      <c r="D2002" s="22"/>
      <c r="K2002" s="26"/>
      <c r="L2002" s="37"/>
      <c r="M2002" s="38"/>
      <c r="N2002" s="45"/>
      <c r="O2002" s="38"/>
    </row>
    <row r="2003" spans="3:15" ht="17" x14ac:dyDescent="0.4">
      <c r="C2003" s="28"/>
      <c r="D2003" s="22"/>
      <c r="K2003" s="26"/>
      <c r="L2003" s="37"/>
      <c r="M2003" s="38"/>
      <c r="N2003" s="45"/>
      <c r="O2003" s="38"/>
    </row>
    <row r="2004" spans="3:15" ht="17" x14ac:dyDescent="0.4">
      <c r="C2004" s="28"/>
      <c r="D2004" s="22"/>
      <c r="K2004" s="26"/>
      <c r="L2004" s="37"/>
      <c r="M2004" s="38"/>
      <c r="N2004" s="45"/>
      <c r="O2004" s="38"/>
    </row>
    <row r="2005" spans="3:15" ht="17" x14ac:dyDescent="0.4">
      <c r="C2005" s="28"/>
      <c r="D2005" s="22"/>
      <c r="K2005" s="26"/>
      <c r="L2005" s="37"/>
      <c r="M2005" s="38"/>
      <c r="N2005" s="45"/>
      <c r="O2005" s="38"/>
    </row>
    <row r="2006" spans="3:15" ht="17" x14ac:dyDescent="0.4">
      <c r="C2006" s="28"/>
      <c r="D2006" s="22"/>
      <c r="K2006" s="26"/>
      <c r="L2006" s="37"/>
      <c r="M2006" s="38"/>
      <c r="N2006" s="45"/>
      <c r="O2006" s="38"/>
    </row>
    <row r="2007" spans="3:15" ht="17" x14ac:dyDescent="0.4">
      <c r="C2007" s="28"/>
      <c r="D2007" s="22"/>
      <c r="K2007" s="26"/>
      <c r="L2007" s="37"/>
      <c r="M2007" s="38"/>
      <c r="N2007" s="45"/>
      <c r="O2007" s="38"/>
    </row>
    <row r="2008" spans="3:15" ht="17" x14ac:dyDescent="0.4">
      <c r="C2008" s="28"/>
      <c r="D2008" s="22"/>
      <c r="K2008" s="26"/>
      <c r="L2008" s="37"/>
      <c r="M2008" s="38"/>
      <c r="N2008" s="45"/>
      <c r="O2008" s="38"/>
    </row>
    <row r="2009" spans="3:15" ht="17" x14ac:dyDescent="0.4">
      <c r="C2009" s="28"/>
      <c r="D2009" s="22"/>
      <c r="K2009" s="26"/>
      <c r="L2009" s="37"/>
      <c r="M2009" s="38"/>
      <c r="N2009" s="45"/>
      <c r="O2009" s="38"/>
    </row>
    <row r="2010" spans="3:15" ht="17" x14ac:dyDescent="0.4">
      <c r="C2010" s="28"/>
      <c r="D2010" s="22"/>
      <c r="K2010" s="26"/>
      <c r="L2010" s="37"/>
      <c r="M2010" s="38"/>
      <c r="N2010" s="45"/>
      <c r="O2010" s="38"/>
    </row>
    <row r="2011" spans="3:15" ht="17" x14ac:dyDescent="0.4">
      <c r="C2011" s="28"/>
      <c r="D2011" s="22"/>
      <c r="K2011" s="26"/>
      <c r="L2011" s="37"/>
      <c r="M2011" s="38"/>
      <c r="N2011" s="45"/>
      <c r="O2011" s="38"/>
    </row>
    <row r="2012" spans="3:15" ht="17" x14ac:dyDescent="0.4">
      <c r="C2012" s="28"/>
      <c r="D2012" s="22"/>
      <c r="K2012" s="26"/>
      <c r="L2012" s="37"/>
      <c r="M2012" s="38"/>
      <c r="N2012" s="45"/>
      <c r="O2012" s="38"/>
    </row>
    <row r="2013" spans="3:15" ht="17" x14ac:dyDescent="0.4">
      <c r="C2013" s="28"/>
      <c r="D2013" s="22"/>
      <c r="K2013" s="26"/>
      <c r="L2013" s="37"/>
      <c r="M2013" s="38"/>
      <c r="N2013" s="45"/>
      <c r="O2013" s="38"/>
    </row>
    <row r="2014" spans="3:15" ht="17" x14ac:dyDescent="0.4">
      <c r="C2014" s="28"/>
      <c r="D2014" s="22"/>
      <c r="K2014" s="26"/>
      <c r="L2014" s="37"/>
      <c r="M2014" s="38"/>
      <c r="N2014" s="45"/>
      <c r="O2014" s="38"/>
    </row>
    <row r="2015" spans="3:15" ht="17" x14ac:dyDescent="0.4">
      <c r="C2015" s="28"/>
      <c r="D2015" s="22"/>
      <c r="K2015" s="26"/>
      <c r="L2015" s="37"/>
      <c r="M2015" s="38"/>
      <c r="N2015" s="45"/>
      <c r="O2015" s="38"/>
    </row>
    <row r="2016" spans="3:15" ht="17" x14ac:dyDescent="0.4">
      <c r="C2016" s="28"/>
      <c r="D2016" s="22"/>
      <c r="K2016" s="26"/>
      <c r="L2016" s="37"/>
      <c r="M2016" s="38"/>
      <c r="N2016" s="45"/>
      <c r="O2016" s="38"/>
    </row>
    <row r="2017" spans="3:15" ht="17" x14ac:dyDescent="0.4">
      <c r="C2017" s="28"/>
      <c r="D2017" s="22"/>
      <c r="K2017" s="26"/>
      <c r="L2017" s="37"/>
      <c r="M2017" s="38"/>
      <c r="N2017" s="45"/>
      <c r="O2017" s="38"/>
    </row>
    <row r="2018" spans="3:15" ht="17" x14ac:dyDescent="0.4">
      <c r="C2018" s="28"/>
      <c r="D2018" s="22"/>
      <c r="K2018" s="26"/>
      <c r="L2018" s="37"/>
      <c r="M2018" s="38"/>
      <c r="N2018" s="45"/>
      <c r="O2018" s="38"/>
    </row>
    <row r="2019" spans="3:15" ht="17" x14ac:dyDescent="0.4">
      <c r="C2019" s="28"/>
      <c r="D2019" s="22"/>
      <c r="K2019" s="26"/>
      <c r="L2019" s="37"/>
      <c r="M2019" s="38"/>
      <c r="N2019" s="45"/>
      <c r="O2019" s="38"/>
    </row>
    <row r="2020" spans="3:15" ht="17" x14ac:dyDescent="0.4">
      <c r="C2020" s="28"/>
      <c r="D2020" s="22"/>
      <c r="K2020" s="26"/>
      <c r="L2020" s="37"/>
      <c r="M2020" s="38"/>
      <c r="N2020" s="45"/>
      <c r="O2020" s="38"/>
    </row>
    <row r="2021" spans="3:15" ht="17" x14ac:dyDescent="0.4">
      <c r="C2021" s="28"/>
      <c r="D2021" s="22"/>
      <c r="K2021" s="26"/>
      <c r="L2021" s="37"/>
      <c r="M2021" s="38"/>
      <c r="N2021" s="45"/>
      <c r="O2021" s="38"/>
    </row>
    <row r="2022" spans="3:15" ht="17" x14ac:dyDescent="0.4">
      <c r="C2022" s="28"/>
      <c r="D2022" s="22"/>
      <c r="K2022" s="26"/>
      <c r="L2022" s="37"/>
      <c r="M2022" s="38"/>
      <c r="N2022" s="45"/>
      <c r="O2022" s="38"/>
    </row>
    <row r="2023" spans="3:15" ht="17" x14ac:dyDescent="0.4">
      <c r="C2023" s="28"/>
      <c r="D2023" s="22"/>
      <c r="K2023" s="26"/>
      <c r="L2023" s="37"/>
      <c r="M2023" s="38"/>
      <c r="N2023" s="45"/>
      <c r="O2023" s="38"/>
    </row>
    <row r="2024" spans="3:15" ht="17" x14ac:dyDescent="0.4">
      <c r="C2024" s="28"/>
      <c r="D2024" s="22"/>
      <c r="K2024" s="26"/>
      <c r="L2024" s="37"/>
      <c r="M2024" s="38"/>
      <c r="N2024" s="45"/>
      <c r="O2024" s="38"/>
    </row>
    <row r="2025" spans="3:15" ht="17" x14ac:dyDescent="0.4">
      <c r="C2025" s="28"/>
      <c r="D2025" s="22"/>
      <c r="K2025" s="26"/>
      <c r="L2025" s="37"/>
      <c r="M2025" s="38"/>
      <c r="N2025" s="45"/>
      <c r="O2025" s="38"/>
    </row>
    <row r="2026" spans="3:15" ht="17" x14ac:dyDescent="0.4">
      <c r="C2026" s="28"/>
      <c r="D2026" s="22"/>
      <c r="K2026" s="26"/>
      <c r="L2026" s="37"/>
      <c r="M2026" s="38"/>
      <c r="N2026" s="45"/>
      <c r="O2026" s="38"/>
    </row>
    <row r="2027" spans="3:15" ht="17" x14ac:dyDescent="0.4">
      <c r="C2027" s="28"/>
      <c r="D2027" s="22"/>
      <c r="K2027" s="26"/>
      <c r="L2027" s="37"/>
      <c r="M2027" s="38"/>
      <c r="N2027" s="45"/>
      <c r="O2027" s="38"/>
    </row>
    <row r="2028" spans="3:15" ht="17" x14ac:dyDescent="0.4">
      <c r="C2028" s="28"/>
      <c r="D2028" s="22"/>
      <c r="K2028" s="26"/>
      <c r="L2028" s="37"/>
      <c r="M2028" s="38"/>
      <c r="N2028" s="45"/>
      <c r="O2028" s="38"/>
    </row>
    <row r="2029" spans="3:15" ht="17" x14ac:dyDescent="0.4">
      <c r="C2029" s="28"/>
      <c r="D2029" s="22"/>
      <c r="K2029" s="26"/>
      <c r="L2029" s="37"/>
      <c r="M2029" s="38"/>
      <c r="N2029" s="45"/>
      <c r="O2029" s="38"/>
    </row>
    <row r="2030" spans="3:15" ht="17" x14ac:dyDescent="0.4">
      <c r="C2030" s="28"/>
      <c r="D2030" s="22"/>
      <c r="K2030" s="26"/>
      <c r="L2030" s="37"/>
      <c r="M2030" s="38"/>
      <c r="N2030" s="45"/>
      <c r="O2030" s="38"/>
    </row>
    <row r="2031" spans="3:15" ht="17" x14ac:dyDescent="0.4">
      <c r="C2031" s="28"/>
      <c r="D2031" s="22"/>
      <c r="K2031" s="26"/>
      <c r="L2031" s="37"/>
      <c r="M2031" s="38"/>
      <c r="N2031" s="45"/>
      <c r="O2031" s="38"/>
    </row>
    <row r="2032" spans="3:15" ht="17" x14ac:dyDescent="0.4">
      <c r="C2032" s="28"/>
      <c r="D2032" s="22"/>
      <c r="K2032" s="26"/>
      <c r="L2032" s="37"/>
      <c r="M2032" s="38"/>
      <c r="N2032" s="45"/>
      <c r="O2032" s="38"/>
    </row>
    <row r="2033" spans="3:15" ht="17" x14ac:dyDescent="0.4">
      <c r="C2033" s="28"/>
      <c r="D2033" s="22"/>
      <c r="K2033" s="26"/>
      <c r="L2033" s="37"/>
      <c r="M2033" s="38"/>
      <c r="N2033" s="45"/>
      <c r="O2033" s="38"/>
    </row>
    <row r="2034" spans="3:15" ht="17" x14ac:dyDescent="0.4">
      <c r="C2034" s="28"/>
      <c r="D2034" s="22"/>
      <c r="K2034" s="26"/>
      <c r="L2034" s="37"/>
      <c r="M2034" s="38"/>
      <c r="N2034" s="45"/>
      <c r="O2034" s="38"/>
    </row>
    <row r="2035" spans="3:15" ht="17" x14ac:dyDescent="0.4">
      <c r="C2035" s="28"/>
      <c r="D2035" s="22"/>
      <c r="K2035" s="26"/>
      <c r="L2035" s="37"/>
      <c r="M2035" s="38"/>
      <c r="N2035" s="45"/>
      <c r="O2035" s="38"/>
    </row>
    <row r="2036" spans="3:15" ht="17" x14ac:dyDescent="0.4">
      <c r="C2036" s="28"/>
      <c r="D2036" s="22"/>
      <c r="K2036" s="26"/>
      <c r="L2036" s="37"/>
      <c r="M2036" s="38"/>
      <c r="N2036" s="45"/>
      <c r="O2036" s="38"/>
    </row>
    <row r="2037" spans="3:15" ht="17" x14ac:dyDescent="0.4">
      <c r="C2037" s="28"/>
      <c r="D2037" s="22"/>
      <c r="K2037" s="26"/>
      <c r="L2037" s="37"/>
      <c r="M2037" s="38"/>
      <c r="N2037" s="45"/>
      <c r="O2037" s="38"/>
    </row>
    <row r="2038" spans="3:15" ht="17" x14ac:dyDescent="0.4">
      <c r="C2038" s="28"/>
      <c r="D2038" s="22"/>
      <c r="K2038" s="26"/>
      <c r="L2038" s="37"/>
      <c r="M2038" s="38"/>
      <c r="N2038" s="45"/>
      <c r="O2038" s="38"/>
    </row>
    <row r="2039" spans="3:15" ht="17" x14ac:dyDescent="0.4">
      <c r="C2039" s="28"/>
      <c r="D2039" s="22"/>
      <c r="K2039" s="26"/>
      <c r="L2039" s="37"/>
      <c r="M2039" s="38"/>
      <c r="N2039" s="45"/>
      <c r="O2039" s="38"/>
    </row>
    <row r="2040" spans="3:15" ht="17" x14ac:dyDescent="0.4">
      <c r="C2040" s="28"/>
      <c r="D2040" s="22"/>
      <c r="K2040" s="26"/>
      <c r="L2040" s="37"/>
      <c r="M2040" s="38"/>
      <c r="N2040" s="45"/>
      <c r="O2040" s="38"/>
    </row>
    <row r="2041" spans="3:15" ht="17" x14ac:dyDescent="0.4">
      <c r="C2041" s="28"/>
      <c r="D2041" s="22"/>
      <c r="K2041" s="26"/>
      <c r="L2041" s="37"/>
      <c r="M2041" s="38"/>
      <c r="N2041" s="45"/>
      <c r="O2041" s="38"/>
    </row>
    <row r="2042" spans="3:15" ht="17" x14ac:dyDescent="0.4">
      <c r="C2042" s="28"/>
      <c r="D2042" s="22"/>
      <c r="K2042" s="26"/>
      <c r="L2042" s="37"/>
      <c r="M2042" s="38"/>
      <c r="N2042" s="45"/>
      <c r="O2042" s="38"/>
    </row>
    <row r="2043" spans="3:15" ht="17" x14ac:dyDescent="0.4">
      <c r="C2043" s="28"/>
      <c r="D2043" s="22"/>
      <c r="K2043" s="26"/>
      <c r="L2043" s="37"/>
      <c r="M2043" s="38"/>
      <c r="N2043" s="45"/>
      <c r="O2043" s="38"/>
    </row>
    <row r="2044" spans="3:15" ht="17" x14ac:dyDescent="0.4">
      <c r="C2044" s="28"/>
      <c r="D2044" s="22"/>
      <c r="K2044" s="26"/>
      <c r="L2044" s="37"/>
      <c r="M2044" s="38"/>
      <c r="N2044" s="45"/>
      <c r="O2044" s="38"/>
    </row>
    <row r="2045" spans="3:15" ht="17" x14ac:dyDescent="0.4">
      <c r="C2045" s="28"/>
      <c r="D2045" s="22"/>
      <c r="K2045" s="26"/>
      <c r="L2045" s="37"/>
      <c r="M2045" s="38"/>
      <c r="N2045" s="45"/>
      <c r="O2045" s="38"/>
    </row>
    <row r="2046" spans="3:15" ht="17" x14ac:dyDescent="0.4">
      <c r="C2046" s="28"/>
      <c r="D2046" s="22"/>
      <c r="K2046" s="26"/>
      <c r="L2046" s="37"/>
      <c r="M2046" s="38"/>
      <c r="N2046" s="45"/>
      <c r="O2046" s="38"/>
    </row>
    <row r="2047" spans="3:15" ht="17" x14ac:dyDescent="0.4">
      <c r="C2047" s="28"/>
      <c r="D2047" s="22"/>
      <c r="K2047" s="26"/>
      <c r="L2047" s="37"/>
      <c r="M2047" s="38"/>
      <c r="N2047" s="45"/>
      <c r="O2047" s="38"/>
    </row>
    <row r="2048" spans="3:15" ht="17" x14ac:dyDescent="0.4">
      <c r="C2048" s="28"/>
      <c r="D2048" s="22"/>
      <c r="K2048" s="26"/>
      <c r="L2048" s="37"/>
      <c r="M2048" s="38"/>
      <c r="N2048" s="45"/>
      <c r="O2048" s="38"/>
    </row>
    <row r="2049" spans="3:15" ht="17" x14ac:dyDescent="0.4">
      <c r="C2049" s="28"/>
      <c r="D2049" s="22"/>
      <c r="K2049" s="26"/>
      <c r="L2049" s="37"/>
      <c r="M2049" s="38"/>
      <c r="N2049" s="45"/>
      <c r="O2049" s="38"/>
    </row>
    <row r="2050" spans="3:15" ht="17" x14ac:dyDescent="0.4">
      <c r="C2050" s="28"/>
      <c r="D2050" s="22"/>
      <c r="K2050" s="26"/>
      <c r="L2050" s="37"/>
      <c r="M2050" s="38"/>
      <c r="N2050" s="45"/>
      <c r="O2050" s="38"/>
    </row>
    <row r="2051" spans="3:15" ht="17" x14ac:dyDescent="0.4">
      <c r="C2051" s="28"/>
      <c r="D2051" s="22"/>
      <c r="K2051" s="26"/>
      <c r="L2051" s="37"/>
      <c r="M2051" s="38"/>
      <c r="N2051" s="45"/>
      <c r="O2051" s="38"/>
    </row>
    <row r="2052" spans="3:15" ht="17" x14ac:dyDescent="0.4">
      <c r="C2052" s="28"/>
      <c r="D2052" s="22"/>
      <c r="K2052" s="26"/>
      <c r="L2052" s="37"/>
      <c r="M2052" s="38"/>
      <c r="N2052" s="45"/>
      <c r="O2052" s="38"/>
    </row>
    <row r="2053" spans="3:15" ht="17" x14ac:dyDescent="0.4">
      <c r="C2053" s="28"/>
      <c r="D2053" s="22"/>
      <c r="K2053" s="26"/>
      <c r="L2053" s="37"/>
      <c r="M2053" s="38"/>
      <c r="N2053" s="45"/>
      <c r="O2053" s="38"/>
    </row>
    <row r="2054" spans="3:15" ht="17" x14ac:dyDescent="0.4">
      <c r="C2054" s="28"/>
      <c r="D2054" s="22"/>
      <c r="K2054" s="26"/>
      <c r="L2054" s="37"/>
      <c r="M2054" s="38"/>
      <c r="N2054" s="45"/>
      <c r="O2054" s="38"/>
    </row>
    <row r="2055" spans="3:15" ht="17" x14ac:dyDescent="0.4">
      <c r="C2055" s="28"/>
      <c r="D2055" s="22"/>
      <c r="K2055" s="26"/>
      <c r="L2055" s="37"/>
      <c r="M2055" s="38"/>
      <c r="N2055" s="45"/>
      <c r="O2055" s="38"/>
    </row>
    <row r="2056" spans="3:15" ht="17" x14ac:dyDescent="0.4">
      <c r="C2056" s="28"/>
      <c r="D2056" s="22"/>
      <c r="K2056" s="26"/>
      <c r="L2056" s="37"/>
      <c r="M2056" s="38"/>
      <c r="N2056" s="45"/>
      <c r="O2056" s="38"/>
    </row>
    <row r="2057" spans="3:15" ht="17" x14ac:dyDescent="0.4">
      <c r="C2057" s="28"/>
      <c r="D2057" s="22"/>
      <c r="K2057" s="26"/>
      <c r="L2057" s="37"/>
      <c r="M2057" s="38"/>
      <c r="N2057" s="45"/>
      <c r="O2057" s="38"/>
    </row>
    <row r="2058" spans="3:15" ht="17" x14ac:dyDescent="0.4">
      <c r="C2058" s="28"/>
      <c r="D2058" s="22"/>
      <c r="K2058" s="26"/>
      <c r="L2058" s="37"/>
      <c r="M2058" s="38"/>
      <c r="N2058" s="45"/>
      <c r="O2058" s="38"/>
    </row>
    <row r="2059" spans="3:15" ht="17" x14ac:dyDescent="0.4">
      <c r="C2059" s="28"/>
      <c r="D2059" s="22"/>
      <c r="K2059" s="26"/>
      <c r="L2059" s="37"/>
      <c r="M2059" s="38"/>
      <c r="N2059" s="45"/>
      <c r="O2059" s="38"/>
    </row>
    <row r="2060" spans="3:15" ht="17" x14ac:dyDescent="0.4">
      <c r="C2060" s="28"/>
      <c r="D2060" s="22"/>
      <c r="K2060" s="26"/>
      <c r="L2060" s="37"/>
      <c r="M2060" s="38"/>
      <c r="N2060" s="45"/>
      <c r="O2060" s="38"/>
    </row>
    <row r="2061" spans="3:15" ht="17" x14ac:dyDescent="0.4">
      <c r="C2061" s="28"/>
      <c r="D2061" s="22"/>
      <c r="K2061" s="26"/>
      <c r="L2061" s="37"/>
      <c r="M2061" s="38"/>
      <c r="N2061" s="45"/>
      <c r="O2061" s="38"/>
    </row>
    <row r="2062" spans="3:15" ht="17" x14ac:dyDescent="0.4">
      <c r="C2062" s="28"/>
      <c r="D2062" s="22"/>
      <c r="K2062" s="26"/>
      <c r="L2062" s="37"/>
      <c r="M2062" s="38"/>
      <c r="N2062" s="45"/>
      <c r="O2062" s="38"/>
    </row>
    <row r="2063" spans="3:15" ht="17" x14ac:dyDescent="0.4">
      <c r="C2063" s="28"/>
      <c r="D2063" s="22"/>
      <c r="K2063" s="26"/>
      <c r="L2063" s="37"/>
      <c r="M2063" s="38"/>
      <c r="N2063" s="45"/>
      <c r="O2063" s="38"/>
    </row>
    <row r="2064" spans="3:15" ht="17" x14ac:dyDescent="0.4">
      <c r="C2064" s="28"/>
      <c r="D2064" s="22"/>
      <c r="K2064" s="26"/>
      <c r="L2064" s="37"/>
      <c r="M2064" s="38"/>
      <c r="N2064" s="45"/>
      <c r="O2064" s="38"/>
    </row>
    <row r="2065" spans="3:15" ht="17" x14ac:dyDescent="0.4">
      <c r="C2065" s="28"/>
      <c r="D2065" s="22"/>
      <c r="K2065" s="26"/>
      <c r="L2065" s="37"/>
      <c r="M2065" s="38"/>
      <c r="N2065" s="45"/>
      <c r="O2065" s="38"/>
    </row>
    <row r="2066" spans="3:15" ht="17" x14ac:dyDescent="0.4">
      <c r="C2066" s="28"/>
      <c r="D2066" s="22"/>
      <c r="K2066" s="26"/>
      <c r="L2066" s="37"/>
      <c r="M2066" s="38"/>
      <c r="N2066" s="45"/>
      <c r="O2066" s="38"/>
    </row>
    <row r="2067" spans="3:15" ht="17" x14ac:dyDescent="0.4">
      <c r="C2067" s="28"/>
      <c r="D2067" s="22"/>
      <c r="K2067" s="26"/>
      <c r="L2067" s="37"/>
      <c r="M2067" s="38"/>
      <c r="N2067" s="45"/>
      <c r="O2067" s="38"/>
    </row>
    <row r="2068" spans="3:15" ht="17" x14ac:dyDescent="0.4">
      <c r="C2068" s="28"/>
      <c r="D2068" s="22"/>
      <c r="K2068" s="26"/>
      <c r="L2068" s="37"/>
      <c r="M2068" s="38"/>
      <c r="N2068" s="45"/>
      <c r="O2068" s="38"/>
    </row>
    <row r="2069" spans="3:15" ht="17" x14ac:dyDescent="0.4">
      <c r="C2069" s="28"/>
      <c r="D2069" s="22"/>
      <c r="K2069" s="26"/>
      <c r="L2069" s="37"/>
      <c r="M2069" s="38"/>
      <c r="N2069" s="45"/>
      <c r="O2069" s="38"/>
    </row>
    <row r="2070" spans="3:15" ht="17" x14ac:dyDescent="0.4">
      <c r="C2070" s="28"/>
      <c r="D2070" s="22"/>
      <c r="K2070" s="26"/>
      <c r="L2070" s="37"/>
      <c r="M2070" s="38"/>
      <c r="N2070" s="45"/>
      <c r="O2070" s="38"/>
    </row>
    <row r="2071" spans="3:15" ht="17" x14ac:dyDescent="0.4">
      <c r="C2071" s="28"/>
      <c r="D2071" s="22"/>
      <c r="K2071" s="26"/>
      <c r="L2071" s="37"/>
      <c r="M2071" s="38"/>
      <c r="N2071" s="45"/>
      <c r="O2071" s="38"/>
    </row>
    <row r="2072" spans="3:15" ht="17" x14ac:dyDescent="0.4">
      <c r="C2072" s="28"/>
      <c r="D2072" s="22"/>
      <c r="K2072" s="26"/>
      <c r="L2072" s="37"/>
      <c r="M2072" s="38"/>
      <c r="N2072" s="45"/>
      <c r="O2072" s="38"/>
    </row>
    <row r="2073" spans="3:15" ht="17" x14ac:dyDescent="0.4">
      <c r="C2073" s="28"/>
      <c r="D2073" s="22"/>
      <c r="K2073" s="26"/>
      <c r="L2073" s="37"/>
      <c r="M2073" s="38"/>
      <c r="N2073" s="45"/>
      <c r="O2073" s="38"/>
    </row>
    <row r="2074" spans="3:15" ht="17" x14ac:dyDescent="0.4">
      <c r="C2074" s="28"/>
      <c r="D2074" s="22"/>
      <c r="K2074" s="26"/>
      <c r="L2074" s="37"/>
      <c r="M2074" s="38"/>
      <c r="N2074" s="45"/>
      <c r="O2074" s="38"/>
    </row>
    <row r="2075" spans="3:15" ht="17" x14ac:dyDescent="0.4">
      <c r="C2075" s="28"/>
      <c r="D2075" s="22"/>
      <c r="K2075" s="26"/>
      <c r="L2075" s="37"/>
      <c r="M2075" s="38"/>
      <c r="N2075" s="45"/>
      <c r="O2075" s="38"/>
    </row>
    <row r="2076" spans="3:15" ht="17" x14ac:dyDescent="0.4">
      <c r="C2076" s="28"/>
      <c r="D2076" s="22"/>
      <c r="K2076" s="26"/>
      <c r="L2076" s="37"/>
      <c r="M2076" s="38"/>
      <c r="N2076" s="45"/>
      <c r="O2076" s="38"/>
    </row>
    <row r="2077" spans="3:15" ht="17" x14ac:dyDescent="0.4">
      <c r="C2077" s="28"/>
      <c r="D2077" s="22"/>
      <c r="K2077" s="26"/>
      <c r="L2077" s="37"/>
      <c r="M2077" s="38"/>
      <c r="N2077" s="45"/>
      <c r="O2077" s="38"/>
    </row>
    <row r="2078" spans="3:15" ht="17" x14ac:dyDescent="0.4">
      <c r="C2078" s="28"/>
      <c r="D2078" s="22"/>
      <c r="K2078" s="26"/>
      <c r="L2078" s="37"/>
      <c r="M2078" s="38"/>
      <c r="N2078" s="45"/>
      <c r="O2078" s="38"/>
    </row>
    <row r="2079" spans="3:15" ht="17" x14ac:dyDescent="0.4">
      <c r="C2079" s="28"/>
      <c r="D2079" s="22"/>
      <c r="K2079" s="26"/>
      <c r="L2079" s="37"/>
      <c r="M2079" s="38"/>
      <c r="N2079" s="45"/>
      <c r="O2079" s="38"/>
    </row>
    <row r="2080" spans="3:15" ht="17" x14ac:dyDescent="0.4">
      <c r="C2080" s="28"/>
      <c r="D2080" s="22"/>
      <c r="K2080" s="26"/>
      <c r="L2080" s="37"/>
      <c r="M2080" s="38"/>
      <c r="N2080" s="45"/>
      <c r="O2080" s="38"/>
    </row>
    <row r="2081" spans="3:15" ht="17" x14ac:dyDescent="0.4">
      <c r="C2081" s="28"/>
      <c r="D2081" s="22"/>
      <c r="K2081" s="26"/>
      <c r="L2081" s="37"/>
      <c r="M2081" s="38"/>
      <c r="N2081" s="45"/>
      <c r="O2081" s="38"/>
    </row>
    <row r="2082" spans="3:15" ht="17" x14ac:dyDescent="0.4">
      <c r="C2082" s="28"/>
      <c r="D2082" s="22"/>
      <c r="K2082" s="26"/>
      <c r="L2082" s="37"/>
      <c r="M2082" s="38"/>
      <c r="N2082" s="45"/>
      <c r="O2082" s="38"/>
    </row>
    <row r="2083" spans="3:15" ht="17" x14ac:dyDescent="0.4">
      <c r="C2083" s="28"/>
      <c r="D2083" s="22"/>
      <c r="K2083" s="26"/>
      <c r="L2083" s="37"/>
      <c r="M2083" s="38"/>
      <c r="N2083" s="45"/>
      <c r="O2083" s="38"/>
    </row>
    <row r="2084" spans="3:15" ht="17" x14ac:dyDescent="0.4">
      <c r="C2084" s="28"/>
      <c r="D2084" s="22"/>
      <c r="K2084" s="26"/>
      <c r="L2084" s="37"/>
      <c r="M2084" s="38"/>
      <c r="N2084" s="45"/>
      <c r="O2084" s="38"/>
    </row>
    <row r="2085" spans="3:15" ht="17" x14ac:dyDescent="0.4">
      <c r="C2085" s="28"/>
      <c r="D2085" s="22"/>
      <c r="K2085" s="26"/>
      <c r="L2085" s="37"/>
      <c r="M2085" s="38"/>
      <c r="N2085" s="45"/>
      <c r="O2085" s="38"/>
    </row>
    <row r="2086" spans="3:15" ht="17" x14ac:dyDescent="0.4">
      <c r="C2086" s="28"/>
      <c r="D2086" s="22"/>
      <c r="K2086" s="26"/>
      <c r="L2086" s="37"/>
      <c r="M2086" s="38"/>
      <c r="N2086" s="45"/>
      <c r="O2086" s="38"/>
    </row>
    <row r="2087" spans="3:15" ht="17" x14ac:dyDescent="0.4">
      <c r="C2087" s="28"/>
      <c r="D2087" s="22"/>
      <c r="K2087" s="26"/>
      <c r="L2087" s="37"/>
      <c r="M2087" s="38"/>
      <c r="N2087" s="45"/>
      <c r="O2087" s="38"/>
    </row>
    <row r="2088" spans="3:15" ht="17" x14ac:dyDescent="0.4">
      <c r="C2088" s="28"/>
      <c r="D2088" s="22"/>
      <c r="K2088" s="26"/>
      <c r="L2088" s="37"/>
      <c r="M2088" s="38"/>
      <c r="N2088" s="45"/>
      <c r="O2088" s="38"/>
    </row>
    <row r="2089" spans="3:15" ht="17" x14ac:dyDescent="0.4">
      <c r="C2089" s="28"/>
      <c r="D2089" s="22"/>
      <c r="K2089" s="26"/>
      <c r="L2089" s="37"/>
      <c r="M2089" s="38"/>
      <c r="N2089" s="45"/>
      <c r="O2089" s="38"/>
    </row>
    <row r="2090" spans="3:15" ht="17" x14ac:dyDescent="0.4">
      <c r="C2090" s="28"/>
      <c r="D2090" s="22"/>
      <c r="K2090" s="26"/>
      <c r="L2090" s="37"/>
      <c r="M2090" s="38"/>
      <c r="N2090" s="45"/>
      <c r="O2090" s="38"/>
    </row>
    <row r="2091" spans="3:15" ht="17" x14ac:dyDescent="0.4">
      <c r="C2091" s="28"/>
      <c r="D2091" s="22"/>
      <c r="K2091" s="26"/>
      <c r="L2091" s="37"/>
      <c r="M2091" s="38"/>
      <c r="N2091" s="45"/>
      <c r="O2091" s="38"/>
    </row>
    <row r="2092" spans="3:15" ht="17" x14ac:dyDescent="0.4">
      <c r="C2092" s="28"/>
      <c r="D2092" s="22"/>
      <c r="K2092" s="26"/>
      <c r="L2092" s="37"/>
      <c r="M2092" s="38"/>
      <c r="N2092" s="45"/>
      <c r="O2092" s="38"/>
    </row>
    <row r="2093" spans="3:15" ht="17" x14ac:dyDescent="0.4">
      <c r="C2093" s="28"/>
      <c r="D2093" s="22"/>
      <c r="K2093" s="26"/>
      <c r="L2093" s="37"/>
      <c r="M2093" s="38"/>
      <c r="N2093" s="45"/>
      <c r="O2093" s="38"/>
    </row>
    <row r="2094" spans="3:15" ht="17" x14ac:dyDescent="0.4">
      <c r="C2094" s="28"/>
      <c r="D2094" s="22"/>
      <c r="K2094" s="26"/>
      <c r="L2094" s="37"/>
      <c r="M2094" s="38"/>
      <c r="N2094" s="45"/>
      <c r="O2094" s="38"/>
    </row>
    <row r="2095" spans="3:15" ht="17" x14ac:dyDescent="0.4">
      <c r="C2095" s="28"/>
      <c r="D2095" s="22"/>
      <c r="K2095" s="26"/>
      <c r="L2095" s="37"/>
      <c r="M2095" s="38"/>
      <c r="N2095" s="45"/>
      <c r="O2095" s="38"/>
    </row>
    <row r="2096" spans="3:15" ht="17" x14ac:dyDescent="0.4">
      <c r="C2096" s="28"/>
      <c r="D2096" s="22"/>
      <c r="K2096" s="26"/>
      <c r="L2096" s="37"/>
      <c r="M2096" s="38"/>
      <c r="N2096" s="45"/>
      <c r="O2096" s="38"/>
    </row>
    <row r="2097" spans="3:15" ht="17" x14ac:dyDescent="0.4">
      <c r="C2097" s="28"/>
      <c r="D2097" s="22"/>
      <c r="K2097" s="26"/>
      <c r="L2097" s="37"/>
      <c r="M2097" s="38"/>
      <c r="N2097" s="45"/>
      <c r="O2097" s="38"/>
    </row>
    <row r="2098" spans="3:15" ht="17" x14ac:dyDescent="0.4">
      <c r="C2098" s="28"/>
      <c r="D2098" s="22"/>
      <c r="K2098" s="26"/>
      <c r="L2098" s="37"/>
      <c r="M2098" s="38"/>
      <c r="N2098" s="45"/>
      <c r="O2098" s="38"/>
    </row>
    <row r="2099" spans="3:15" ht="17" x14ac:dyDescent="0.4">
      <c r="C2099" s="28"/>
      <c r="D2099" s="22"/>
      <c r="K2099" s="26"/>
      <c r="L2099" s="37"/>
      <c r="M2099" s="38"/>
      <c r="N2099" s="45"/>
      <c r="O2099" s="38"/>
    </row>
    <row r="2100" spans="3:15" ht="17" x14ac:dyDescent="0.4">
      <c r="C2100" s="28"/>
      <c r="D2100" s="22"/>
      <c r="K2100" s="26"/>
      <c r="L2100" s="37"/>
      <c r="M2100" s="38"/>
      <c r="N2100" s="45"/>
      <c r="O2100" s="38"/>
    </row>
    <row r="2101" spans="3:15" ht="17" x14ac:dyDescent="0.4">
      <c r="C2101" s="28"/>
      <c r="D2101" s="22"/>
      <c r="K2101" s="26"/>
      <c r="L2101" s="37"/>
      <c r="M2101" s="38"/>
      <c r="N2101" s="45"/>
      <c r="O2101" s="38"/>
    </row>
    <row r="2102" spans="3:15" ht="17" x14ac:dyDescent="0.4">
      <c r="C2102" s="28"/>
      <c r="D2102" s="22"/>
      <c r="K2102" s="26"/>
      <c r="L2102" s="37"/>
      <c r="M2102" s="38"/>
      <c r="N2102" s="45"/>
      <c r="O2102" s="38"/>
    </row>
    <row r="2103" spans="3:15" ht="17" x14ac:dyDescent="0.4">
      <c r="C2103" s="28"/>
      <c r="D2103" s="22"/>
      <c r="K2103" s="26"/>
      <c r="L2103" s="37"/>
      <c r="M2103" s="38"/>
      <c r="N2103" s="45"/>
      <c r="O2103" s="38"/>
    </row>
    <row r="2104" spans="3:15" ht="17" x14ac:dyDescent="0.4">
      <c r="C2104" s="28"/>
      <c r="D2104" s="22"/>
      <c r="K2104" s="26"/>
      <c r="L2104" s="37"/>
      <c r="M2104" s="38"/>
      <c r="N2104" s="45"/>
      <c r="O2104" s="38"/>
    </row>
    <row r="2105" spans="3:15" ht="17" x14ac:dyDescent="0.4">
      <c r="C2105" s="28"/>
      <c r="D2105" s="22"/>
      <c r="K2105" s="26"/>
      <c r="L2105" s="37"/>
      <c r="M2105" s="38"/>
      <c r="N2105" s="45"/>
      <c r="O2105" s="38"/>
    </row>
    <row r="2106" spans="3:15" ht="17" x14ac:dyDescent="0.4">
      <c r="C2106" s="28"/>
      <c r="D2106" s="22"/>
      <c r="K2106" s="26"/>
      <c r="L2106" s="37"/>
      <c r="M2106" s="38"/>
      <c r="N2106" s="45"/>
      <c r="O2106" s="38"/>
    </row>
    <row r="2107" spans="3:15" ht="17" x14ac:dyDescent="0.4">
      <c r="C2107" s="28"/>
      <c r="D2107" s="22"/>
      <c r="K2107" s="26"/>
      <c r="L2107" s="37"/>
      <c r="M2107" s="38"/>
      <c r="N2107" s="45"/>
      <c r="O2107" s="38"/>
    </row>
    <row r="2108" spans="3:15" ht="17" x14ac:dyDescent="0.4">
      <c r="C2108" s="28"/>
      <c r="D2108" s="22"/>
      <c r="K2108" s="26"/>
      <c r="L2108" s="37"/>
      <c r="M2108" s="38"/>
      <c r="N2108" s="45"/>
      <c r="O2108" s="38"/>
    </row>
    <row r="2109" spans="3:15" ht="17" x14ac:dyDescent="0.4">
      <c r="C2109" s="28"/>
      <c r="D2109" s="22"/>
      <c r="K2109" s="26"/>
      <c r="L2109" s="37"/>
      <c r="M2109" s="38"/>
      <c r="N2109" s="45"/>
      <c r="O2109" s="38"/>
    </row>
    <row r="2110" spans="3:15" ht="17" x14ac:dyDescent="0.4">
      <c r="C2110" s="28"/>
      <c r="D2110" s="22"/>
      <c r="K2110" s="26"/>
      <c r="L2110" s="37"/>
      <c r="M2110" s="38"/>
      <c r="N2110" s="45"/>
      <c r="O2110" s="38"/>
    </row>
    <row r="2111" spans="3:15" ht="17" x14ac:dyDescent="0.4">
      <c r="C2111" s="28"/>
      <c r="D2111" s="22"/>
      <c r="K2111" s="26"/>
      <c r="L2111" s="37"/>
      <c r="M2111" s="38"/>
      <c r="N2111" s="45"/>
      <c r="O2111" s="38"/>
    </row>
    <row r="2112" spans="3:15" ht="17" x14ac:dyDescent="0.4">
      <c r="C2112" s="28"/>
      <c r="D2112" s="22"/>
      <c r="K2112" s="26"/>
      <c r="L2112" s="37"/>
      <c r="M2112" s="38"/>
      <c r="N2112" s="45"/>
      <c r="O2112" s="38"/>
    </row>
    <row r="2113" spans="3:15" ht="17" x14ac:dyDescent="0.4">
      <c r="C2113" s="28"/>
      <c r="D2113" s="22"/>
      <c r="K2113" s="26"/>
      <c r="L2113" s="37"/>
      <c r="M2113" s="38"/>
      <c r="N2113" s="45"/>
      <c r="O2113" s="38"/>
    </row>
    <row r="2114" spans="3:15" ht="17" x14ac:dyDescent="0.4">
      <c r="C2114" s="28"/>
      <c r="D2114" s="22"/>
      <c r="K2114" s="26"/>
      <c r="L2114" s="37"/>
      <c r="M2114" s="38"/>
      <c r="N2114" s="45"/>
      <c r="O2114" s="38"/>
    </row>
    <row r="2115" spans="3:15" ht="17" x14ac:dyDescent="0.4">
      <c r="C2115" s="28"/>
      <c r="D2115" s="22"/>
      <c r="K2115" s="26"/>
      <c r="L2115" s="37"/>
      <c r="M2115" s="38"/>
      <c r="N2115" s="45"/>
      <c r="O2115" s="38"/>
    </row>
    <row r="2116" spans="3:15" ht="17" x14ac:dyDescent="0.4">
      <c r="C2116" s="28"/>
      <c r="D2116" s="22"/>
      <c r="K2116" s="26"/>
      <c r="L2116" s="37"/>
      <c r="M2116" s="38"/>
      <c r="N2116" s="45"/>
      <c r="O2116" s="38"/>
    </row>
    <row r="2117" spans="3:15" ht="17" x14ac:dyDescent="0.4">
      <c r="C2117" s="28"/>
      <c r="D2117" s="22"/>
      <c r="K2117" s="26"/>
      <c r="L2117" s="37"/>
      <c r="M2117" s="38"/>
      <c r="N2117" s="45"/>
      <c r="O2117" s="38"/>
    </row>
    <row r="2118" spans="3:15" ht="17" x14ac:dyDescent="0.4">
      <c r="C2118" s="28"/>
      <c r="D2118" s="22"/>
      <c r="K2118" s="26"/>
      <c r="L2118" s="37"/>
      <c r="M2118" s="38"/>
      <c r="N2118" s="45"/>
      <c r="O2118" s="38"/>
    </row>
    <row r="2119" spans="3:15" ht="17" x14ac:dyDescent="0.4">
      <c r="C2119" s="28"/>
      <c r="D2119" s="22"/>
      <c r="K2119" s="26"/>
      <c r="L2119" s="37"/>
      <c r="M2119" s="38"/>
      <c r="N2119" s="45"/>
      <c r="O2119" s="38"/>
    </row>
    <row r="2120" spans="3:15" ht="17" x14ac:dyDescent="0.4">
      <c r="C2120" s="28"/>
      <c r="D2120" s="22"/>
      <c r="K2120" s="26"/>
      <c r="L2120" s="37"/>
      <c r="M2120" s="38"/>
      <c r="N2120" s="45"/>
      <c r="O2120" s="38"/>
    </row>
    <row r="2121" spans="3:15" ht="17" x14ac:dyDescent="0.4">
      <c r="C2121" s="28"/>
      <c r="D2121" s="22"/>
      <c r="K2121" s="26"/>
      <c r="L2121" s="37"/>
      <c r="M2121" s="38"/>
      <c r="N2121" s="45"/>
      <c r="O2121" s="38"/>
    </row>
    <row r="2122" spans="3:15" ht="17" x14ac:dyDescent="0.4">
      <c r="C2122" s="28"/>
      <c r="D2122" s="22"/>
      <c r="K2122" s="26"/>
      <c r="L2122" s="37"/>
      <c r="M2122" s="38"/>
      <c r="N2122" s="45"/>
      <c r="O2122" s="38"/>
    </row>
    <row r="2123" spans="3:15" ht="17" x14ac:dyDescent="0.4">
      <c r="C2123" s="28"/>
      <c r="D2123" s="22"/>
      <c r="K2123" s="26"/>
      <c r="L2123" s="37"/>
      <c r="M2123" s="38"/>
      <c r="N2123" s="45"/>
      <c r="O2123" s="38"/>
    </row>
    <row r="2124" spans="3:15" ht="17" x14ac:dyDescent="0.4">
      <c r="C2124" s="28"/>
      <c r="D2124" s="22"/>
      <c r="K2124" s="26"/>
      <c r="L2124" s="37"/>
      <c r="M2124" s="38"/>
      <c r="N2124" s="45"/>
      <c r="O2124" s="38"/>
    </row>
    <row r="2125" spans="3:15" ht="17" x14ac:dyDescent="0.4">
      <c r="C2125" s="28"/>
      <c r="D2125" s="22"/>
      <c r="K2125" s="26"/>
      <c r="L2125" s="37"/>
      <c r="M2125" s="38"/>
      <c r="N2125" s="45"/>
      <c r="O2125" s="38"/>
    </row>
    <row r="2126" spans="3:15" ht="17" x14ac:dyDescent="0.4">
      <c r="C2126" s="28"/>
      <c r="D2126" s="22"/>
      <c r="K2126" s="26"/>
      <c r="L2126" s="37"/>
      <c r="M2126" s="38"/>
      <c r="N2126" s="45"/>
      <c r="O2126" s="38"/>
    </row>
    <row r="2127" spans="3:15" ht="17" x14ac:dyDescent="0.4">
      <c r="C2127" s="28"/>
      <c r="D2127" s="22"/>
      <c r="K2127" s="26"/>
      <c r="L2127" s="37"/>
      <c r="M2127" s="38"/>
      <c r="N2127" s="45"/>
      <c r="O2127" s="38"/>
    </row>
    <row r="2128" spans="3:15" ht="17" x14ac:dyDescent="0.4">
      <c r="C2128" s="28"/>
      <c r="D2128" s="22"/>
      <c r="K2128" s="26"/>
      <c r="L2128" s="37"/>
      <c r="M2128" s="38"/>
      <c r="N2128" s="45"/>
      <c r="O2128" s="38"/>
    </row>
    <row r="2129" spans="3:15" ht="17" x14ac:dyDescent="0.4">
      <c r="C2129" s="28"/>
      <c r="D2129" s="22"/>
      <c r="K2129" s="26"/>
      <c r="L2129" s="37"/>
      <c r="M2129" s="38"/>
      <c r="N2129" s="45"/>
      <c r="O2129" s="38"/>
    </row>
    <row r="2130" spans="3:15" ht="17" x14ac:dyDescent="0.4">
      <c r="C2130" s="28"/>
      <c r="D2130" s="22"/>
      <c r="K2130" s="26"/>
      <c r="L2130" s="37"/>
      <c r="M2130" s="38"/>
      <c r="N2130" s="45"/>
      <c r="O2130" s="38"/>
    </row>
    <row r="2131" spans="3:15" ht="17" x14ac:dyDescent="0.4">
      <c r="C2131" s="28"/>
      <c r="D2131" s="22"/>
      <c r="K2131" s="26"/>
      <c r="L2131" s="37"/>
      <c r="M2131" s="38"/>
      <c r="N2131" s="45"/>
      <c r="O2131" s="38"/>
    </row>
    <row r="2132" spans="3:15" ht="17" x14ac:dyDescent="0.4">
      <c r="C2132" s="28"/>
      <c r="D2132" s="22"/>
      <c r="K2132" s="26"/>
      <c r="L2132" s="37"/>
      <c r="M2132" s="38"/>
      <c r="N2132" s="45"/>
      <c r="O2132" s="38"/>
    </row>
    <row r="2133" spans="3:15" ht="17" x14ac:dyDescent="0.4">
      <c r="C2133" s="28"/>
      <c r="D2133" s="22"/>
      <c r="K2133" s="26"/>
      <c r="L2133" s="37"/>
      <c r="M2133" s="38"/>
      <c r="N2133" s="45"/>
      <c r="O2133" s="38"/>
    </row>
    <row r="2134" spans="3:15" ht="17" x14ac:dyDescent="0.4">
      <c r="C2134" s="28"/>
      <c r="D2134" s="22"/>
      <c r="K2134" s="26"/>
      <c r="L2134" s="37"/>
      <c r="M2134" s="38"/>
      <c r="N2134" s="45"/>
      <c r="O2134" s="38"/>
    </row>
    <row r="2135" spans="3:15" ht="17" x14ac:dyDescent="0.4">
      <c r="C2135" s="28"/>
      <c r="D2135" s="22"/>
      <c r="K2135" s="26"/>
      <c r="L2135" s="37"/>
      <c r="M2135" s="38"/>
      <c r="N2135" s="45"/>
      <c r="O2135" s="38"/>
    </row>
    <row r="2136" spans="3:15" ht="17" x14ac:dyDescent="0.4">
      <c r="C2136" s="28"/>
      <c r="D2136" s="22"/>
      <c r="K2136" s="26"/>
      <c r="L2136" s="37"/>
      <c r="M2136" s="38"/>
      <c r="N2136" s="45"/>
      <c r="O2136" s="38"/>
    </row>
    <row r="2137" spans="3:15" ht="17" x14ac:dyDescent="0.4">
      <c r="C2137" s="28"/>
      <c r="D2137" s="22"/>
      <c r="K2137" s="26"/>
      <c r="L2137" s="37"/>
      <c r="M2137" s="38"/>
      <c r="N2137" s="45"/>
      <c r="O2137" s="38"/>
    </row>
    <row r="2138" spans="3:15" ht="17" x14ac:dyDescent="0.4">
      <c r="C2138" s="28"/>
      <c r="D2138" s="22"/>
      <c r="K2138" s="26"/>
      <c r="L2138" s="37"/>
      <c r="M2138" s="38"/>
      <c r="N2138" s="45"/>
      <c r="O2138" s="38"/>
    </row>
    <row r="2139" spans="3:15" ht="17" x14ac:dyDescent="0.4">
      <c r="C2139" s="28"/>
      <c r="D2139" s="22"/>
      <c r="K2139" s="26"/>
      <c r="L2139" s="37"/>
      <c r="M2139" s="38"/>
      <c r="N2139" s="45"/>
      <c r="O2139" s="38"/>
    </row>
    <row r="2140" spans="3:15" ht="17" x14ac:dyDescent="0.4">
      <c r="C2140" s="28"/>
      <c r="D2140" s="22"/>
      <c r="K2140" s="26"/>
      <c r="L2140" s="37"/>
      <c r="M2140" s="38"/>
      <c r="N2140" s="45"/>
      <c r="O2140" s="38"/>
    </row>
    <row r="2141" spans="3:15" ht="17" x14ac:dyDescent="0.4">
      <c r="C2141" s="28"/>
      <c r="D2141" s="22"/>
      <c r="K2141" s="26"/>
      <c r="L2141" s="37"/>
      <c r="M2141" s="38"/>
      <c r="N2141" s="45"/>
      <c r="O2141" s="38"/>
    </row>
    <row r="2142" spans="3:15" ht="17" x14ac:dyDescent="0.4">
      <c r="C2142" s="28"/>
      <c r="D2142" s="22"/>
      <c r="K2142" s="26"/>
      <c r="L2142" s="37"/>
      <c r="M2142" s="38"/>
      <c r="N2142" s="45"/>
      <c r="O2142" s="38"/>
    </row>
    <row r="2143" spans="3:15" ht="17" x14ac:dyDescent="0.4">
      <c r="C2143" s="28"/>
      <c r="D2143" s="22"/>
      <c r="K2143" s="26"/>
      <c r="L2143" s="37"/>
      <c r="M2143" s="38"/>
      <c r="N2143" s="45"/>
      <c r="O2143" s="38"/>
    </row>
    <row r="2144" spans="3:15" ht="17" x14ac:dyDescent="0.4">
      <c r="C2144" s="28"/>
      <c r="D2144" s="22"/>
      <c r="K2144" s="26"/>
      <c r="L2144" s="37"/>
      <c r="M2144" s="38"/>
      <c r="N2144" s="45"/>
      <c r="O2144" s="38"/>
    </row>
    <row r="2145" spans="3:15" ht="17" x14ac:dyDescent="0.4">
      <c r="C2145" s="28"/>
      <c r="D2145" s="22"/>
      <c r="K2145" s="26"/>
      <c r="L2145" s="37"/>
      <c r="M2145" s="38"/>
      <c r="N2145" s="45"/>
      <c r="O2145" s="38"/>
    </row>
    <row r="2146" spans="3:15" ht="17" x14ac:dyDescent="0.4">
      <c r="C2146" s="28"/>
      <c r="D2146" s="22"/>
      <c r="K2146" s="26"/>
      <c r="L2146" s="37"/>
      <c r="M2146" s="38"/>
      <c r="N2146" s="45"/>
      <c r="O2146" s="38"/>
    </row>
    <row r="2147" spans="3:15" ht="17" x14ac:dyDescent="0.4">
      <c r="C2147" s="28"/>
      <c r="D2147" s="22"/>
      <c r="K2147" s="26"/>
      <c r="L2147" s="37"/>
      <c r="M2147" s="38"/>
      <c r="N2147" s="45"/>
      <c r="O2147" s="38"/>
    </row>
    <row r="2148" spans="3:15" ht="17" x14ac:dyDescent="0.4">
      <c r="C2148" s="28"/>
      <c r="D2148" s="22"/>
      <c r="K2148" s="26"/>
      <c r="L2148" s="37"/>
      <c r="M2148" s="38"/>
      <c r="N2148" s="45"/>
      <c r="O2148" s="38"/>
    </row>
    <row r="2149" spans="3:15" ht="17" x14ac:dyDescent="0.4">
      <c r="C2149" s="28"/>
      <c r="D2149" s="22"/>
      <c r="K2149" s="26"/>
      <c r="L2149" s="37"/>
      <c r="M2149" s="38"/>
      <c r="N2149" s="45"/>
      <c r="O2149" s="38"/>
    </row>
    <row r="2150" spans="3:15" ht="17" x14ac:dyDescent="0.4">
      <c r="C2150" s="28"/>
      <c r="D2150" s="22"/>
      <c r="K2150" s="26"/>
      <c r="L2150" s="37"/>
      <c r="M2150" s="38"/>
      <c r="N2150" s="45"/>
      <c r="O2150" s="38"/>
    </row>
    <row r="2151" spans="3:15" ht="17" x14ac:dyDescent="0.4">
      <c r="C2151" s="28"/>
      <c r="D2151" s="22"/>
      <c r="K2151" s="26"/>
      <c r="L2151" s="37"/>
      <c r="M2151" s="38"/>
      <c r="N2151" s="45"/>
      <c r="O2151" s="38"/>
    </row>
    <row r="2152" spans="3:15" ht="17" x14ac:dyDescent="0.4">
      <c r="C2152" s="28"/>
      <c r="D2152" s="22"/>
      <c r="K2152" s="26"/>
      <c r="L2152" s="37"/>
      <c r="M2152" s="38"/>
      <c r="N2152" s="45"/>
      <c r="O2152" s="38"/>
    </row>
    <row r="2153" spans="3:15" ht="17" x14ac:dyDescent="0.4">
      <c r="C2153" s="28"/>
      <c r="D2153" s="22"/>
      <c r="K2153" s="26"/>
      <c r="L2153" s="37"/>
      <c r="M2153" s="38"/>
      <c r="N2153" s="45"/>
      <c r="O2153" s="38"/>
    </row>
    <row r="2154" spans="3:15" ht="17" x14ac:dyDescent="0.4">
      <c r="C2154" s="28"/>
      <c r="D2154" s="22"/>
      <c r="K2154" s="26"/>
      <c r="L2154" s="37"/>
      <c r="M2154" s="38"/>
      <c r="N2154" s="45"/>
      <c r="O2154" s="38"/>
    </row>
    <row r="2155" spans="3:15" ht="17" x14ac:dyDescent="0.4">
      <c r="C2155" s="28"/>
      <c r="D2155" s="22"/>
      <c r="K2155" s="26"/>
      <c r="L2155" s="37"/>
      <c r="M2155" s="38"/>
      <c r="N2155" s="45"/>
      <c r="O2155" s="38"/>
    </row>
    <row r="2156" spans="3:15" ht="17" x14ac:dyDescent="0.4">
      <c r="C2156" s="28"/>
      <c r="D2156" s="22"/>
      <c r="K2156" s="26"/>
      <c r="L2156" s="37"/>
      <c r="M2156" s="38"/>
      <c r="N2156" s="45"/>
      <c r="O2156" s="38"/>
    </row>
    <row r="2157" spans="3:15" ht="17" x14ac:dyDescent="0.4">
      <c r="C2157" s="28"/>
      <c r="D2157" s="22"/>
      <c r="K2157" s="26"/>
      <c r="L2157" s="37"/>
      <c r="M2157" s="38"/>
      <c r="N2157" s="45"/>
      <c r="O2157" s="38"/>
    </row>
    <row r="2158" spans="3:15" ht="17" x14ac:dyDescent="0.4">
      <c r="C2158" s="28"/>
      <c r="D2158" s="22"/>
      <c r="K2158" s="26"/>
      <c r="L2158" s="37"/>
      <c r="M2158" s="38"/>
      <c r="N2158" s="45"/>
      <c r="O2158" s="38"/>
    </row>
    <row r="2159" spans="3:15" ht="17" x14ac:dyDescent="0.4">
      <c r="C2159" s="28"/>
      <c r="D2159" s="22"/>
      <c r="K2159" s="26"/>
      <c r="L2159" s="37"/>
      <c r="M2159" s="38"/>
      <c r="N2159" s="45"/>
      <c r="O2159" s="38"/>
    </row>
    <row r="2160" spans="3:15" ht="17" x14ac:dyDescent="0.4">
      <c r="C2160" s="28"/>
      <c r="D2160" s="22"/>
      <c r="K2160" s="26"/>
      <c r="L2160" s="37"/>
      <c r="M2160" s="38"/>
      <c r="N2160" s="45"/>
      <c r="O2160" s="38"/>
    </row>
    <row r="2161" spans="3:15" ht="17" x14ac:dyDescent="0.4">
      <c r="C2161" s="28"/>
      <c r="D2161" s="22"/>
      <c r="K2161" s="26"/>
      <c r="L2161" s="37"/>
      <c r="M2161" s="38"/>
      <c r="N2161" s="45"/>
      <c r="O2161" s="38"/>
    </row>
    <row r="2162" spans="3:15" ht="17" x14ac:dyDescent="0.4">
      <c r="C2162" s="28"/>
      <c r="D2162" s="22"/>
      <c r="K2162" s="26"/>
      <c r="L2162" s="37"/>
      <c r="M2162" s="38"/>
      <c r="N2162" s="45"/>
      <c r="O2162" s="38"/>
    </row>
    <row r="2163" spans="3:15" ht="17" x14ac:dyDescent="0.4">
      <c r="C2163" s="28"/>
      <c r="D2163" s="22"/>
      <c r="K2163" s="26"/>
      <c r="L2163" s="37"/>
      <c r="M2163" s="38"/>
      <c r="N2163" s="45"/>
      <c r="O2163" s="38"/>
    </row>
    <row r="2164" spans="3:15" ht="17" x14ac:dyDescent="0.4">
      <c r="C2164" s="28"/>
      <c r="D2164" s="22"/>
      <c r="K2164" s="26"/>
      <c r="L2164" s="37"/>
      <c r="M2164" s="38"/>
      <c r="N2164" s="45"/>
      <c r="O2164" s="38"/>
    </row>
    <row r="2165" spans="3:15" ht="17" x14ac:dyDescent="0.4">
      <c r="C2165" s="28"/>
      <c r="D2165" s="22"/>
      <c r="K2165" s="26"/>
      <c r="L2165" s="37"/>
      <c r="M2165" s="38"/>
      <c r="N2165" s="45"/>
      <c r="O2165" s="38"/>
    </row>
    <row r="2166" spans="3:15" ht="17" x14ac:dyDescent="0.4">
      <c r="C2166" s="28"/>
      <c r="D2166" s="22"/>
      <c r="K2166" s="26"/>
      <c r="L2166" s="37"/>
      <c r="M2166" s="38"/>
      <c r="N2166" s="45"/>
      <c r="O2166" s="38"/>
    </row>
    <row r="2167" spans="3:15" ht="17" x14ac:dyDescent="0.4">
      <c r="C2167" s="28"/>
      <c r="D2167" s="22"/>
      <c r="K2167" s="26"/>
      <c r="L2167" s="37"/>
      <c r="M2167" s="38"/>
      <c r="N2167" s="45"/>
      <c r="O2167" s="38"/>
    </row>
    <row r="2168" spans="3:15" ht="17" x14ac:dyDescent="0.4">
      <c r="C2168" s="28"/>
      <c r="D2168" s="22"/>
      <c r="K2168" s="26"/>
      <c r="L2168" s="37"/>
      <c r="M2168" s="38"/>
      <c r="N2168" s="45"/>
      <c r="O2168" s="38"/>
    </row>
    <row r="2169" spans="3:15" ht="17" x14ac:dyDescent="0.4">
      <c r="C2169" s="28"/>
      <c r="D2169" s="22"/>
      <c r="K2169" s="26"/>
      <c r="L2169" s="37"/>
      <c r="M2169" s="38"/>
      <c r="N2169" s="45"/>
      <c r="O2169" s="38"/>
    </row>
    <row r="2170" spans="3:15" ht="17" x14ac:dyDescent="0.4">
      <c r="C2170" s="28"/>
      <c r="D2170" s="22"/>
      <c r="K2170" s="26"/>
      <c r="L2170" s="37"/>
      <c r="M2170" s="38"/>
      <c r="N2170" s="45"/>
      <c r="O2170" s="38"/>
    </row>
    <row r="2171" spans="3:15" ht="17" x14ac:dyDescent="0.4">
      <c r="C2171" s="28"/>
      <c r="D2171" s="22"/>
      <c r="K2171" s="26"/>
      <c r="L2171" s="37"/>
      <c r="M2171" s="38"/>
      <c r="N2171" s="45"/>
      <c r="O2171" s="38"/>
    </row>
    <row r="2172" spans="3:15" ht="17" x14ac:dyDescent="0.4">
      <c r="C2172" s="28"/>
      <c r="D2172" s="22"/>
      <c r="K2172" s="26"/>
      <c r="L2172" s="37"/>
      <c r="M2172" s="38"/>
      <c r="N2172" s="45"/>
      <c r="O2172" s="38"/>
    </row>
    <row r="2173" spans="3:15" ht="17" x14ac:dyDescent="0.4">
      <c r="C2173" s="28"/>
      <c r="D2173" s="22"/>
      <c r="K2173" s="26"/>
      <c r="L2173" s="37"/>
      <c r="M2173" s="38"/>
      <c r="N2173" s="45"/>
      <c r="O2173" s="38"/>
    </row>
    <row r="2174" spans="3:15" ht="17" x14ac:dyDescent="0.4">
      <c r="C2174" s="28"/>
      <c r="D2174" s="22"/>
      <c r="K2174" s="26"/>
      <c r="L2174" s="37"/>
      <c r="M2174" s="38"/>
      <c r="N2174" s="45"/>
      <c r="O2174" s="38"/>
    </row>
    <row r="2175" spans="3:15" ht="17" x14ac:dyDescent="0.4">
      <c r="C2175" s="28"/>
      <c r="D2175" s="22"/>
      <c r="K2175" s="26"/>
      <c r="L2175" s="37"/>
      <c r="M2175" s="38"/>
      <c r="N2175" s="45"/>
      <c r="O2175" s="38"/>
    </row>
    <row r="2176" spans="3:15" ht="17" x14ac:dyDescent="0.4">
      <c r="C2176" s="28"/>
      <c r="D2176" s="22"/>
      <c r="K2176" s="26"/>
      <c r="L2176" s="37"/>
      <c r="M2176" s="38"/>
      <c r="N2176" s="45"/>
      <c r="O2176" s="38"/>
    </row>
    <row r="2177" spans="3:15" ht="17" x14ac:dyDescent="0.4">
      <c r="C2177" s="28"/>
      <c r="D2177" s="22"/>
      <c r="K2177" s="26"/>
      <c r="L2177" s="37"/>
      <c r="M2177" s="38"/>
      <c r="N2177" s="45"/>
      <c r="O2177" s="38"/>
    </row>
    <row r="2178" spans="3:15" ht="17" x14ac:dyDescent="0.4">
      <c r="C2178" s="28"/>
      <c r="D2178" s="22"/>
      <c r="K2178" s="26"/>
      <c r="L2178" s="37"/>
      <c r="M2178" s="38"/>
      <c r="N2178" s="45"/>
      <c r="O2178" s="38"/>
    </row>
    <row r="2179" spans="3:15" ht="17" x14ac:dyDescent="0.4">
      <c r="C2179" s="28"/>
      <c r="D2179" s="22"/>
      <c r="K2179" s="26"/>
      <c r="L2179" s="37"/>
      <c r="M2179" s="38"/>
      <c r="N2179" s="45"/>
      <c r="O2179" s="38"/>
    </row>
    <row r="2180" spans="3:15" ht="17" x14ac:dyDescent="0.4">
      <c r="C2180" s="28"/>
      <c r="D2180" s="22"/>
      <c r="K2180" s="26"/>
      <c r="L2180" s="37"/>
      <c r="M2180" s="38"/>
      <c r="N2180" s="45"/>
      <c r="O2180" s="38"/>
    </row>
    <row r="2181" spans="3:15" ht="17" x14ac:dyDescent="0.4">
      <c r="C2181" s="28"/>
      <c r="D2181" s="22"/>
      <c r="K2181" s="26"/>
      <c r="L2181" s="37"/>
      <c r="M2181" s="38"/>
      <c r="N2181" s="45"/>
      <c r="O2181" s="38"/>
    </row>
    <row r="2182" spans="3:15" ht="17" x14ac:dyDescent="0.4">
      <c r="C2182" s="28"/>
      <c r="D2182" s="22"/>
      <c r="K2182" s="26"/>
      <c r="L2182" s="37"/>
      <c r="M2182" s="38"/>
      <c r="N2182" s="45"/>
      <c r="O2182" s="38"/>
    </row>
    <row r="2183" spans="3:15" ht="17" x14ac:dyDescent="0.4">
      <c r="C2183" s="28"/>
      <c r="D2183" s="22"/>
      <c r="K2183" s="26"/>
      <c r="L2183" s="37"/>
      <c r="M2183" s="38"/>
      <c r="N2183" s="45"/>
      <c r="O2183" s="38"/>
    </row>
    <row r="2184" spans="3:15" ht="17" x14ac:dyDescent="0.4">
      <c r="C2184" s="28"/>
      <c r="D2184" s="22"/>
      <c r="K2184" s="26"/>
      <c r="L2184" s="37"/>
      <c r="M2184" s="38"/>
      <c r="N2184" s="45"/>
      <c r="O2184" s="38"/>
    </row>
    <row r="2185" spans="3:15" ht="17" x14ac:dyDescent="0.4">
      <c r="C2185" s="28"/>
      <c r="D2185" s="22"/>
      <c r="K2185" s="26"/>
      <c r="L2185" s="37"/>
      <c r="M2185" s="38"/>
      <c r="N2185" s="45"/>
      <c r="O2185" s="38"/>
    </row>
    <row r="2186" spans="3:15" ht="17" x14ac:dyDescent="0.4">
      <c r="C2186" s="28"/>
      <c r="D2186" s="22"/>
      <c r="K2186" s="26"/>
      <c r="L2186" s="37"/>
      <c r="M2186" s="38"/>
      <c r="N2186" s="45"/>
      <c r="O2186" s="38"/>
    </row>
    <row r="2187" spans="3:15" ht="17" x14ac:dyDescent="0.4">
      <c r="C2187" s="28"/>
      <c r="D2187" s="22"/>
      <c r="K2187" s="26"/>
      <c r="L2187" s="37"/>
      <c r="M2187" s="38"/>
      <c r="N2187" s="45"/>
      <c r="O2187" s="38"/>
    </row>
    <row r="2188" spans="3:15" ht="17" x14ac:dyDescent="0.4">
      <c r="C2188" s="28"/>
      <c r="D2188" s="22"/>
      <c r="K2188" s="26"/>
      <c r="L2188" s="37"/>
      <c r="M2188" s="38"/>
      <c r="N2188" s="45"/>
      <c r="O2188" s="38"/>
    </row>
    <row r="2189" spans="3:15" ht="17" x14ac:dyDescent="0.4">
      <c r="C2189" s="28"/>
      <c r="D2189" s="22"/>
      <c r="K2189" s="26"/>
      <c r="L2189" s="37"/>
      <c r="M2189" s="38"/>
      <c r="N2189" s="45"/>
      <c r="O2189" s="38"/>
    </row>
    <row r="2190" spans="3:15" ht="17" x14ac:dyDescent="0.4">
      <c r="C2190" s="28"/>
      <c r="D2190" s="22"/>
      <c r="K2190" s="26"/>
      <c r="L2190" s="37"/>
      <c r="M2190" s="38"/>
      <c r="N2190" s="45"/>
      <c r="O2190" s="38"/>
    </row>
    <row r="2191" spans="3:15" ht="17" x14ac:dyDescent="0.4">
      <c r="C2191" s="28"/>
      <c r="D2191" s="22"/>
      <c r="K2191" s="26"/>
      <c r="L2191" s="37"/>
      <c r="M2191" s="38"/>
      <c r="N2191" s="45"/>
      <c r="O2191" s="38"/>
    </row>
    <row r="2192" spans="3:15" ht="17" x14ac:dyDescent="0.4">
      <c r="C2192" s="28"/>
      <c r="D2192" s="22"/>
      <c r="K2192" s="26"/>
      <c r="L2192" s="37"/>
      <c r="M2192" s="38"/>
      <c r="N2192" s="45"/>
      <c r="O2192" s="38"/>
    </row>
    <row r="2193" spans="3:15" ht="17" x14ac:dyDescent="0.4">
      <c r="C2193" s="28"/>
      <c r="D2193" s="24"/>
      <c r="K2193" s="26"/>
      <c r="L2193" s="37"/>
      <c r="M2193" s="38"/>
      <c r="N2193" s="45"/>
      <c r="O2193" s="38"/>
    </row>
    <row r="2194" spans="3:15" ht="17" x14ac:dyDescent="0.4">
      <c r="C2194" s="28"/>
      <c r="D2194" s="24"/>
      <c r="K2194" s="26"/>
      <c r="L2194" s="37"/>
      <c r="M2194" s="38"/>
      <c r="N2194" s="45"/>
      <c r="O2194" s="38"/>
    </row>
    <row r="2195" spans="3:15" ht="17" x14ac:dyDescent="0.4">
      <c r="C2195" s="28"/>
      <c r="D2195" s="24"/>
      <c r="K2195" s="26"/>
      <c r="L2195" s="37"/>
      <c r="M2195" s="38"/>
      <c r="N2195" s="45"/>
      <c r="O2195" s="38"/>
    </row>
    <row r="2196" spans="3:15" ht="17" x14ac:dyDescent="0.4">
      <c r="C2196" s="28"/>
      <c r="D2196" s="24"/>
      <c r="K2196" s="26"/>
      <c r="L2196" s="37"/>
      <c r="M2196" s="38"/>
      <c r="N2196" s="45"/>
      <c r="O2196" s="38"/>
    </row>
    <row r="2197" spans="3:15" ht="17" x14ac:dyDescent="0.4">
      <c r="C2197" s="28"/>
      <c r="D2197" s="24"/>
      <c r="K2197" s="26"/>
      <c r="L2197" s="37"/>
      <c r="M2197" s="38"/>
      <c r="N2197" s="45"/>
      <c r="O2197" s="38"/>
    </row>
    <row r="2198" spans="3:15" ht="17" x14ac:dyDescent="0.4">
      <c r="C2198" s="28"/>
      <c r="D2198" s="24"/>
      <c r="K2198" s="26"/>
      <c r="L2198" s="37"/>
      <c r="M2198" s="38"/>
      <c r="N2198" s="45"/>
      <c r="O2198" s="38"/>
    </row>
    <row r="2199" spans="3:15" ht="17" x14ac:dyDescent="0.4">
      <c r="C2199" s="28"/>
      <c r="D2199" s="24"/>
      <c r="K2199" s="26"/>
      <c r="L2199" s="37"/>
      <c r="M2199" s="38"/>
      <c r="N2199" s="45"/>
      <c r="O2199" s="38"/>
    </row>
    <row r="2200" spans="3:15" ht="17" x14ac:dyDescent="0.4">
      <c r="C2200" s="28"/>
      <c r="D2200" s="24"/>
      <c r="K2200" s="26"/>
      <c r="L2200" s="37"/>
      <c r="M2200" s="38"/>
      <c r="N2200" s="45"/>
      <c r="O2200" s="38"/>
    </row>
    <row r="2201" spans="3:15" ht="17" x14ac:dyDescent="0.4">
      <c r="C2201" s="28"/>
      <c r="D2201" s="24"/>
      <c r="K2201" s="26"/>
      <c r="L2201" s="37"/>
      <c r="M2201" s="38"/>
      <c r="N2201" s="45"/>
      <c r="O2201" s="38"/>
    </row>
    <row r="2202" spans="3:15" ht="17" x14ac:dyDescent="0.4">
      <c r="C2202" s="28"/>
      <c r="D2202" s="24"/>
      <c r="K2202" s="26"/>
      <c r="L2202" s="37"/>
      <c r="M2202" s="38"/>
      <c r="N2202" s="45"/>
      <c r="O2202" s="38"/>
    </row>
    <row r="2203" spans="3:15" ht="17" x14ac:dyDescent="0.4">
      <c r="C2203" s="28"/>
      <c r="D2203" s="24"/>
      <c r="K2203" s="26"/>
      <c r="L2203" s="37"/>
      <c r="M2203" s="38"/>
      <c r="N2203" s="45"/>
      <c r="O2203" s="38"/>
    </row>
    <row r="2204" spans="3:15" ht="17" x14ac:dyDescent="0.4">
      <c r="C2204" s="28"/>
      <c r="D2204" s="24"/>
      <c r="K2204" s="26"/>
      <c r="L2204" s="37"/>
      <c r="M2204" s="38"/>
      <c r="N2204" s="45"/>
      <c r="O2204" s="38"/>
    </row>
    <row r="2205" spans="3:15" ht="17" x14ac:dyDescent="0.4">
      <c r="C2205" s="28"/>
      <c r="D2205" s="24"/>
      <c r="K2205" s="26"/>
      <c r="L2205" s="37"/>
      <c r="M2205" s="38"/>
      <c r="N2205" s="45"/>
      <c r="O2205" s="38"/>
    </row>
    <row r="2206" spans="3:15" ht="17" x14ac:dyDescent="0.4">
      <c r="C2206" s="28"/>
      <c r="D2206" s="24"/>
      <c r="K2206" s="26"/>
      <c r="L2206" s="37"/>
      <c r="M2206" s="38"/>
      <c r="N2206" s="45"/>
      <c r="O2206" s="38"/>
    </row>
    <row r="2207" spans="3:15" ht="17" x14ac:dyDescent="0.4">
      <c r="C2207" s="28"/>
      <c r="D2207" s="24"/>
      <c r="K2207" s="26"/>
      <c r="L2207" s="37"/>
      <c r="M2207" s="38"/>
      <c r="N2207" s="45"/>
      <c r="O2207" s="38"/>
    </row>
    <row r="2208" spans="3:15" ht="17" x14ac:dyDescent="0.4">
      <c r="C2208" s="28"/>
      <c r="D2208" s="24"/>
      <c r="K2208" s="26"/>
      <c r="L2208" s="37"/>
      <c r="M2208" s="38"/>
      <c r="N2208" s="45"/>
      <c r="O2208" s="38"/>
    </row>
    <row r="2209" spans="3:15" ht="17" x14ac:dyDescent="0.4">
      <c r="C2209" s="28"/>
      <c r="D2209" s="24"/>
      <c r="K2209" s="26"/>
      <c r="L2209" s="37"/>
      <c r="M2209" s="38"/>
      <c r="N2209" s="45"/>
      <c r="O2209" s="38"/>
    </row>
    <row r="2210" spans="3:15" ht="17" x14ac:dyDescent="0.4">
      <c r="C2210" s="28"/>
      <c r="D2210" s="24"/>
      <c r="K2210" s="26"/>
      <c r="L2210" s="37"/>
      <c r="M2210" s="38"/>
      <c r="N2210" s="45"/>
      <c r="O2210" s="38"/>
    </row>
    <row r="2211" spans="3:15" ht="17" x14ac:dyDescent="0.4">
      <c r="C2211" s="28"/>
      <c r="D2211" s="24"/>
      <c r="K2211" s="26"/>
      <c r="L2211" s="37"/>
      <c r="M2211" s="38"/>
      <c r="N2211" s="45"/>
      <c r="O2211" s="38"/>
    </row>
    <row r="2212" spans="3:15" ht="17" x14ac:dyDescent="0.4">
      <c r="C2212" s="28"/>
      <c r="D2212" s="24"/>
      <c r="K2212" s="26"/>
      <c r="L2212" s="37"/>
      <c r="M2212" s="38"/>
      <c r="N2212" s="45"/>
      <c r="O2212" s="38"/>
    </row>
    <row r="2213" spans="3:15" ht="17" x14ac:dyDescent="0.4">
      <c r="C2213" s="28"/>
      <c r="D2213" s="24"/>
      <c r="K2213" s="26"/>
      <c r="L2213" s="37"/>
      <c r="M2213" s="38"/>
      <c r="N2213" s="45"/>
      <c r="O2213" s="38"/>
    </row>
    <row r="2214" spans="3:15" ht="17" x14ac:dyDescent="0.4">
      <c r="C2214" s="28"/>
      <c r="D2214" s="24"/>
      <c r="K2214" s="26"/>
      <c r="L2214" s="37"/>
      <c r="M2214" s="38"/>
      <c r="N2214" s="45"/>
      <c r="O2214" s="38"/>
    </row>
    <row r="2215" spans="3:15" ht="17" x14ac:dyDescent="0.4">
      <c r="C2215" s="28"/>
      <c r="D2215" s="24"/>
      <c r="K2215" s="26"/>
      <c r="L2215" s="37"/>
      <c r="M2215" s="38"/>
      <c r="N2215" s="45"/>
      <c r="O2215" s="38"/>
    </row>
    <row r="2216" spans="3:15" ht="17" x14ac:dyDescent="0.4">
      <c r="C2216" s="28"/>
      <c r="D2216" s="24"/>
      <c r="K2216" s="26"/>
      <c r="L2216" s="37"/>
      <c r="M2216" s="38"/>
      <c r="N2216" s="45"/>
      <c r="O2216" s="38"/>
    </row>
    <row r="2217" spans="3:15" ht="17" x14ac:dyDescent="0.4">
      <c r="C2217" s="28"/>
      <c r="D2217" s="24"/>
      <c r="K2217" s="26"/>
      <c r="L2217" s="37"/>
      <c r="M2217" s="38"/>
      <c r="N2217" s="45"/>
      <c r="O2217" s="38"/>
    </row>
    <row r="2218" spans="3:15" ht="17" x14ac:dyDescent="0.4">
      <c r="C2218" s="28"/>
      <c r="D2218" s="24"/>
      <c r="K2218" s="26"/>
      <c r="L2218" s="37"/>
      <c r="M2218" s="38"/>
      <c r="N2218" s="45"/>
      <c r="O2218" s="38"/>
    </row>
    <row r="2219" spans="3:15" ht="17" x14ac:dyDescent="0.4">
      <c r="C2219" s="28"/>
      <c r="D2219" s="24"/>
      <c r="K2219" s="26"/>
      <c r="L2219" s="37"/>
      <c r="M2219" s="38"/>
      <c r="N2219" s="45"/>
      <c r="O2219" s="38"/>
    </row>
    <row r="2220" spans="3:15" ht="17" x14ac:dyDescent="0.4">
      <c r="C2220" s="28"/>
      <c r="D2220" s="24"/>
      <c r="K2220" s="26"/>
      <c r="L2220" s="37"/>
      <c r="M2220" s="38"/>
      <c r="N2220" s="45"/>
      <c r="O2220" s="38"/>
    </row>
    <row r="2221" spans="3:15" ht="17" x14ac:dyDescent="0.4">
      <c r="C2221" s="28"/>
      <c r="D2221" s="24"/>
      <c r="K2221" s="26"/>
      <c r="L2221" s="37"/>
      <c r="M2221" s="38"/>
      <c r="N2221" s="45"/>
      <c r="O2221" s="38"/>
    </row>
    <row r="2222" spans="3:15" ht="17" x14ac:dyDescent="0.4">
      <c r="C2222" s="28"/>
      <c r="D2222" s="24"/>
      <c r="K2222" s="26"/>
      <c r="L2222" s="37"/>
      <c r="M2222" s="38"/>
      <c r="N2222" s="45"/>
      <c r="O2222" s="38"/>
    </row>
    <row r="2223" spans="3:15" ht="17" x14ac:dyDescent="0.4">
      <c r="C2223" s="28"/>
      <c r="D2223" s="24"/>
      <c r="K2223" s="26"/>
      <c r="L2223" s="37"/>
      <c r="M2223" s="38"/>
      <c r="N2223" s="45"/>
      <c r="O2223" s="38"/>
    </row>
    <row r="2224" spans="3:15" ht="17" x14ac:dyDescent="0.4">
      <c r="C2224" s="28"/>
      <c r="D2224" s="24"/>
      <c r="K2224" s="26"/>
      <c r="L2224" s="37"/>
      <c r="M2224" s="38"/>
      <c r="N2224" s="45"/>
      <c r="O2224" s="38"/>
    </row>
    <row r="2225" spans="3:15" ht="17" x14ac:dyDescent="0.4">
      <c r="C2225" s="28"/>
      <c r="D2225" s="24"/>
      <c r="K2225" s="26"/>
      <c r="L2225" s="37"/>
      <c r="M2225" s="38"/>
      <c r="N2225" s="45"/>
      <c r="O2225" s="38"/>
    </row>
    <row r="2226" spans="3:15" ht="17" x14ac:dyDescent="0.4">
      <c r="C2226" s="28"/>
      <c r="D2226" s="24"/>
      <c r="K2226" s="26"/>
      <c r="L2226" s="37"/>
      <c r="M2226" s="38"/>
      <c r="N2226" s="45"/>
      <c r="O2226" s="38"/>
    </row>
    <row r="2227" spans="3:15" ht="17" x14ac:dyDescent="0.4">
      <c r="C2227" s="28"/>
      <c r="D2227" s="24"/>
      <c r="K2227" s="26"/>
      <c r="L2227" s="37"/>
      <c r="M2227" s="38"/>
      <c r="N2227" s="45"/>
      <c r="O2227" s="38"/>
    </row>
    <row r="2228" spans="3:15" ht="17" x14ac:dyDescent="0.4">
      <c r="C2228" s="28"/>
      <c r="D2228" s="24"/>
      <c r="K2228" s="26"/>
      <c r="L2228" s="37"/>
      <c r="M2228" s="38"/>
      <c r="N2228" s="45"/>
      <c r="O2228" s="38"/>
    </row>
    <row r="2229" spans="3:15" ht="17" x14ac:dyDescent="0.4">
      <c r="C2229" s="28"/>
      <c r="D2229" s="24"/>
      <c r="K2229" s="26"/>
      <c r="L2229" s="37"/>
      <c r="M2229" s="38"/>
      <c r="N2229" s="45"/>
      <c r="O2229" s="38"/>
    </row>
    <row r="2230" spans="3:15" ht="17" x14ac:dyDescent="0.4">
      <c r="C2230" s="28"/>
      <c r="D2230" s="24"/>
      <c r="K2230" s="26"/>
      <c r="L2230" s="37"/>
      <c r="M2230" s="38"/>
      <c r="N2230" s="45"/>
      <c r="O2230" s="38"/>
    </row>
    <row r="2231" spans="3:15" ht="17" x14ac:dyDescent="0.4">
      <c r="C2231" s="28"/>
      <c r="D2231" s="24"/>
      <c r="K2231" s="26"/>
      <c r="L2231" s="37"/>
      <c r="M2231" s="38"/>
      <c r="N2231" s="45"/>
      <c r="O2231" s="38"/>
    </row>
    <row r="2232" spans="3:15" ht="17" x14ac:dyDescent="0.4">
      <c r="C2232" s="28"/>
      <c r="D2232" s="24"/>
      <c r="K2232" s="26"/>
      <c r="L2232" s="37"/>
      <c r="M2232" s="38"/>
      <c r="N2232" s="45"/>
      <c r="O2232" s="38"/>
    </row>
    <row r="2233" spans="3:15" ht="17" x14ac:dyDescent="0.4">
      <c r="C2233" s="28"/>
      <c r="D2233" s="24"/>
      <c r="K2233" s="26"/>
      <c r="L2233" s="37"/>
      <c r="M2233" s="38"/>
      <c r="N2233" s="45"/>
      <c r="O2233" s="38"/>
    </row>
    <row r="2234" spans="3:15" ht="17" x14ac:dyDescent="0.4">
      <c r="C2234" s="28"/>
      <c r="D2234" s="24"/>
      <c r="K2234" s="26"/>
      <c r="L2234" s="37"/>
      <c r="M2234" s="38"/>
      <c r="N2234" s="45"/>
      <c r="O2234" s="38"/>
    </row>
    <row r="2235" spans="3:15" ht="17" x14ac:dyDescent="0.4">
      <c r="C2235" s="28"/>
      <c r="D2235" s="24"/>
      <c r="K2235" s="26"/>
      <c r="L2235" s="37"/>
      <c r="M2235" s="38"/>
      <c r="N2235" s="45"/>
      <c r="O2235" s="38"/>
    </row>
    <row r="2236" spans="3:15" ht="17" x14ac:dyDescent="0.4">
      <c r="C2236" s="28"/>
      <c r="D2236" s="24"/>
      <c r="K2236" s="26"/>
      <c r="L2236" s="37"/>
      <c r="M2236" s="38"/>
      <c r="N2236" s="45"/>
      <c r="O2236" s="38"/>
    </row>
    <row r="2237" spans="3:15" ht="17" x14ac:dyDescent="0.4">
      <c r="C2237" s="28"/>
      <c r="D2237" s="24"/>
      <c r="K2237" s="26"/>
      <c r="L2237" s="37"/>
      <c r="M2237" s="38"/>
      <c r="N2237" s="45"/>
      <c r="O2237" s="38"/>
    </row>
    <row r="2238" spans="3:15" ht="17" x14ac:dyDescent="0.4">
      <c r="C2238" s="28"/>
      <c r="D2238" s="24"/>
      <c r="K2238" s="26"/>
      <c r="L2238" s="37"/>
      <c r="M2238" s="38"/>
      <c r="N2238" s="45"/>
      <c r="O2238" s="38"/>
    </row>
    <row r="2239" spans="3:15" ht="17" x14ac:dyDescent="0.4">
      <c r="C2239" s="28"/>
      <c r="D2239" s="24"/>
      <c r="K2239" s="26"/>
      <c r="L2239" s="37"/>
      <c r="M2239" s="38"/>
      <c r="N2239" s="45"/>
      <c r="O2239" s="38"/>
    </row>
    <row r="2240" spans="3:15" ht="17" x14ac:dyDescent="0.4">
      <c r="C2240" s="28"/>
      <c r="D2240" s="24"/>
      <c r="K2240" s="26"/>
      <c r="L2240" s="37"/>
      <c r="M2240" s="38"/>
      <c r="N2240" s="45"/>
      <c r="O2240" s="38"/>
    </row>
    <row r="2241" spans="3:15" ht="17" x14ac:dyDescent="0.4">
      <c r="C2241" s="28"/>
      <c r="D2241" s="24"/>
      <c r="K2241" s="26"/>
      <c r="L2241" s="37"/>
      <c r="M2241" s="38"/>
      <c r="N2241" s="45"/>
      <c r="O2241" s="38"/>
    </row>
    <row r="2242" spans="3:15" ht="17" x14ac:dyDescent="0.4">
      <c r="C2242" s="28"/>
      <c r="D2242" s="24"/>
      <c r="K2242" s="26"/>
      <c r="L2242" s="37"/>
      <c r="M2242" s="38"/>
      <c r="N2242" s="45"/>
      <c r="O2242" s="38"/>
    </row>
    <row r="2243" spans="3:15" ht="17" x14ac:dyDescent="0.4">
      <c r="C2243" s="28"/>
      <c r="D2243" s="24"/>
      <c r="K2243" s="26"/>
      <c r="L2243" s="37"/>
      <c r="M2243" s="38"/>
      <c r="N2243" s="45"/>
      <c r="O2243" s="38"/>
    </row>
    <row r="2244" spans="3:15" ht="17" x14ac:dyDescent="0.4">
      <c r="C2244" s="28"/>
      <c r="D2244" s="24"/>
      <c r="K2244" s="26"/>
      <c r="L2244" s="37"/>
      <c r="M2244" s="38"/>
      <c r="N2244" s="45"/>
      <c r="O2244" s="38"/>
    </row>
    <row r="2245" spans="3:15" ht="17" x14ac:dyDescent="0.4">
      <c r="C2245" s="28"/>
      <c r="D2245" s="24"/>
      <c r="K2245" s="26"/>
      <c r="L2245" s="37"/>
      <c r="M2245" s="38"/>
      <c r="N2245" s="45"/>
      <c r="O2245" s="38"/>
    </row>
    <row r="2246" spans="3:15" ht="17" x14ac:dyDescent="0.4">
      <c r="C2246" s="28"/>
      <c r="D2246" s="24"/>
      <c r="K2246" s="26"/>
      <c r="L2246" s="37"/>
      <c r="M2246" s="38"/>
      <c r="N2246" s="45"/>
      <c r="O2246" s="38"/>
    </row>
    <row r="2247" spans="3:15" ht="17" x14ac:dyDescent="0.4">
      <c r="C2247" s="28"/>
      <c r="D2247" s="24"/>
      <c r="K2247" s="26"/>
      <c r="L2247" s="37"/>
      <c r="M2247" s="38"/>
      <c r="N2247" s="45"/>
      <c r="O2247" s="38"/>
    </row>
    <row r="2248" spans="3:15" ht="17" x14ac:dyDescent="0.4">
      <c r="C2248" s="28"/>
      <c r="D2248" s="24"/>
      <c r="K2248" s="26"/>
      <c r="L2248" s="37"/>
      <c r="M2248" s="38"/>
      <c r="N2248" s="45"/>
      <c r="O2248" s="38"/>
    </row>
    <row r="2249" spans="3:15" ht="17" x14ac:dyDescent="0.4">
      <c r="C2249" s="28"/>
      <c r="D2249" s="24"/>
      <c r="K2249" s="26"/>
      <c r="L2249" s="37"/>
      <c r="M2249" s="38"/>
      <c r="N2249" s="45"/>
      <c r="O2249" s="38"/>
    </row>
    <row r="2250" spans="3:15" ht="17" x14ac:dyDescent="0.4">
      <c r="C2250" s="28"/>
      <c r="D2250" s="24"/>
      <c r="K2250" s="26"/>
      <c r="L2250" s="37"/>
      <c r="M2250" s="38"/>
      <c r="N2250" s="45"/>
      <c r="O2250" s="38"/>
    </row>
    <row r="2251" spans="3:15" ht="17" x14ac:dyDescent="0.4">
      <c r="C2251" s="28"/>
      <c r="D2251" s="24"/>
      <c r="K2251" s="26"/>
      <c r="L2251" s="37"/>
      <c r="M2251" s="38"/>
      <c r="N2251" s="45"/>
      <c r="O2251" s="38"/>
    </row>
    <row r="2252" spans="3:15" ht="17" x14ac:dyDescent="0.4">
      <c r="C2252" s="28"/>
      <c r="D2252" s="24"/>
      <c r="K2252" s="26"/>
      <c r="L2252" s="37"/>
      <c r="M2252" s="38"/>
      <c r="N2252" s="45"/>
      <c r="O2252" s="38"/>
    </row>
    <row r="2253" spans="3:15" ht="17" x14ac:dyDescent="0.4">
      <c r="C2253" s="28"/>
      <c r="D2253" s="24"/>
      <c r="K2253" s="26"/>
      <c r="L2253" s="37"/>
      <c r="M2253" s="38"/>
      <c r="N2253" s="45"/>
      <c r="O2253" s="38"/>
    </row>
    <row r="2254" spans="3:15" ht="17" x14ac:dyDescent="0.4">
      <c r="C2254" s="28"/>
      <c r="D2254" s="24"/>
      <c r="K2254" s="26"/>
      <c r="L2254" s="37"/>
      <c r="M2254" s="38"/>
      <c r="N2254" s="45"/>
      <c r="O2254" s="38"/>
    </row>
    <row r="2255" spans="3:15" ht="17" x14ac:dyDescent="0.4">
      <c r="C2255" s="28"/>
      <c r="D2255" s="24"/>
      <c r="K2255" s="26"/>
      <c r="L2255" s="37"/>
      <c r="M2255" s="38"/>
      <c r="N2255" s="45"/>
      <c r="O2255" s="38"/>
    </row>
    <row r="2256" spans="3:15" ht="17" x14ac:dyDescent="0.4">
      <c r="C2256" s="28"/>
      <c r="D2256" s="24"/>
      <c r="K2256" s="26"/>
      <c r="L2256" s="37"/>
      <c r="M2256" s="38"/>
      <c r="N2256" s="45"/>
      <c r="O2256" s="38"/>
    </row>
    <row r="2257" spans="3:15" ht="17" x14ac:dyDescent="0.4">
      <c r="C2257" s="28"/>
      <c r="D2257" s="24"/>
      <c r="K2257" s="26"/>
      <c r="L2257" s="37"/>
      <c r="M2257" s="38"/>
      <c r="N2257" s="45"/>
      <c r="O2257" s="38"/>
    </row>
    <row r="2258" spans="3:15" ht="17" x14ac:dyDescent="0.4">
      <c r="C2258" s="28"/>
      <c r="D2258" s="24"/>
      <c r="K2258" s="26"/>
      <c r="L2258" s="37"/>
      <c r="M2258" s="38"/>
      <c r="N2258" s="45"/>
      <c r="O2258" s="38"/>
    </row>
    <row r="2259" spans="3:15" ht="17" x14ac:dyDescent="0.4">
      <c r="C2259" s="28"/>
      <c r="D2259" s="24"/>
      <c r="K2259" s="26"/>
      <c r="L2259" s="37"/>
      <c r="M2259" s="38"/>
      <c r="N2259" s="45"/>
      <c r="O2259" s="38"/>
    </row>
    <row r="2260" spans="3:15" ht="17" x14ac:dyDescent="0.4">
      <c r="C2260" s="28"/>
      <c r="D2260" s="24"/>
      <c r="K2260" s="26"/>
      <c r="L2260" s="37"/>
      <c r="M2260" s="38"/>
      <c r="N2260" s="45"/>
      <c r="O2260" s="38"/>
    </row>
    <row r="2261" spans="3:15" ht="17" x14ac:dyDescent="0.4">
      <c r="C2261" s="28"/>
      <c r="D2261" s="24"/>
      <c r="K2261" s="26"/>
      <c r="L2261" s="37"/>
      <c r="M2261" s="38"/>
      <c r="N2261" s="45"/>
      <c r="O2261" s="38"/>
    </row>
    <row r="2262" spans="3:15" ht="17" x14ac:dyDescent="0.4">
      <c r="C2262" s="28"/>
      <c r="D2262" s="24"/>
      <c r="K2262" s="26"/>
      <c r="L2262" s="37"/>
      <c r="M2262" s="38"/>
      <c r="N2262" s="45"/>
      <c r="O2262" s="38"/>
    </row>
    <row r="2263" spans="3:15" ht="17" x14ac:dyDescent="0.4">
      <c r="C2263" s="28"/>
      <c r="D2263" s="24"/>
      <c r="K2263" s="26"/>
      <c r="L2263" s="37"/>
      <c r="M2263" s="38"/>
      <c r="N2263" s="45"/>
      <c r="O2263" s="38"/>
    </row>
    <row r="2264" spans="3:15" ht="17" x14ac:dyDescent="0.4">
      <c r="C2264" s="28"/>
      <c r="D2264" s="24"/>
      <c r="K2264" s="26"/>
      <c r="L2264" s="37"/>
      <c r="M2264" s="38"/>
      <c r="N2264" s="45"/>
      <c r="O2264" s="38"/>
    </row>
    <row r="2265" spans="3:15" ht="17" x14ac:dyDescent="0.4">
      <c r="C2265" s="28"/>
      <c r="D2265" s="24"/>
      <c r="K2265" s="26"/>
      <c r="L2265" s="37"/>
      <c r="M2265" s="38"/>
      <c r="N2265" s="45"/>
      <c r="O2265" s="38"/>
    </row>
    <row r="2266" spans="3:15" ht="17" x14ac:dyDescent="0.4">
      <c r="C2266" s="28"/>
      <c r="D2266" s="24"/>
      <c r="K2266" s="26"/>
      <c r="L2266" s="37"/>
      <c r="M2266" s="38"/>
      <c r="N2266" s="45"/>
      <c r="O2266" s="38"/>
    </row>
    <row r="2267" spans="3:15" ht="17" x14ac:dyDescent="0.4">
      <c r="C2267" s="28"/>
      <c r="D2267" s="24"/>
      <c r="K2267" s="26"/>
      <c r="L2267" s="37"/>
      <c r="M2267" s="38"/>
      <c r="N2267" s="45"/>
      <c r="O2267" s="38"/>
    </row>
    <row r="2268" spans="3:15" ht="17" x14ac:dyDescent="0.4">
      <c r="C2268" s="28"/>
      <c r="D2268" s="24"/>
      <c r="K2268" s="26"/>
      <c r="L2268" s="37"/>
      <c r="M2268" s="38"/>
      <c r="N2268" s="45"/>
      <c r="O2268" s="38"/>
    </row>
    <row r="2269" spans="3:15" ht="17" x14ac:dyDescent="0.4">
      <c r="C2269" s="28"/>
      <c r="D2269" s="24"/>
      <c r="K2269" s="26"/>
      <c r="L2269" s="37"/>
      <c r="M2269" s="38"/>
      <c r="N2269" s="45"/>
      <c r="O2269" s="38"/>
    </row>
    <row r="2270" spans="3:15" ht="17" x14ac:dyDescent="0.4">
      <c r="C2270" s="28"/>
      <c r="D2270" s="24"/>
      <c r="K2270" s="26"/>
      <c r="L2270" s="37"/>
      <c r="M2270" s="38"/>
      <c r="N2270" s="45"/>
      <c r="O2270" s="38"/>
    </row>
    <row r="2271" spans="3:15" ht="17" x14ac:dyDescent="0.4">
      <c r="C2271" s="28"/>
      <c r="D2271" s="24"/>
      <c r="K2271" s="26"/>
      <c r="L2271" s="37"/>
      <c r="M2271" s="38"/>
      <c r="N2271" s="45"/>
      <c r="O2271" s="38"/>
    </row>
    <row r="2272" spans="3:15" ht="17" x14ac:dyDescent="0.4">
      <c r="C2272" s="28"/>
      <c r="D2272" s="24"/>
      <c r="K2272" s="26"/>
      <c r="L2272" s="37"/>
      <c r="M2272" s="38"/>
      <c r="N2272" s="45"/>
      <c r="O2272" s="38"/>
    </row>
    <row r="2273" spans="3:15" ht="17" x14ac:dyDescent="0.4">
      <c r="C2273" s="28"/>
      <c r="D2273" s="24"/>
      <c r="K2273" s="26"/>
      <c r="L2273" s="37"/>
      <c r="M2273" s="38"/>
      <c r="N2273" s="45"/>
      <c r="O2273" s="38"/>
    </row>
    <row r="2274" spans="3:15" ht="17" x14ac:dyDescent="0.4">
      <c r="C2274" s="28"/>
      <c r="D2274" s="24"/>
      <c r="K2274" s="26"/>
      <c r="L2274" s="37"/>
      <c r="M2274" s="38"/>
      <c r="N2274" s="45"/>
      <c r="O2274" s="38"/>
    </row>
    <row r="2275" spans="3:15" ht="17" x14ac:dyDescent="0.4">
      <c r="C2275" s="28"/>
      <c r="D2275" s="24"/>
      <c r="K2275" s="26"/>
      <c r="L2275" s="37"/>
      <c r="M2275" s="38"/>
      <c r="N2275" s="45"/>
      <c r="O2275" s="38"/>
    </row>
    <row r="2276" spans="3:15" ht="17" x14ac:dyDescent="0.4">
      <c r="C2276" s="28"/>
      <c r="D2276" s="24"/>
      <c r="K2276" s="26"/>
      <c r="L2276" s="37"/>
      <c r="M2276" s="38"/>
      <c r="N2276" s="45"/>
      <c r="O2276" s="38"/>
    </row>
    <row r="2277" spans="3:15" ht="17" x14ac:dyDescent="0.4">
      <c r="C2277" s="28"/>
      <c r="D2277" s="24"/>
      <c r="K2277" s="26"/>
      <c r="L2277" s="37"/>
      <c r="M2277" s="38"/>
      <c r="N2277" s="45"/>
      <c r="O2277" s="38"/>
    </row>
    <row r="2278" spans="3:15" ht="17" x14ac:dyDescent="0.4">
      <c r="C2278" s="28"/>
      <c r="D2278" s="24"/>
      <c r="K2278" s="26"/>
      <c r="L2278" s="37"/>
      <c r="M2278" s="38"/>
      <c r="N2278" s="45"/>
      <c r="O2278" s="38"/>
    </row>
    <row r="2279" spans="3:15" ht="17" x14ac:dyDescent="0.4">
      <c r="C2279" s="28"/>
      <c r="D2279" s="24"/>
      <c r="K2279" s="26"/>
      <c r="L2279" s="37"/>
      <c r="M2279" s="38"/>
      <c r="N2279" s="45"/>
      <c r="O2279" s="38"/>
    </row>
    <row r="2280" spans="3:15" ht="17" x14ac:dyDescent="0.4">
      <c r="C2280" s="28"/>
      <c r="D2280" s="24"/>
      <c r="K2280" s="26"/>
      <c r="L2280" s="37"/>
      <c r="M2280" s="38"/>
      <c r="N2280" s="45"/>
      <c r="O2280" s="38"/>
    </row>
    <row r="2281" spans="3:15" ht="17" x14ac:dyDescent="0.4">
      <c r="C2281" s="28"/>
      <c r="D2281" s="24"/>
      <c r="K2281" s="26"/>
      <c r="L2281" s="37"/>
      <c r="M2281" s="38"/>
      <c r="N2281" s="45"/>
      <c r="O2281" s="38"/>
    </row>
    <row r="2282" spans="3:15" ht="17" x14ac:dyDescent="0.4">
      <c r="C2282" s="28"/>
      <c r="D2282" s="24"/>
      <c r="K2282" s="26"/>
      <c r="L2282" s="37"/>
      <c r="M2282" s="38"/>
      <c r="N2282" s="45"/>
      <c r="O2282" s="38"/>
    </row>
    <row r="2283" spans="3:15" ht="17" x14ac:dyDescent="0.4">
      <c r="C2283" s="28"/>
      <c r="D2283" s="22"/>
      <c r="K2283" s="26"/>
      <c r="L2283" s="37"/>
      <c r="M2283" s="38"/>
      <c r="N2283" s="45"/>
      <c r="O2283" s="38"/>
    </row>
    <row r="2284" spans="3:15" ht="17" x14ac:dyDescent="0.4">
      <c r="C2284" s="28"/>
      <c r="D2284" s="22"/>
      <c r="K2284" s="26"/>
      <c r="L2284" s="37"/>
      <c r="M2284" s="38"/>
      <c r="N2284" s="45"/>
      <c r="O2284" s="38"/>
    </row>
    <row r="2285" spans="3:15" ht="17" x14ac:dyDescent="0.4">
      <c r="C2285" s="28"/>
      <c r="D2285" s="22"/>
      <c r="K2285" s="26"/>
      <c r="L2285" s="37"/>
      <c r="M2285" s="38"/>
      <c r="N2285" s="45"/>
      <c r="O2285" s="38"/>
    </row>
    <row r="2286" spans="3:15" ht="17" x14ac:dyDescent="0.4">
      <c r="C2286" s="28"/>
      <c r="D2286" s="22"/>
      <c r="K2286" s="26"/>
      <c r="L2286" s="37"/>
      <c r="M2286" s="38"/>
      <c r="N2286" s="45"/>
      <c r="O2286" s="38"/>
    </row>
    <row r="2287" spans="3:15" ht="17" x14ac:dyDescent="0.4">
      <c r="C2287" s="28"/>
      <c r="D2287" s="22"/>
      <c r="K2287" s="26"/>
      <c r="L2287" s="37"/>
      <c r="M2287" s="38"/>
      <c r="N2287" s="45"/>
      <c r="O2287" s="38"/>
    </row>
    <row r="2288" spans="3:15" ht="17" x14ac:dyDescent="0.4">
      <c r="C2288" s="28"/>
      <c r="D2288" s="22"/>
      <c r="K2288" s="26"/>
      <c r="L2288" s="37"/>
      <c r="M2288" s="38"/>
      <c r="N2288" s="45"/>
      <c r="O2288" s="38"/>
    </row>
    <row r="2289" spans="3:15" ht="17" x14ac:dyDescent="0.4">
      <c r="C2289" s="28"/>
      <c r="D2289" s="22"/>
      <c r="K2289" s="26"/>
      <c r="L2289" s="37"/>
      <c r="M2289" s="38"/>
      <c r="N2289" s="45"/>
      <c r="O2289" s="38"/>
    </row>
    <row r="2290" spans="3:15" ht="17" x14ac:dyDescent="0.4">
      <c r="C2290" s="28"/>
      <c r="D2290" s="22"/>
      <c r="K2290" s="26"/>
      <c r="L2290" s="37"/>
      <c r="M2290" s="38"/>
      <c r="N2290" s="45"/>
      <c r="O2290" s="38"/>
    </row>
    <row r="2291" spans="3:15" ht="17" x14ac:dyDescent="0.4">
      <c r="C2291" s="28"/>
      <c r="D2291" s="22"/>
      <c r="K2291" s="26"/>
      <c r="L2291" s="37"/>
      <c r="M2291" s="38"/>
      <c r="N2291" s="45"/>
      <c r="O2291" s="38"/>
    </row>
    <row r="2292" spans="3:15" ht="17" x14ac:dyDescent="0.4">
      <c r="C2292" s="28"/>
      <c r="D2292" s="22"/>
      <c r="K2292" s="26"/>
      <c r="L2292" s="37"/>
      <c r="M2292" s="38"/>
      <c r="N2292" s="45"/>
      <c r="O2292" s="38"/>
    </row>
    <row r="2293" spans="3:15" ht="17" x14ac:dyDescent="0.4">
      <c r="C2293" s="28"/>
      <c r="D2293" s="22"/>
      <c r="K2293" s="26"/>
      <c r="L2293" s="37"/>
      <c r="M2293" s="38"/>
      <c r="N2293" s="45"/>
      <c r="O2293" s="38"/>
    </row>
    <row r="2294" spans="3:15" ht="17" x14ac:dyDescent="0.4">
      <c r="C2294" s="28"/>
      <c r="D2294" s="22"/>
      <c r="K2294" s="26"/>
      <c r="L2294" s="37"/>
      <c r="M2294" s="38"/>
      <c r="N2294" s="45"/>
      <c r="O2294" s="38"/>
    </row>
    <row r="2295" spans="3:15" ht="17" x14ac:dyDescent="0.4">
      <c r="C2295" s="28"/>
      <c r="D2295" s="22"/>
      <c r="K2295" s="26"/>
      <c r="L2295" s="37"/>
      <c r="M2295" s="38"/>
      <c r="N2295" s="45"/>
      <c r="O2295" s="38"/>
    </row>
    <row r="2296" spans="3:15" ht="17" x14ac:dyDescent="0.4">
      <c r="C2296" s="28"/>
      <c r="D2296" s="22"/>
      <c r="K2296" s="26"/>
      <c r="L2296" s="37"/>
      <c r="M2296" s="38"/>
      <c r="N2296" s="45"/>
      <c r="O2296" s="38"/>
    </row>
    <row r="2297" spans="3:15" ht="17" x14ac:dyDescent="0.4">
      <c r="C2297" s="28"/>
      <c r="D2297" s="22"/>
      <c r="K2297" s="26"/>
      <c r="L2297" s="37"/>
      <c r="M2297" s="38"/>
      <c r="N2297" s="45"/>
      <c r="O2297" s="38"/>
    </row>
    <row r="2298" spans="3:15" ht="17" x14ac:dyDescent="0.4">
      <c r="C2298" s="28"/>
      <c r="D2298" s="22"/>
      <c r="K2298" s="26"/>
      <c r="L2298" s="37"/>
      <c r="M2298" s="38"/>
      <c r="N2298" s="45"/>
      <c r="O2298" s="38"/>
    </row>
    <row r="2299" spans="3:15" ht="17" x14ac:dyDescent="0.4">
      <c r="C2299" s="28"/>
      <c r="D2299" s="22"/>
      <c r="K2299" s="26"/>
      <c r="L2299" s="37"/>
      <c r="M2299" s="38"/>
      <c r="N2299" s="45"/>
      <c r="O2299" s="38"/>
    </row>
    <row r="2300" spans="3:15" ht="17" x14ac:dyDescent="0.4">
      <c r="C2300" s="28"/>
      <c r="D2300" s="22"/>
      <c r="K2300" s="26"/>
      <c r="L2300" s="37"/>
      <c r="M2300" s="38"/>
      <c r="N2300" s="45"/>
      <c r="O2300" s="38"/>
    </row>
    <row r="2301" spans="3:15" ht="17" x14ac:dyDescent="0.4">
      <c r="C2301" s="28"/>
      <c r="D2301" s="22"/>
      <c r="K2301" s="26"/>
      <c r="L2301" s="37"/>
      <c r="M2301" s="38"/>
      <c r="N2301" s="45"/>
      <c r="O2301" s="38"/>
    </row>
    <row r="2302" spans="3:15" ht="17" x14ac:dyDescent="0.4">
      <c r="C2302" s="28"/>
      <c r="D2302" s="22"/>
      <c r="K2302" s="26"/>
      <c r="L2302" s="37"/>
      <c r="M2302" s="38"/>
      <c r="N2302" s="45"/>
      <c r="O2302" s="38"/>
    </row>
    <row r="2303" spans="3:15" ht="17" x14ac:dyDescent="0.4">
      <c r="C2303" s="28"/>
      <c r="D2303" s="22"/>
      <c r="K2303" s="26"/>
      <c r="L2303" s="37"/>
      <c r="M2303" s="38"/>
      <c r="N2303" s="45"/>
      <c r="O2303" s="38"/>
    </row>
    <row r="2304" spans="3:15" ht="17" x14ac:dyDescent="0.4">
      <c r="C2304" s="28"/>
      <c r="D2304" s="22"/>
      <c r="K2304" s="26"/>
      <c r="L2304" s="37"/>
      <c r="M2304" s="38"/>
      <c r="N2304" s="45"/>
      <c r="O2304" s="38"/>
    </row>
    <row r="2305" spans="3:15" ht="17" x14ac:dyDescent="0.4">
      <c r="C2305" s="28"/>
      <c r="D2305" s="22"/>
      <c r="K2305" s="26"/>
      <c r="L2305" s="37"/>
      <c r="M2305" s="38"/>
      <c r="N2305" s="45"/>
      <c r="O2305" s="38"/>
    </row>
    <row r="2306" spans="3:15" ht="17" x14ac:dyDescent="0.4">
      <c r="C2306" s="28"/>
      <c r="D2306" s="22"/>
      <c r="K2306" s="26"/>
      <c r="L2306" s="37"/>
      <c r="M2306" s="38"/>
      <c r="N2306" s="45"/>
      <c r="O2306" s="38"/>
    </row>
    <row r="2307" spans="3:15" ht="17" x14ac:dyDescent="0.4">
      <c r="C2307" s="28"/>
      <c r="D2307" s="22"/>
      <c r="K2307" s="26"/>
      <c r="L2307" s="37"/>
      <c r="M2307" s="38"/>
      <c r="N2307" s="45"/>
      <c r="O2307" s="38"/>
    </row>
    <row r="2308" spans="3:15" ht="17" x14ac:dyDescent="0.4">
      <c r="C2308" s="28"/>
      <c r="D2308" s="22"/>
      <c r="K2308" s="26"/>
      <c r="L2308" s="37"/>
      <c r="M2308" s="38"/>
      <c r="N2308" s="45"/>
      <c r="O2308" s="38"/>
    </row>
    <row r="2309" spans="3:15" ht="17" x14ac:dyDescent="0.4">
      <c r="C2309" s="28"/>
      <c r="D2309" s="22"/>
      <c r="K2309" s="26"/>
      <c r="L2309" s="37"/>
      <c r="M2309" s="38"/>
      <c r="N2309" s="45"/>
      <c r="O2309" s="38"/>
    </row>
    <row r="2310" spans="3:15" ht="17" x14ac:dyDescent="0.4">
      <c r="C2310" s="28"/>
      <c r="D2310" s="22"/>
      <c r="K2310" s="26"/>
      <c r="L2310" s="37"/>
      <c r="M2310" s="38"/>
      <c r="N2310" s="45"/>
      <c r="O2310" s="38"/>
    </row>
    <row r="2311" spans="3:15" ht="17" x14ac:dyDescent="0.4">
      <c r="C2311" s="28"/>
      <c r="D2311" s="22"/>
      <c r="K2311" s="26"/>
      <c r="L2311" s="37"/>
      <c r="M2311" s="38"/>
      <c r="N2311" s="45"/>
      <c r="O2311" s="38"/>
    </row>
    <row r="2312" spans="3:15" ht="17" x14ac:dyDescent="0.4">
      <c r="C2312" s="28"/>
      <c r="D2312" s="22"/>
      <c r="K2312" s="26"/>
      <c r="L2312" s="37"/>
      <c r="M2312" s="38"/>
      <c r="N2312" s="45"/>
      <c r="O2312" s="38"/>
    </row>
    <row r="2313" spans="3:15" ht="17" x14ac:dyDescent="0.4">
      <c r="C2313" s="28"/>
      <c r="D2313" s="22"/>
      <c r="K2313" s="26"/>
      <c r="L2313" s="37"/>
      <c r="M2313" s="38"/>
      <c r="N2313" s="45"/>
      <c r="O2313" s="38"/>
    </row>
    <row r="2314" spans="3:15" ht="17" x14ac:dyDescent="0.4">
      <c r="C2314" s="28"/>
      <c r="D2314" s="22"/>
      <c r="K2314" s="26"/>
      <c r="L2314" s="37"/>
      <c r="M2314" s="38"/>
      <c r="N2314" s="45"/>
      <c r="O2314" s="38"/>
    </row>
    <row r="2315" spans="3:15" ht="17" x14ac:dyDescent="0.4">
      <c r="C2315" s="28"/>
      <c r="D2315" s="22"/>
      <c r="K2315" s="26"/>
      <c r="L2315" s="37"/>
      <c r="M2315" s="38"/>
      <c r="N2315" s="45"/>
      <c r="O2315" s="38"/>
    </row>
    <row r="2316" spans="3:15" ht="17" x14ac:dyDescent="0.4">
      <c r="C2316" s="28"/>
      <c r="D2316" s="22"/>
      <c r="K2316" s="26"/>
      <c r="L2316" s="37"/>
      <c r="M2316" s="38"/>
      <c r="N2316" s="45"/>
      <c r="O2316" s="38"/>
    </row>
    <row r="2317" spans="3:15" ht="17" x14ac:dyDescent="0.4">
      <c r="C2317" s="28"/>
      <c r="D2317" s="22"/>
      <c r="K2317" s="26"/>
      <c r="L2317" s="37"/>
      <c r="M2317" s="38"/>
      <c r="N2317" s="45"/>
      <c r="O2317" s="38"/>
    </row>
    <row r="2318" spans="3:15" ht="17" x14ac:dyDescent="0.4">
      <c r="C2318" s="28"/>
      <c r="D2318" s="22"/>
      <c r="K2318" s="26"/>
      <c r="L2318" s="37"/>
      <c r="M2318" s="38"/>
      <c r="N2318" s="45"/>
      <c r="O2318" s="38"/>
    </row>
    <row r="2319" spans="3:15" ht="17" x14ac:dyDescent="0.4">
      <c r="C2319" s="28"/>
      <c r="D2319" s="22"/>
      <c r="K2319" s="26"/>
      <c r="L2319" s="37"/>
      <c r="M2319" s="38"/>
      <c r="N2319" s="45"/>
      <c r="O2319" s="38"/>
    </row>
    <row r="2320" spans="3:15" ht="17" x14ac:dyDescent="0.4">
      <c r="C2320" s="28"/>
      <c r="D2320" s="22"/>
      <c r="K2320" s="26"/>
      <c r="L2320" s="37"/>
      <c r="M2320" s="38"/>
      <c r="N2320" s="45"/>
      <c r="O2320" s="38"/>
    </row>
    <row r="2321" spans="3:15" ht="17" x14ac:dyDescent="0.4">
      <c r="C2321" s="28"/>
      <c r="D2321" s="22"/>
      <c r="K2321" s="26"/>
      <c r="L2321" s="37"/>
      <c r="M2321" s="38"/>
      <c r="N2321" s="45"/>
      <c r="O2321" s="38"/>
    </row>
    <row r="2322" spans="3:15" ht="17" x14ac:dyDescent="0.4">
      <c r="C2322" s="28"/>
      <c r="D2322" s="22"/>
      <c r="K2322" s="26"/>
      <c r="L2322" s="37"/>
      <c r="M2322" s="38"/>
      <c r="N2322" s="45"/>
      <c r="O2322" s="38"/>
    </row>
    <row r="2323" spans="3:15" ht="17" x14ac:dyDescent="0.4">
      <c r="C2323" s="28"/>
      <c r="D2323" s="22"/>
      <c r="K2323" s="26"/>
      <c r="L2323" s="37"/>
      <c r="M2323" s="38"/>
      <c r="N2323" s="45"/>
      <c r="O2323" s="38"/>
    </row>
    <row r="2324" spans="3:15" ht="17" x14ac:dyDescent="0.4">
      <c r="C2324" s="28"/>
      <c r="D2324" s="22"/>
      <c r="K2324" s="26"/>
      <c r="L2324" s="37"/>
      <c r="M2324" s="38"/>
      <c r="N2324" s="45"/>
      <c r="O2324" s="38"/>
    </row>
    <row r="2325" spans="3:15" ht="17" x14ac:dyDescent="0.4">
      <c r="C2325" s="28"/>
      <c r="D2325" s="22"/>
      <c r="K2325" s="26"/>
      <c r="L2325" s="37"/>
      <c r="M2325" s="38"/>
      <c r="N2325" s="45"/>
      <c r="O2325" s="38"/>
    </row>
    <row r="2326" spans="3:15" ht="17" x14ac:dyDescent="0.4">
      <c r="C2326" s="28"/>
      <c r="D2326" s="22"/>
      <c r="K2326" s="26"/>
      <c r="L2326" s="37"/>
      <c r="M2326" s="38"/>
      <c r="N2326" s="45"/>
      <c r="O2326" s="38"/>
    </row>
    <row r="2327" spans="3:15" ht="17" x14ac:dyDescent="0.4">
      <c r="C2327" s="28"/>
      <c r="D2327" s="22"/>
      <c r="K2327" s="26"/>
      <c r="L2327" s="37"/>
      <c r="M2327" s="38"/>
      <c r="N2327" s="45"/>
      <c r="O2327" s="38"/>
    </row>
    <row r="2328" spans="3:15" ht="17" x14ac:dyDescent="0.4">
      <c r="C2328" s="28"/>
      <c r="D2328" s="22"/>
      <c r="K2328" s="26"/>
      <c r="L2328" s="37"/>
      <c r="M2328" s="38"/>
      <c r="N2328" s="45"/>
      <c r="O2328" s="38"/>
    </row>
    <row r="2329" spans="3:15" ht="17" x14ac:dyDescent="0.4">
      <c r="C2329" s="28"/>
      <c r="D2329" s="22"/>
      <c r="K2329" s="26"/>
      <c r="L2329" s="37"/>
      <c r="M2329" s="38"/>
      <c r="N2329" s="45"/>
      <c r="O2329" s="38"/>
    </row>
    <row r="2330" spans="3:15" ht="17" x14ac:dyDescent="0.4">
      <c r="C2330" s="28"/>
      <c r="D2330" s="22"/>
      <c r="K2330" s="26"/>
      <c r="L2330" s="37"/>
      <c r="M2330" s="38"/>
      <c r="N2330" s="45"/>
      <c r="O2330" s="38"/>
    </row>
    <row r="2331" spans="3:15" ht="17" x14ac:dyDescent="0.4">
      <c r="C2331" s="28"/>
      <c r="D2331" s="22"/>
      <c r="K2331" s="26"/>
      <c r="L2331" s="37"/>
      <c r="M2331" s="38"/>
      <c r="N2331" s="45"/>
      <c r="O2331" s="38"/>
    </row>
    <row r="2332" spans="3:15" ht="17" x14ac:dyDescent="0.4">
      <c r="C2332" s="28"/>
      <c r="D2332" s="22"/>
      <c r="K2332" s="26"/>
      <c r="L2332" s="37"/>
      <c r="M2332" s="38"/>
      <c r="N2332" s="45"/>
      <c r="O2332" s="38"/>
    </row>
    <row r="2333" spans="3:15" ht="17" x14ac:dyDescent="0.4">
      <c r="C2333" s="28"/>
      <c r="D2333" s="22"/>
      <c r="K2333" s="26"/>
      <c r="L2333" s="37"/>
      <c r="M2333" s="38"/>
      <c r="N2333" s="45"/>
      <c r="O2333" s="38"/>
    </row>
    <row r="2334" spans="3:15" ht="17" x14ac:dyDescent="0.4">
      <c r="C2334" s="28"/>
      <c r="D2334" s="22"/>
      <c r="K2334" s="26"/>
      <c r="L2334" s="37"/>
      <c r="M2334" s="38"/>
      <c r="N2334" s="45"/>
      <c r="O2334" s="38"/>
    </row>
    <row r="2335" spans="3:15" ht="17" x14ac:dyDescent="0.4">
      <c r="C2335" s="28"/>
      <c r="D2335" s="22"/>
      <c r="K2335" s="26"/>
      <c r="L2335" s="37"/>
      <c r="M2335" s="38"/>
      <c r="N2335" s="45"/>
      <c r="O2335" s="38"/>
    </row>
    <row r="2336" spans="3:15" ht="17" x14ac:dyDescent="0.4">
      <c r="C2336" s="28"/>
      <c r="D2336" s="22"/>
      <c r="K2336" s="26"/>
      <c r="L2336" s="37"/>
      <c r="M2336" s="38"/>
      <c r="N2336" s="45"/>
      <c r="O2336" s="38"/>
    </row>
    <row r="2337" spans="3:15" ht="17" x14ac:dyDescent="0.4">
      <c r="C2337" s="28"/>
      <c r="D2337" s="22"/>
      <c r="K2337" s="26"/>
      <c r="L2337" s="37"/>
      <c r="M2337" s="38"/>
      <c r="N2337" s="45"/>
      <c r="O2337" s="38"/>
    </row>
    <row r="2338" spans="3:15" ht="17" x14ac:dyDescent="0.4">
      <c r="C2338" s="28"/>
      <c r="D2338" s="22"/>
      <c r="K2338" s="26"/>
      <c r="L2338" s="37"/>
      <c r="M2338" s="38"/>
      <c r="N2338" s="45"/>
      <c r="O2338" s="38"/>
    </row>
    <row r="2339" spans="3:15" ht="17" x14ac:dyDescent="0.4">
      <c r="C2339" s="28"/>
      <c r="D2339" s="22"/>
      <c r="K2339" s="26"/>
      <c r="L2339" s="37"/>
      <c r="M2339" s="38"/>
      <c r="N2339" s="45"/>
      <c r="O2339" s="38"/>
    </row>
    <row r="2340" spans="3:15" ht="17" x14ac:dyDescent="0.4">
      <c r="C2340" s="28"/>
      <c r="D2340" s="22"/>
      <c r="K2340" s="26"/>
      <c r="L2340" s="37"/>
      <c r="M2340" s="38"/>
      <c r="N2340" s="45"/>
      <c r="O2340" s="38"/>
    </row>
    <row r="2341" spans="3:15" ht="17" x14ac:dyDescent="0.4">
      <c r="C2341" s="28"/>
      <c r="D2341" s="22"/>
      <c r="K2341" s="26"/>
      <c r="L2341" s="37"/>
      <c r="M2341" s="38"/>
      <c r="N2341" s="45"/>
      <c r="O2341" s="38"/>
    </row>
    <row r="2342" spans="3:15" ht="17" x14ac:dyDescent="0.4">
      <c r="C2342" s="28"/>
      <c r="D2342" s="22"/>
      <c r="K2342" s="26"/>
      <c r="L2342" s="37"/>
      <c r="M2342" s="38"/>
      <c r="N2342" s="45"/>
      <c r="O2342" s="38"/>
    </row>
    <row r="2343" spans="3:15" ht="17" x14ac:dyDescent="0.4">
      <c r="C2343" s="28"/>
      <c r="D2343" s="22"/>
      <c r="K2343" s="26"/>
      <c r="L2343" s="37"/>
      <c r="M2343" s="38"/>
      <c r="N2343" s="45"/>
      <c r="O2343" s="38"/>
    </row>
    <row r="2344" spans="3:15" ht="17" x14ac:dyDescent="0.4">
      <c r="C2344" s="28"/>
      <c r="D2344" s="22"/>
      <c r="K2344" s="26"/>
      <c r="L2344" s="37"/>
      <c r="M2344" s="38"/>
      <c r="N2344" s="45"/>
      <c r="O2344" s="38"/>
    </row>
    <row r="2345" spans="3:15" ht="17" x14ac:dyDescent="0.4">
      <c r="C2345" s="28"/>
      <c r="D2345" s="22"/>
      <c r="K2345" s="26"/>
      <c r="L2345" s="37"/>
      <c r="M2345" s="38"/>
      <c r="N2345" s="45"/>
      <c r="O2345" s="38"/>
    </row>
    <row r="2346" spans="3:15" ht="17" x14ac:dyDescent="0.4">
      <c r="C2346" s="28"/>
      <c r="D2346" s="22"/>
      <c r="K2346" s="26"/>
      <c r="L2346" s="37"/>
      <c r="M2346" s="38"/>
      <c r="N2346" s="45"/>
      <c r="O2346" s="38"/>
    </row>
    <row r="2347" spans="3:15" ht="17" x14ac:dyDescent="0.4">
      <c r="C2347" s="28"/>
      <c r="D2347" s="22"/>
      <c r="K2347" s="26"/>
      <c r="L2347" s="37"/>
      <c r="M2347" s="38"/>
      <c r="N2347" s="45"/>
      <c r="O2347" s="38"/>
    </row>
    <row r="2348" spans="3:15" ht="17" x14ac:dyDescent="0.4">
      <c r="C2348" s="28"/>
      <c r="D2348" s="22"/>
      <c r="K2348" s="26"/>
      <c r="L2348" s="37"/>
      <c r="M2348" s="38"/>
      <c r="N2348" s="45"/>
      <c r="O2348" s="38"/>
    </row>
    <row r="2349" spans="3:15" ht="17" x14ac:dyDescent="0.4">
      <c r="C2349" s="28"/>
      <c r="D2349" s="22"/>
      <c r="K2349" s="26"/>
      <c r="L2349" s="37"/>
      <c r="M2349" s="38"/>
      <c r="N2349" s="45"/>
      <c r="O2349" s="38"/>
    </row>
    <row r="2350" spans="3:15" ht="17" x14ac:dyDescent="0.4">
      <c r="C2350" s="28"/>
      <c r="D2350" s="22"/>
      <c r="K2350" s="26"/>
      <c r="L2350" s="37"/>
      <c r="M2350" s="38"/>
      <c r="N2350" s="45"/>
      <c r="O2350" s="38"/>
    </row>
    <row r="2351" spans="3:15" ht="17" x14ac:dyDescent="0.4">
      <c r="C2351" s="28"/>
      <c r="D2351" s="22"/>
      <c r="K2351" s="26"/>
      <c r="L2351" s="37"/>
      <c r="M2351" s="38"/>
      <c r="N2351" s="45"/>
      <c r="O2351" s="38"/>
    </row>
    <row r="2352" spans="3:15" ht="17" x14ac:dyDescent="0.4">
      <c r="C2352" s="28"/>
      <c r="D2352" s="22"/>
      <c r="K2352" s="26"/>
      <c r="L2352" s="37"/>
      <c r="M2352" s="38"/>
      <c r="N2352" s="45"/>
      <c r="O2352" s="38"/>
    </row>
    <row r="2353" spans="3:15" ht="17" x14ac:dyDescent="0.4">
      <c r="C2353" s="28"/>
      <c r="D2353" s="22"/>
      <c r="K2353" s="26"/>
      <c r="L2353" s="37"/>
      <c r="M2353" s="38"/>
      <c r="N2353" s="45"/>
      <c r="O2353" s="38"/>
    </row>
    <row r="2354" spans="3:15" ht="17" x14ac:dyDescent="0.4">
      <c r="C2354" s="28"/>
      <c r="D2354" s="22"/>
      <c r="K2354" s="26"/>
      <c r="L2354" s="37"/>
      <c r="M2354" s="38"/>
      <c r="N2354" s="45"/>
      <c r="O2354" s="38"/>
    </row>
    <row r="2355" spans="3:15" ht="17" x14ac:dyDescent="0.4">
      <c r="C2355" s="28"/>
      <c r="D2355" s="22"/>
      <c r="K2355" s="26"/>
      <c r="L2355" s="37"/>
      <c r="M2355" s="38"/>
      <c r="N2355" s="45"/>
      <c r="O2355" s="38"/>
    </row>
    <row r="2356" spans="3:15" ht="17" x14ac:dyDescent="0.4">
      <c r="C2356" s="28"/>
      <c r="D2356" s="22"/>
      <c r="K2356" s="26"/>
      <c r="L2356" s="37"/>
      <c r="M2356" s="38"/>
      <c r="N2356" s="45"/>
      <c r="O2356" s="38"/>
    </row>
    <row r="2357" spans="3:15" ht="17" x14ac:dyDescent="0.4">
      <c r="C2357" s="28"/>
      <c r="D2357" s="22"/>
      <c r="K2357" s="26"/>
      <c r="L2357" s="37"/>
      <c r="M2357" s="38"/>
      <c r="N2357" s="45"/>
      <c r="O2357" s="38"/>
    </row>
    <row r="2358" spans="3:15" ht="17" x14ac:dyDescent="0.4">
      <c r="C2358" s="28"/>
      <c r="D2358" s="22"/>
      <c r="K2358" s="26"/>
      <c r="L2358" s="37"/>
      <c r="M2358" s="38"/>
      <c r="N2358" s="45"/>
      <c r="O2358" s="38"/>
    </row>
    <row r="2359" spans="3:15" ht="17" x14ac:dyDescent="0.4">
      <c r="C2359" s="28"/>
      <c r="D2359" s="22"/>
      <c r="K2359" s="26"/>
      <c r="L2359" s="37"/>
      <c r="M2359" s="38"/>
      <c r="N2359" s="45"/>
      <c r="O2359" s="38"/>
    </row>
    <row r="2360" spans="3:15" ht="17" x14ac:dyDescent="0.4">
      <c r="C2360" s="28"/>
      <c r="D2360" s="22"/>
      <c r="K2360" s="26"/>
      <c r="L2360" s="37"/>
      <c r="M2360" s="38"/>
      <c r="N2360" s="45"/>
      <c r="O2360" s="38"/>
    </row>
    <row r="2361" spans="3:15" ht="17" x14ac:dyDescent="0.4">
      <c r="C2361" s="28"/>
      <c r="D2361" s="22"/>
      <c r="K2361" s="26"/>
      <c r="L2361" s="37"/>
      <c r="M2361" s="38"/>
      <c r="N2361" s="45"/>
      <c r="O2361" s="38"/>
    </row>
    <row r="2362" spans="3:15" ht="17" x14ac:dyDescent="0.4">
      <c r="C2362" s="28"/>
      <c r="D2362" s="22"/>
      <c r="K2362" s="26"/>
      <c r="L2362" s="37"/>
      <c r="M2362" s="38"/>
      <c r="N2362" s="45"/>
      <c r="O2362" s="38"/>
    </row>
    <row r="2363" spans="3:15" ht="17" x14ac:dyDescent="0.4">
      <c r="C2363" s="28"/>
      <c r="D2363" s="22"/>
      <c r="K2363" s="26"/>
      <c r="L2363" s="37"/>
      <c r="M2363" s="38"/>
      <c r="N2363" s="45"/>
      <c r="O2363" s="38"/>
    </row>
    <row r="2364" spans="3:15" ht="17" x14ac:dyDescent="0.4">
      <c r="C2364" s="28"/>
      <c r="D2364" s="22"/>
      <c r="K2364" s="26"/>
      <c r="L2364" s="37"/>
      <c r="M2364" s="38"/>
      <c r="N2364" s="45"/>
      <c r="O2364" s="38"/>
    </row>
    <row r="2365" spans="3:15" ht="17" x14ac:dyDescent="0.4">
      <c r="C2365" s="28"/>
      <c r="D2365" s="22"/>
      <c r="K2365" s="26"/>
      <c r="L2365" s="37"/>
      <c r="M2365" s="38"/>
      <c r="N2365" s="45"/>
      <c r="O2365" s="38"/>
    </row>
    <row r="2366" spans="3:15" ht="17" x14ac:dyDescent="0.4">
      <c r="C2366" s="28"/>
      <c r="D2366" s="22"/>
      <c r="K2366" s="26"/>
      <c r="L2366" s="37"/>
      <c r="M2366" s="38"/>
      <c r="N2366" s="45"/>
      <c r="O2366" s="38"/>
    </row>
    <row r="2367" spans="3:15" ht="17" x14ac:dyDescent="0.4">
      <c r="C2367" s="28"/>
      <c r="D2367" s="22"/>
      <c r="K2367" s="26"/>
      <c r="L2367" s="37"/>
      <c r="M2367" s="38"/>
      <c r="N2367" s="45"/>
      <c r="O2367" s="38"/>
    </row>
    <row r="2368" spans="3:15" ht="17" x14ac:dyDescent="0.4">
      <c r="C2368" s="28"/>
      <c r="D2368" s="22"/>
      <c r="K2368" s="26"/>
      <c r="L2368" s="37"/>
      <c r="M2368" s="38"/>
      <c r="N2368" s="45"/>
      <c r="O2368" s="38"/>
    </row>
    <row r="2369" spans="3:15" ht="17" x14ac:dyDescent="0.4">
      <c r="C2369" s="28"/>
      <c r="D2369" s="22"/>
      <c r="K2369" s="26"/>
      <c r="L2369" s="37"/>
      <c r="M2369" s="38"/>
      <c r="N2369" s="45"/>
      <c r="O2369" s="38"/>
    </row>
    <row r="2370" spans="3:15" ht="17" x14ac:dyDescent="0.4">
      <c r="C2370" s="28"/>
      <c r="D2370" s="22"/>
      <c r="K2370" s="26"/>
      <c r="L2370" s="37"/>
      <c r="M2370" s="38"/>
      <c r="N2370" s="45"/>
      <c r="O2370" s="38"/>
    </row>
    <row r="2371" spans="3:15" ht="17" x14ac:dyDescent="0.4">
      <c r="C2371" s="28"/>
      <c r="D2371" s="22"/>
      <c r="K2371" s="26"/>
      <c r="L2371" s="37"/>
      <c r="M2371" s="38"/>
      <c r="N2371" s="45"/>
      <c r="O2371" s="38"/>
    </row>
    <row r="2372" spans="3:15" ht="17" x14ac:dyDescent="0.4">
      <c r="C2372" s="28"/>
      <c r="D2372" s="22"/>
      <c r="K2372" s="26"/>
      <c r="L2372" s="37"/>
      <c r="M2372" s="38"/>
      <c r="N2372" s="45"/>
      <c r="O2372" s="38"/>
    </row>
    <row r="2373" spans="3:15" ht="17" x14ac:dyDescent="0.4">
      <c r="C2373" s="28"/>
      <c r="D2373" s="22"/>
      <c r="K2373" s="26"/>
      <c r="L2373" s="37"/>
      <c r="M2373" s="38"/>
      <c r="N2373" s="45"/>
      <c r="O2373" s="38"/>
    </row>
    <row r="2374" spans="3:15" ht="17" x14ac:dyDescent="0.4">
      <c r="C2374" s="28"/>
      <c r="D2374" s="22"/>
      <c r="K2374" s="26"/>
      <c r="L2374" s="37"/>
      <c r="M2374" s="38"/>
      <c r="N2374" s="45"/>
      <c r="O2374" s="38"/>
    </row>
    <row r="2375" spans="3:15" ht="17" x14ac:dyDescent="0.4">
      <c r="C2375" s="28"/>
      <c r="D2375" s="22"/>
      <c r="K2375" s="26"/>
      <c r="L2375" s="37"/>
      <c r="M2375" s="38"/>
      <c r="N2375" s="45"/>
      <c r="O2375" s="38"/>
    </row>
    <row r="2376" spans="3:15" ht="17" x14ac:dyDescent="0.4">
      <c r="C2376" s="28"/>
      <c r="D2376" s="22"/>
      <c r="K2376" s="26"/>
      <c r="L2376" s="37"/>
      <c r="M2376" s="38"/>
      <c r="N2376" s="45"/>
      <c r="O2376" s="38"/>
    </row>
    <row r="2377" spans="3:15" ht="17" x14ac:dyDescent="0.4">
      <c r="C2377" s="28"/>
      <c r="D2377" s="22"/>
      <c r="K2377" s="26"/>
      <c r="L2377" s="37"/>
      <c r="M2377" s="38"/>
      <c r="N2377" s="45"/>
      <c r="O2377" s="38"/>
    </row>
    <row r="2378" spans="3:15" ht="17" x14ac:dyDescent="0.4">
      <c r="C2378" s="28"/>
      <c r="D2378" s="22"/>
      <c r="K2378" s="26"/>
      <c r="L2378" s="37"/>
      <c r="M2378" s="38"/>
      <c r="N2378" s="45"/>
      <c r="O2378" s="38"/>
    </row>
    <row r="2379" spans="3:15" ht="17" x14ac:dyDescent="0.4">
      <c r="C2379" s="28"/>
      <c r="D2379" s="22"/>
      <c r="K2379" s="26"/>
      <c r="L2379" s="37"/>
      <c r="M2379" s="38"/>
      <c r="N2379" s="45"/>
      <c r="O2379" s="38"/>
    </row>
    <row r="2380" spans="3:15" ht="17" x14ac:dyDescent="0.4">
      <c r="C2380" s="28"/>
      <c r="D2380" s="22"/>
      <c r="K2380" s="26"/>
      <c r="L2380" s="37"/>
      <c r="M2380" s="38"/>
      <c r="N2380" s="45"/>
      <c r="O2380" s="38"/>
    </row>
    <row r="2381" spans="3:15" ht="17" x14ac:dyDescent="0.4">
      <c r="C2381" s="28"/>
      <c r="D2381" s="22"/>
      <c r="K2381" s="26"/>
      <c r="L2381" s="37"/>
      <c r="M2381" s="38"/>
      <c r="N2381" s="45"/>
      <c r="O2381" s="38"/>
    </row>
    <row r="2382" spans="3:15" ht="17" x14ac:dyDescent="0.4">
      <c r="C2382" s="28"/>
      <c r="D2382" s="22"/>
      <c r="K2382" s="26"/>
      <c r="L2382" s="37"/>
      <c r="M2382" s="38"/>
      <c r="N2382" s="45"/>
      <c r="O2382" s="38"/>
    </row>
    <row r="2383" spans="3:15" ht="17" x14ac:dyDescent="0.4">
      <c r="C2383" s="28"/>
      <c r="D2383" s="22"/>
      <c r="K2383" s="26"/>
      <c r="L2383" s="37"/>
      <c r="M2383" s="38"/>
      <c r="N2383" s="45"/>
      <c r="O2383" s="38"/>
    </row>
    <row r="2384" spans="3:15" ht="17" x14ac:dyDescent="0.4">
      <c r="C2384" s="28"/>
      <c r="D2384" s="22"/>
      <c r="K2384" s="26"/>
      <c r="L2384" s="37"/>
      <c r="M2384" s="38"/>
      <c r="N2384" s="45"/>
      <c r="O2384" s="38"/>
    </row>
    <row r="2385" spans="3:15" ht="17" x14ac:dyDescent="0.4">
      <c r="C2385" s="28"/>
      <c r="D2385" s="22"/>
      <c r="K2385" s="26"/>
      <c r="L2385" s="37"/>
      <c r="M2385" s="38"/>
      <c r="N2385" s="45"/>
      <c r="O2385" s="38"/>
    </row>
    <row r="2386" spans="3:15" ht="17" x14ac:dyDescent="0.4">
      <c r="C2386" s="28"/>
      <c r="D2386" s="22"/>
      <c r="K2386" s="26"/>
      <c r="L2386" s="37"/>
      <c r="M2386" s="38"/>
      <c r="N2386" s="45"/>
      <c r="O2386" s="38"/>
    </row>
    <row r="2387" spans="3:15" ht="17" x14ac:dyDescent="0.4">
      <c r="C2387" s="28"/>
      <c r="D2387" s="22"/>
      <c r="K2387" s="26"/>
      <c r="L2387" s="37"/>
      <c r="M2387" s="38"/>
      <c r="N2387" s="45"/>
      <c r="O2387" s="38"/>
    </row>
    <row r="2388" spans="3:15" ht="17" x14ac:dyDescent="0.4">
      <c r="C2388" s="28"/>
      <c r="D2388" s="22"/>
      <c r="K2388" s="26"/>
      <c r="L2388" s="37"/>
      <c r="M2388" s="38"/>
      <c r="N2388" s="45"/>
      <c r="O2388" s="38"/>
    </row>
    <row r="2389" spans="3:15" ht="17" x14ac:dyDescent="0.4">
      <c r="C2389" s="28"/>
      <c r="D2389" s="22"/>
      <c r="K2389" s="26"/>
      <c r="L2389" s="37"/>
      <c r="M2389" s="38"/>
      <c r="N2389" s="45"/>
      <c r="O2389" s="38"/>
    </row>
    <row r="2390" spans="3:15" ht="17" x14ac:dyDescent="0.4">
      <c r="C2390" s="28"/>
      <c r="D2390" s="22"/>
      <c r="K2390" s="26"/>
      <c r="L2390" s="37"/>
      <c r="M2390" s="38"/>
      <c r="N2390" s="45"/>
      <c r="O2390" s="38"/>
    </row>
    <row r="2391" spans="3:15" ht="17" x14ac:dyDescent="0.4">
      <c r="C2391" s="28"/>
      <c r="D2391" s="22"/>
      <c r="K2391" s="26"/>
      <c r="L2391" s="37"/>
      <c r="M2391" s="38"/>
      <c r="N2391" s="45"/>
      <c r="O2391" s="38"/>
    </row>
    <row r="2392" spans="3:15" ht="17" x14ac:dyDescent="0.4">
      <c r="C2392" s="28"/>
      <c r="D2392" s="22"/>
      <c r="K2392" s="26"/>
      <c r="L2392" s="37"/>
      <c r="M2392" s="38"/>
      <c r="N2392" s="45"/>
      <c r="O2392" s="38"/>
    </row>
    <row r="2393" spans="3:15" ht="17" x14ac:dyDescent="0.4">
      <c r="C2393" s="28"/>
      <c r="D2393" s="22"/>
      <c r="K2393" s="26"/>
      <c r="L2393" s="37"/>
      <c r="M2393" s="38"/>
      <c r="N2393" s="45"/>
      <c r="O2393" s="38"/>
    </row>
    <row r="2394" spans="3:15" ht="17" x14ac:dyDescent="0.4">
      <c r="C2394" s="28"/>
      <c r="D2394" s="22"/>
      <c r="K2394" s="26"/>
      <c r="L2394" s="37"/>
      <c r="M2394" s="38"/>
      <c r="N2394" s="45"/>
      <c r="O2394" s="38"/>
    </row>
    <row r="2395" spans="3:15" ht="17" x14ac:dyDescent="0.4">
      <c r="C2395" s="28"/>
      <c r="D2395" s="22"/>
      <c r="K2395" s="26"/>
      <c r="L2395" s="37"/>
      <c r="M2395" s="38"/>
      <c r="N2395" s="45"/>
      <c r="O2395" s="38"/>
    </row>
    <row r="2396" spans="3:15" ht="17" x14ac:dyDescent="0.4">
      <c r="C2396" s="28"/>
      <c r="D2396" s="22"/>
      <c r="K2396" s="26"/>
      <c r="L2396" s="37"/>
      <c r="M2396" s="38"/>
      <c r="N2396" s="45"/>
      <c r="O2396" s="38"/>
    </row>
    <row r="2397" spans="3:15" ht="17" x14ac:dyDescent="0.4">
      <c r="C2397" s="28"/>
      <c r="D2397" s="22"/>
      <c r="K2397" s="26"/>
      <c r="L2397" s="37"/>
      <c r="M2397" s="38"/>
      <c r="N2397" s="45"/>
      <c r="O2397" s="38"/>
    </row>
    <row r="2398" spans="3:15" ht="17" x14ac:dyDescent="0.4">
      <c r="C2398" s="28"/>
      <c r="D2398" s="22"/>
      <c r="K2398" s="26"/>
      <c r="L2398" s="37"/>
      <c r="M2398" s="38"/>
      <c r="N2398" s="45"/>
      <c r="O2398" s="38"/>
    </row>
    <row r="2399" spans="3:15" ht="17" x14ac:dyDescent="0.4">
      <c r="C2399" s="28"/>
      <c r="D2399" s="22"/>
      <c r="K2399" s="26"/>
      <c r="L2399" s="37"/>
      <c r="M2399" s="38"/>
      <c r="N2399" s="45"/>
      <c r="O2399" s="38"/>
    </row>
    <row r="2400" spans="3:15" ht="17" x14ac:dyDescent="0.4">
      <c r="C2400" s="28"/>
      <c r="D2400" s="22"/>
      <c r="K2400" s="26"/>
      <c r="L2400" s="37"/>
      <c r="M2400" s="38"/>
      <c r="N2400" s="45"/>
      <c r="O2400" s="38"/>
    </row>
    <row r="2401" spans="3:15" ht="17" x14ac:dyDescent="0.4">
      <c r="C2401" s="28"/>
      <c r="D2401" s="22"/>
      <c r="K2401" s="26"/>
      <c r="L2401" s="37"/>
      <c r="M2401" s="38"/>
      <c r="N2401" s="45"/>
      <c r="O2401" s="38"/>
    </row>
    <row r="2402" spans="3:15" ht="17" x14ac:dyDescent="0.4">
      <c r="C2402" s="28"/>
      <c r="D2402" s="22"/>
      <c r="K2402" s="26"/>
      <c r="L2402" s="37"/>
      <c r="M2402" s="38"/>
      <c r="N2402" s="45"/>
      <c r="O2402" s="38"/>
    </row>
    <row r="2403" spans="3:15" ht="17" x14ac:dyDescent="0.4">
      <c r="C2403" s="28"/>
      <c r="D2403" s="22"/>
      <c r="K2403" s="26"/>
      <c r="L2403" s="37"/>
      <c r="M2403" s="38"/>
      <c r="N2403" s="45"/>
      <c r="O2403" s="38"/>
    </row>
    <row r="2404" spans="3:15" ht="17" x14ac:dyDescent="0.4">
      <c r="C2404" s="28"/>
      <c r="D2404" s="22"/>
      <c r="K2404" s="26"/>
      <c r="L2404" s="37"/>
      <c r="M2404" s="38"/>
      <c r="N2404" s="45"/>
      <c r="O2404" s="38"/>
    </row>
    <row r="2405" spans="3:15" ht="17" x14ac:dyDescent="0.4">
      <c r="C2405" s="28"/>
      <c r="D2405" s="22"/>
      <c r="K2405" s="26"/>
      <c r="L2405" s="37"/>
      <c r="M2405" s="38"/>
      <c r="N2405" s="45"/>
      <c r="O2405" s="38"/>
    </row>
    <row r="2406" spans="3:15" ht="17" x14ac:dyDescent="0.4">
      <c r="C2406" s="28"/>
      <c r="D2406" s="22"/>
      <c r="K2406" s="26"/>
      <c r="L2406" s="37"/>
      <c r="M2406" s="38"/>
      <c r="N2406" s="45"/>
      <c r="O2406" s="38"/>
    </row>
    <row r="2407" spans="3:15" ht="17" x14ac:dyDescent="0.4">
      <c r="C2407" s="28"/>
      <c r="D2407" s="22"/>
      <c r="K2407" s="26"/>
      <c r="L2407" s="37"/>
      <c r="M2407" s="38"/>
      <c r="N2407" s="45"/>
      <c r="O2407" s="38"/>
    </row>
    <row r="2408" spans="3:15" ht="17" x14ac:dyDescent="0.4">
      <c r="C2408" s="28"/>
      <c r="D2408" s="22"/>
      <c r="K2408" s="26"/>
      <c r="L2408" s="37"/>
      <c r="M2408" s="38"/>
      <c r="N2408" s="45"/>
      <c r="O2408" s="38"/>
    </row>
    <row r="2409" spans="3:15" ht="17" x14ac:dyDescent="0.4">
      <c r="C2409" s="28"/>
      <c r="D2409" s="22"/>
      <c r="K2409" s="26"/>
      <c r="L2409" s="37"/>
      <c r="M2409" s="38"/>
      <c r="N2409" s="45"/>
      <c r="O2409" s="38"/>
    </row>
    <row r="2410" spans="3:15" ht="17" x14ac:dyDescent="0.4">
      <c r="C2410" s="28"/>
      <c r="D2410" s="22"/>
      <c r="K2410" s="26"/>
      <c r="L2410" s="37"/>
      <c r="M2410" s="38"/>
      <c r="N2410" s="45"/>
      <c r="O2410" s="38"/>
    </row>
    <row r="2411" spans="3:15" ht="17" x14ac:dyDescent="0.4">
      <c r="C2411" s="28"/>
      <c r="D2411" s="22"/>
      <c r="K2411" s="26"/>
      <c r="L2411" s="37"/>
      <c r="M2411" s="38"/>
      <c r="N2411" s="45"/>
      <c r="O2411" s="38"/>
    </row>
    <row r="2412" spans="3:15" ht="17" x14ac:dyDescent="0.4">
      <c r="C2412" s="28"/>
      <c r="D2412" s="22"/>
      <c r="K2412" s="26"/>
      <c r="L2412" s="37"/>
      <c r="M2412" s="38"/>
      <c r="N2412" s="45"/>
      <c r="O2412" s="38"/>
    </row>
    <row r="2413" spans="3:15" ht="17" x14ac:dyDescent="0.4">
      <c r="C2413" s="28"/>
      <c r="D2413" s="22"/>
      <c r="K2413" s="26"/>
      <c r="L2413" s="37"/>
      <c r="M2413" s="38"/>
      <c r="N2413" s="45"/>
      <c r="O2413" s="38"/>
    </row>
    <row r="2414" spans="3:15" ht="17" x14ac:dyDescent="0.4">
      <c r="C2414" s="28"/>
      <c r="D2414" s="22"/>
      <c r="K2414" s="26"/>
      <c r="L2414" s="37"/>
      <c r="M2414" s="38"/>
      <c r="N2414" s="45"/>
      <c r="O2414" s="38"/>
    </row>
    <row r="2415" spans="3:15" ht="17" x14ac:dyDescent="0.4">
      <c r="C2415" s="28"/>
      <c r="D2415" s="22"/>
      <c r="K2415" s="26"/>
      <c r="L2415" s="37"/>
      <c r="M2415" s="38"/>
      <c r="N2415" s="45"/>
      <c r="O2415" s="38"/>
    </row>
    <row r="2416" spans="3:15" ht="17" x14ac:dyDescent="0.4">
      <c r="C2416" s="28"/>
      <c r="D2416" s="22"/>
      <c r="K2416" s="26"/>
      <c r="L2416" s="37"/>
      <c r="M2416" s="38"/>
      <c r="N2416" s="45"/>
      <c r="O2416" s="38"/>
    </row>
    <row r="2417" spans="3:15" ht="17" x14ac:dyDescent="0.4">
      <c r="C2417" s="28"/>
      <c r="D2417" s="22"/>
      <c r="K2417" s="26"/>
      <c r="L2417" s="37"/>
      <c r="M2417" s="38"/>
      <c r="N2417" s="45"/>
      <c r="O2417" s="38"/>
    </row>
    <row r="2418" spans="3:15" ht="17" x14ac:dyDescent="0.4">
      <c r="C2418" s="28"/>
      <c r="D2418" s="22"/>
      <c r="K2418" s="26"/>
      <c r="L2418" s="37"/>
      <c r="M2418" s="38"/>
      <c r="N2418" s="45"/>
      <c r="O2418" s="38"/>
    </row>
    <row r="2419" spans="3:15" ht="17" x14ac:dyDescent="0.4">
      <c r="C2419" s="28"/>
      <c r="D2419" s="22"/>
      <c r="K2419" s="26"/>
      <c r="L2419" s="37"/>
      <c r="M2419" s="38"/>
      <c r="N2419" s="45"/>
      <c r="O2419" s="38"/>
    </row>
    <row r="2420" spans="3:15" ht="17" x14ac:dyDescent="0.4">
      <c r="C2420" s="28"/>
      <c r="D2420" s="22"/>
      <c r="K2420" s="26"/>
      <c r="L2420" s="37"/>
      <c r="M2420" s="38"/>
      <c r="N2420" s="45"/>
      <c r="O2420" s="38"/>
    </row>
    <row r="2421" spans="3:15" ht="17" x14ac:dyDescent="0.4">
      <c r="C2421" s="28"/>
      <c r="D2421" s="22"/>
      <c r="K2421" s="26"/>
      <c r="L2421" s="37"/>
      <c r="M2421" s="38"/>
      <c r="N2421" s="45"/>
      <c r="O2421" s="38"/>
    </row>
    <row r="2422" spans="3:15" ht="17" x14ac:dyDescent="0.4">
      <c r="C2422" s="28"/>
      <c r="D2422" s="22"/>
      <c r="K2422" s="26"/>
      <c r="L2422" s="37"/>
      <c r="M2422" s="38"/>
      <c r="N2422" s="45"/>
      <c r="O2422" s="38"/>
    </row>
    <row r="2423" spans="3:15" ht="17" x14ac:dyDescent="0.4">
      <c r="C2423" s="28"/>
      <c r="D2423" s="22"/>
      <c r="K2423" s="26"/>
      <c r="L2423" s="37"/>
      <c r="M2423" s="38"/>
      <c r="N2423" s="45"/>
      <c r="O2423" s="38"/>
    </row>
    <row r="2424" spans="3:15" ht="17" x14ac:dyDescent="0.4">
      <c r="C2424" s="28"/>
      <c r="D2424" s="22"/>
      <c r="K2424" s="26"/>
      <c r="L2424" s="37"/>
      <c r="M2424" s="38"/>
      <c r="N2424" s="45"/>
      <c r="O2424" s="38"/>
    </row>
    <row r="2425" spans="3:15" ht="17" x14ac:dyDescent="0.4">
      <c r="C2425" s="28"/>
      <c r="D2425" s="22"/>
      <c r="K2425" s="26"/>
      <c r="L2425" s="37"/>
      <c r="M2425" s="38"/>
      <c r="N2425" s="45"/>
      <c r="O2425" s="38"/>
    </row>
    <row r="2426" spans="3:15" ht="17" x14ac:dyDescent="0.4">
      <c r="C2426" s="28"/>
      <c r="D2426" s="22"/>
      <c r="K2426" s="26"/>
      <c r="L2426" s="37"/>
      <c r="M2426" s="38"/>
      <c r="N2426" s="45"/>
      <c r="O2426" s="38"/>
    </row>
    <row r="2427" spans="3:15" ht="17" x14ac:dyDescent="0.4">
      <c r="C2427" s="28"/>
      <c r="D2427" s="22"/>
      <c r="K2427" s="26"/>
      <c r="L2427" s="37"/>
      <c r="M2427" s="38"/>
      <c r="N2427" s="45"/>
      <c r="O2427" s="38"/>
    </row>
    <row r="2428" spans="3:15" ht="17" x14ac:dyDescent="0.4">
      <c r="C2428" s="28"/>
      <c r="D2428" s="22"/>
      <c r="K2428" s="26"/>
      <c r="L2428" s="37"/>
      <c r="M2428" s="38"/>
      <c r="N2428" s="45"/>
      <c r="O2428" s="38"/>
    </row>
    <row r="2429" spans="3:15" ht="17" x14ac:dyDescent="0.4">
      <c r="C2429" s="28"/>
      <c r="D2429" s="22"/>
      <c r="K2429" s="26"/>
      <c r="L2429" s="37"/>
      <c r="M2429" s="38"/>
      <c r="N2429" s="45"/>
      <c r="O2429" s="38"/>
    </row>
    <row r="2430" spans="3:15" ht="17" x14ac:dyDescent="0.4">
      <c r="C2430" s="28"/>
      <c r="D2430" s="22"/>
      <c r="K2430" s="26"/>
      <c r="L2430" s="37"/>
      <c r="M2430" s="38"/>
      <c r="N2430" s="45"/>
      <c r="O2430" s="38"/>
    </row>
    <row r="2431" spans="3:15" ht="17" x14ac:dyDescent="0.4">
      <c r="C2431" s="28"/>
      <c r="D2431" s="22"/>
      <c r="K2431" s="26"/>
      <c r="L2431" s="37"/>
      <c r="M2431" s="38"/>
      <c r="N2431" s="45"/>
      <c r="O2431" s="38"/>
    </row>
    <row r="2432" spans="3:15" ht="17" x14ac:dyDescent="0.4">
      <c r="C2432" s="28"/>
      <c r="D2432" s="22"/>
      <c r="K2432" s="26"/>
      <c r="L2432" s="37"/>
      <c r="M2432" s="38"/>
      <c r="N2432" s="45"/>
      <c r="O2432" s="38"/>
    </row>
    <row r="2433" spans="3:15" ht="17" x14ac:dyDescent="0.4">
      <c r="C2433" s="28"/>
      <c r="D2433" s="22"/>
      <c r="K2433" s="26"/>
      <c r="L2433" s="37"/>
      <c r="M2433" s="38"/>
      <c r="N2433" s="45"/>
      <c r="O2433" s="38"/>
    </row>
    <row r="2434" spans="3:15" ht="17" x14ac:dyDescent="0.4">
      <c r="C2434" s="28"/>
      <c r="D2434" s="22"/>
      <c r="K2434" s="26"/>
      <c r="L2434" s="37"/>
      <c r="M2434" s="38"/>
      <c r="N2434" s="45"/>
      <c r="O2434" s="38"/>
    </row>
    <row r="2435" spans="3:15" ht="17" x14ac:dyDescent="0.4">
      <c r="C2435" s="28"/>
      <c r="D2435" s="22"/>
      <c r="K2435" s="26"/>
      <c r="L2435" s="37"/>
      <c r="M2435" s="38"/>
      <c r="N2435" s="45"/>
      <c r="O2435" s="38"/>
    </row>
    <row r="2436" spans="3:15" ht="17" x14ac:dyDescent="0.4">
      <c r="C2436" s="28"/>
      <c r="D2436" s="22"/>
      <c r="K2436" s="26"/>
      <c r="L2436" s="37"/>
      <c r="M2436" s="38"/>
      <c r="N2436" s="45"/>
      <c r="O2436" s="38"/>
    </row>
    <row r="2437" spans="3:15" ht="17" x14ac:dyDescent="0.4">
      <c r="C2437" s="28"/>
      <c r="D2437" s="22"/>
      <c r="K2437" s="26"/>
      <c r="L2437" s="37"/>
      <c r="M2437" s="38"/>
      <c r="N2437" s="45"/>
      <c r="O2437" s="38"/>
    </row>
    <row r="2438" spans="3:15" ht="17" x14ac:dyDescent="0.4">
      <c r="C2438" s="28"/>
      <c r="D2438" s="22"/>
      <c r="K2438" s="26"/>
      <c r="L2438" s="37"/>
      <c r="M2438" s="38"/>
      <c r="N2438" s="45"/>
      <c r="O2438" s="38"/>
    </row>
    <row r="2439" spans="3:15" ht="17" x14ac:dyDescent="0.4">
      <c r="C2439" s="28"/>
      <c r="D2439" s="22"/>
      <c r="K2439" s="26"/>
      <c r="L2439" s="37"/>
      <c r="M2439" s="38"/>
      <c r="N2439" s="45"/>
      <c r="O2439" s="38"/>
    </row>
    <row r="2440" spans="3:15" ht="17" x14ac:dyDescent="0.4">
      <c r="C2440" s="28"/>
      <c r="D2440" s="22"/>
      <c r="K2440" s="26"/>
      <c r="L2440" s="37"/>
      <c r="M2440" s="38"/>
      <c r="N2440" s="45"/>
      <c r="O2440" s="38"/>
    </row>
    <row r="2441" spans="3:15" ht="17" x14ac:dyDescent="0.4">
      <c r="C2441" s="28"/>
      <c r="D2441" s="22"/>
      <c r="K2441" s="26"/>
      <c r="L2441" s="37"/>
      <c r="M2441" s="38"/>
      <c r="N2441" s="45"/>
      <c r="O2441" s="38"/>
    </row>
    <row r="2442" spans="3:15" ht="17" x14ac:dyDescent="0.4">
      <c r="C2442" s="28"/>
      <c r="D2442" s="22"/>
      <c r="K2442" s="26"/>
      <c r="L2442" s="37"/>
      <c r="M2442" s="38"/>
      <c r="N2442" s="45"/>
      <c r="O2442" s="38"/>
    </row>
    <row r="2443" spans="3:15" ht="17" x14ac:dyDescent="0.4">
      <c r="C2443" s="28"/>
      <c r="D2443" s="22"/>
      <c r="K2443" s="26"/>
      <c r="L2443" s="37"/>
      <c r="M2443" s="38"/>
      <c r="N2443" s="45"/>
      <c r="O2443" s="38"/>
    </row>
    <row r="2444" spans="3:15" ht="17" x14ac:dyDescent="0.4">
      <c r="C2444" s="28"/>
      <c r="D2444" s="22"/>
      <c r="K2444" s="26"/>
      <c r="L2444" s="37"/>
      <c r="M2444" s="38"/>
      <c r="N2444" s="45"/>
      <c r="O2444" s="38"/>
    </row>
    <row r="2445" spans="3:15" ht="17" x14ac:dyDescent="0.4">
      <c r="C2445" s="28"/>
      <c r="D2445" s="22"/>
      <c r="K2445" s="26"/>
      <c r="L2445" s="37"/>
      <c r="M2445" s="38"/>
      <c r="N2445" s="45"/>
      <c r="O2445" s="38"/>
    </row>
    <row r="2446" spans="3:15" ht="17" x14ac:dyDescent="0.4">
      <c r="C2446" s="28"/>
      <c r="D2446" s="22"/>
      <c r="K2446" s="26"/>
      <c r="L2446" s="37"/>
      <c r="M2446" s="38"/>
      <c r="N2446" s="45"/>
      <c r="O2446" s="38"/>
    </row>
    <row r="2447" spans="3:15" ht="17" x14ac:dyDescent="0.4">
      <c r="C2447" s="28"/>
      <c r="D2447" s="22"/>
      <c r="K2447" s="26"/>
      <c r="L2447" s="37"/>
      <c r="M2447" s="38"/>
      <c r="N2447" s="45"/>
      <c r="O2447" s="38"/>
    </row>
    <row r="2448" spans="3:15" ht="17" x14ac:dyDescent="0.4">
      <c r="C2448" s="28"/>
      <c r="D2448" s="22"/>
      <c r="K2448" s="26"/>
      <c r="L2448" s="37"/>
      <c r="M2448" s="38"/>
      <c r="N2448" s="45"/>
      <c r="O2448" s="38"/>
    </row>
    <row r="2449" spans="3:15" ht="17" x14ac:dyDescent="0.4">
      <c r="C2449" s="28"/>
      <c r="D2449" s="22"/>
      <c r="K2449" s="26"/>
      <c r="L2449" s="37"/>
      <c r="M2449" s="38"/>
      <c r="N2449" s="45"/>
      <c r="O2449" s="38"/>
    </row>
    <row r="2450" spans="3:15" ht="17" x14ac:dyDescent="0.4">
      <c r="C2450" s="28"/>
      <c r="D2450" s="22"/>
      <c r="K2450" s="26"/>
      <c r="L2450" s="37"/>
      <c r="M2450" s="38"/>
      <c r="N2450" s="45"/>
      <c r="O2450" s="38"/>
    </row>
    <row r="2451" spans="3:15" ht="17" x14ac:dyDescent="0.4">
      <c r="C2451" s="28"/>
      <c r="D2451" s="22"/>
      <c r="K2451" s="26"/>
      <c r="L2451" s="37"/>
      <c r="M2451" s="38"/>
      <c r="N2451" s="45"/>
      <c r="O2451" s="38"/>
    </row>
    <row r="2452" spans="3:15" ht="17" x14ac:dyDescent="0.4">
      <c r="C2452" s="28"/>
      <c r="D2452" s="22"/>
      <c r="K2452" s="26"/>
      <c r="L2452" s="37"/>
      <c r="M2452" s="38"/>
      <c r="N2452" s="45"/>
      <c r="O2452" s="38"/>
    </row>
    <row r="2453" spans="3:15" ht="17" x14ac:dyDescent="0.4">
      <c r="C2453" s="28"/>
      <c r="D2453" s="22"/>
      <c r="K2453" s="26"/>
      <c r="L2453" s="37"/>
      <c r="M2453" s="38"/>
      <c r="N2453" s="45"/>
      <c r="O2453" s="38"/>
    </row>
    <row r="2454" spans="3:15" ht="17" x14ac:dyDescent="0.4">
      <c r="C2454" s="28"/>
      <c r="D2454" s="22"/>
      <c r="K2454" s="26"/>
      <c r="L2454" s="37"/>
      <c r="M2454" s="38"/>
      <c r="N2454" s="45"/>
      <c r="O2454" s="38"/>
    </row>
    <row r="2455" spans="3:15" ht="17" x14ac:dyDescent="0.4">
      <c r="C2455" s="28"/>
      <c r="D2455" s="22"/>
      <c r="K2455" s="26"/>
      <c r="L2455" s="37"/>
      <c r="M2455" s="38"/>
      <c r="N2455" s="45"/>
      <c r="O2455" s="38"/>
    </row>
    <row r="2456" spans="3:15" ht="17" x14ac:dyDescent="0.4">
      <c r="C2456" s="28"/>
      <c r="D2456" s="22"/>
      <c r="K2456" s="26"/>
      <c r="L2456" s="37"/>
      <c r="M2456" s="38"/>
      <c r="N2456" s="45"/>
      <c r="O2456" s="38"/>
    </row>
    <row r="2457" spans="3:15" ht="17" x14ac:dyDescent="0.4">
      <c r="C2457" s="28"/>
      <c r="D2457" s="22"/>
      <c r="K2457" s="26"/>
      <c r="L2457" s="37"/>
      <c r="M2457" s="38"/>
      <c r="N2457" s="45"/>
      <c r="O2457" s="38"/>
    </row>
    <row r="2458" spans="3:15" ht="17" x14ac:dyDescent="0.4">
      <c r="C2458" s="28"/>
      <c r="D2458" s="22"/>
      <c r="K2458" s="26"/>
      <c r="L2458" s="37"/>
      <c r="M2458" s="38"/>
      <c r="N2458" s="45"/>
      <c r="O2458" s="38"/>
    </row>
    <row r="2459" spans="3:15" ht="17" x14ac:dyDescent="0.4">
      <c r="C2459" s="28"/>
      <c r="D2459" s="22"/>
      <c r="K2459" s="26"/>
      <c r="L2459" s="37"/>
      <c r="M2459" s="38"/>
      <c r="N2459" s="45"/>
      <c r="O2459" s="38"/>
    </row>
    <row r="2460" spans="3:15" ht="17" x14ac:dyDescent="0.4">
      <c r="C2460" s="28"/>
      <c r="D2460" s="22"/>
      <c r="K2460" s="26"/>
      <c r="L2460" s="37"/>
      <c r="M2460" s="38"/>
      <c r="N2460" s="45"/>
      <c r="O2460" s="38"/>
    </row>
    <row r="2461" spans="3:15" ht="17" x14ac:dyDescent="0.4">
      <c r="C2461" s="28"/>
      <c r="D2461" s="22"/>
      <c r="K2461" s="26"/>
      <c r="L2461" s="37"/>
      <c r="M2461" s="38"/>
      <c r="N2461" s="45"/>
      <c r="O2461" s="38"/>
    </row>
    <row r="2462" spans="3:15" ht="17" x14ac:dyDescent="0.4">
      <c r="C2462" s="28"/>
      <c r="D2462" s="22"/>
      <c r="K2462" s="26"/>
      <c r="L2462" s="37"/>
      <c r="M2462" s="38"/>
      <c r="N2462" s="45"/>
      <c r="O2462" s="38"/>
    </row>
    <row r="2463" spans="3:15" ht="17" x14ac:dyDescent="0.4">
      <c r="C2463" s="28"/>
      <c r="D2463" s="22"/>
      <c r="K2463" s="26"/>
      <c r="L2463" s="37"/>
      <c r="M2463" s="38"/>
      <c r="N2463" s="45"/>
      <c r="O2463" s="38"/>
    </row>
    <row r="2464" spans="3:15" ht="17" x14ac:dyDescent="0.4">
      <c r="C2464" s="28"/>
      <c r="D2464" s="22"/>
      <c r="K2464" s="26"/>
      <c r="L2464" s="37"/>
      <c r="M2464" s="38"/>
      <c r="N2464" s="45"/>
      <c r="O2464" s="38"/>
    </row>
    <row r="2465" spans="3:15" ht="17" x14ac:dyDescent="0.4">
      <c r="C2465" s="28"/>
      <c r="D2465" s="22"/>
      <c r="K2465" s="26"/>
      <c r="L2465" s="37"/>
      <c r="M2465" s="38"/>
      <c r="N2465" s="45"/>
      <c r="O2465" s="38"/>
    </row>
    <row r="2466" spans="3:15" ht="17" x14ac:dyDescent="0.4">
      <c r="C2466" s="28"/>
      <c r="D2466" s="22"/>
      <c r="K2466" s="26"/>
      <c r="L2466" s="37"/>
      <c r="M2466" s="38"/>
      <c r="N2466" s="45"/>
      <c r="O2466" s="38"/>
    </row>
    <row r="2467" spans="3:15" ht="17" x14ac:dyDescent="0.4">
      <c r="C2467" s="28"/>
      <c r="D2467" s="22"/>
      <c r="K2467" s="26"/>
      <c r="L2467" s="37"/>
      <c r="M2467" s="38"/>
      <c r="N2467" s="45"/>
      <c r="O2467" s="38"/>
    </row>
    <row r="2468" spans="3:15" ht="17" x14ac:dyDescent="0.4">
      <c r="C2468" s="28"/>
      <c r="D2468" s="22"/>
      <c r="K2468" s="26"/>
      <c r="L2468" s="37"/>
      <c r="M2468" s="38"/>
      <c r="N2468" s="45"/>
      <c r="O2468" s="38"/>
    </row>
    <row r="2469" spans="3:15" ht="17" x14ac:dyDescent="0.4">
      <c r="C2469" s="28"/>
      <c r="D2469" s="22"/>
      <c r="K2469" s="26"/>
      <c r="L2469" s="37"/>
      <c r="M2469" s="38"/>
      <c r="N2469" s="45"/>
      <c r="O2469" s="38"/>
    </row>
    <row r="2470" spans="3:15" ht="17" x14ac:dyDescent="0.4">
      <c r="C2470" s="28"/>
      <c r="D2470" s="22"/>
      <c r="K2470" s="26"/>
      <c r="L2470" s="37"/>
      <c r="M2470" s="38"/>
      <c r="N2470" s="45"/>
      <c r="O2470" s="38"/>
    </row>
    <row r="2471" spans="3:15" ht="17" x14ac:dyDescent="0.4">
      <c r="C2471" s="28"/>
      <c r="D2471" s="22"/>
      <c r="K2471" s="26"/>
      <c r="L2471" s="37"/>
      <c r="M2471" s="38"/>
      <c r="N2471" s="45"/>
      <c r="O2471" s="38"/>
    </row>
    <row r="2472" spans="3:15" ht="17" x14ac:dyDescent="0.4">
      <c r="C2472" s="28"/>
      <c r="D2472" s="22"/>
      <c r="K2472" s="26"/>
      <c r="L2472" s="37"/>
      <c r="M2472" s="38"/>
      <c r="N2472" s="45"/>
      <c r="O2472" s="38"/>
    </row>
    <row r="2473" spans="3:15" ht="17" x14ac:dyDescent="0.4">
      <c r="C2473" s="28"/>
      <c r="D2473" s="22"/>
      <c r="K2473" s="26"/>
      <c r="L2473" s="37"/>
      <c r="M2473" s="38"/>
      <c r="N2473" s="45"/>
      <c r="O2473" s="38"/>
    </row>
    <row r="2474" spans="3:15" ht="17" x14ac:dyDescent="0.4">
      <c r="C2474" s="28"/>
      <c r="D2474" s="22"/>
      <c r="K2474" s="26"/>
      <c r="L2474" s="37"/>
      <c r="M2474" s="38"/>
      <c r="N2474" s="45"/>
      <c r="O2474" s="38"/>
    </row>
    <row r="2475" spans="3:15" ht="17" x14ac:dyDescent="0.4">
      <c r="C2475" s="28"/>
      <c r="D2475" s="22"/>
      <c r="K2475" s="26"/>
      <c r="L2475" s="37"/>
      <c r="M2475" s="38"/>
      <c r="N2475" s="45"/>
      <c r="O2475" s="38"/>
    </row>
    <row r="2476" spans="3:15" ht="17" x14ac:dyDescent="0.4">
      <c r="C2476" s="28"/>
      <c r="D2476" s="22"/>
      <c r="K2476" s="26"/>
      <c r="L2476" s="37"/>
      <c r="M2476" s="38"/>
      <c r="N2476" s="45"/>
      <c r="O2476" s="38"/>
    </row>
    <row r="2477" spans="3:15" ht="17" x14ac:dyDescent="0.4">
      <c r="C2477" s="28"/>
      <c r="D2477" s="22"/>
      <c r="K2477" s="26"/>
      <c r="L2477" s="37"/>
      <c r="M2477" s="38"/>
      <c r="N2477" s="45"/>
      <c r="O2477" s="38"/>
    </row>
    <row r="2478" spans="3:15" ht="17" x14ac:dyDescent="0.4">
      <c r="C2478" s="28"/>
      <c r="D2478" s="22"/>
      <c r="K2478" s="26"/>
      <c r="L2478" s="37"/>
      <c r="M2478" s="38"/>
      <c r="N2478" s="45"/>
      <c r="O2478" s="38"/>
    </row>
    <row r="2479" spans="3:15" ht="17" x14ac:dyDescent="0.4">
      <c r="C2479" s="28"/>
      <c r="D2479" s="22"/>
      <c r="K2479" s="26"/>
      <c r="L2479" s="37"/>
      <c r="M2479" s="38"/>
      <c r="N2479" s="45"/>
      <c r="O2479" s="38"/>
    </row>
    <row r="2480" spans="3:15" ht="17" x14ac:dyDescent="0.4">
      <c r="C2480" s="28"/>
      <c r="D2480" s="22"/>
      <c r="K2480" s="26"/>
      <c r="L2480" s="37"/>
      <c r="M2480" s="38"/>
      <c r="N2480" s="45"/>
      <c r="O2480" s="38"/>
    </row>
    <row r="2481" spans="3:15" ht="17" x14ac:dyDescent="0.4">
      <c r="C2481" s="28"/>
      <c r="D2481" s="22"/>
      <c r="K2481" s="26"/>
      <c r="L2481" s="37"/>
      <c r="M2481" s="38"/>
      <c r="N2481" s="45"/>
      <c r="O2481" s="38"/>
    </row>
    <row r="2482" spans="3:15" ht="17" x14ac:dyDescent="0.4">
      <c r="C2482" s="28"/>
      <c r="D2482" s="22"/>
      <c r="K2482" s="26"/>
      <c r="L2482" s="37"/>
      <c r="M2482" s="38"/>
      <c r="N2482" s="45"/>
      <c r="O2482" s="38"/>
    </row>
    <row r="2483" spans="3:15" ht="17" x14ac:dyDescent="0.4">
      <c r="C2483" s="28"/>
      <c r="D2483" s="22"/>
      <c r="K2483" s="26"/>
      <c r="L2483" s="37"/>
      <c r="M2483" s="38"/>
      <c r="N2483" s="45"/>
      <c r="O2483" s="38"/>
    </row>
    <row r="2484" spans="3:15" ht="17" x14ac:dyDescent="0.4">
      <c r="C2484" s="28"/>
      <c r="D2484" s="22"/>
      <c r="K2484" s="26"/>
      <c r="L2484" s="37"/>
      <c r="M2484" s="38"/>
      <c r="N2484" s="45"/>
      <c r="O2484" s="38"/>
    </row>
    <row r="2485" spans="3:15" ht="17" x14ac:dyDescent="0.4">
      <c r="C2485" s="28"/>
      <c r="D2485" s="22"/>
      <c r="K2485" s="26"/>
      <c r="L2485" s="37"/>
      <c r="M2485" s="38"/>
      <c r="N2485" s="45"/>
      <c r="O2485" s="38"/>
    </row>
    <row r="2486" spans="3:15" ht="17" x14ac:dyDescent="0.4">
      <c r="C2486" s="28"/>
      <c r="D2486" s="22"/>
      <c r="K2486" s="26"/>
      <c r="L2486" s="37"/>
      <c r="M2486" s="38"/>
      <c r="N2486" s="45"/>
      <c r="O2486" s="38"/>
    </row>
    <row r="2487" spans="3:15" ht="17" x14ac:dyDescent="0.4">
      <c r="C2487" s="28"/>
      <c r="D2487" s="22"/>
      <c r="K2487" s="26"/>
      <c r="L2487" s="37"/>
      <c r="M2487" s="38"/>
      <c r="N2487" s="45"/>
      <c r="O2487" s="38"/>
    </row>
    <row r="2488" spans="3:15" ht="17" x14ac:dyDescent="0.4">
      <c r="C2488" s="28"/>
      <c r="D2488" s="22"/>
      <c r="K2488" s="26"/>
      <c r="L2488" s="37"/>
      <c r="M2488" s="38"/>
      <c r="N2488" s="45"/>
      <c r="O2488" s="38"/>
    </row>
    <row r="2489" spans="3:15" ht="17" x14ac:dyDescent="0.4">
      <c r="C2489" s="28"/>
      <c r="D2489" s="22"/>
      <c r="K2489" s="26"/>
      <c r="L2489" s="37"/>
      <c r="M2489" s="38"/>
      <c r="N2489" s="45"/>
      <c r="O2489" s="38"/>
    </row>
    <row r="2490" spans="3:15" ht="17" x14ac:dyDescent="0.4">
      <c r="C2490" s="28"/>
      <c r="D2490" s="22"/>
      <c r="K2490" s="26"/>
      <c r="L2490" s="37"/>
      <c r="M2490" s="38"/>
      <c r="N2490" s="45"/>
      <c r="O2490" s="38"/>
    </row>
    <row r="2491" spans="3:15" ht="17" x14ac:dyDescent="0.4">
      <c r="C2491" s="28"/>
      <c r="D2491" s="22"/>
      <c r="K2491" s="26"/>
      <c r="L2491" s="37"/>
      <c r="M2491" s="38"/>
      <c r="N2491" s="45"/>
      <c r="O2491" s="38"/>
    </row>
    <row r="2492" spans="3:15" ht="17" x14ac:dyDescent="0.4">
      <c r="C2492" s="28"/>
      <c r="D2492" s="22"/>
      <c r="K2492" s="26"/>
      <c r="L2492" s="37"/>
      <c r="M2492" s="38"/>
      <c r="N2492" s="45"/>
      <c r="O2492" s="38"/>
    </row>
    <row r="2493" spans="3:15" ht="17" x14ac:dyDescent="0.4">
      <c r="C2493" s="28"/>
      <c r="D2493" s="22"/>
      <c r="K2493" s="26"/>
      <c r="L2493" s="37"/>
      <c r="M2493" s="38"/>
      <c r="N2493" s="45"/>
      <c r="O2493" s="38"/>
    </row>
    <row r="2494" spans="3:15" ht="17" x14ac:dyDescent="0.4">
      <c r="C2494" s="28"/>
      <c r="D2494" s="22"/>
      <c r="K2494" s="26"/>
      <c r="L2494" s="37"/>
      <c r="M2494" s="38"/>
      <c r="N2494" s="45"/>
      <c r="O2494" s="38"/>
    </row>
    <row r="2495" spans="3:15" ht="17" x14ac:dyDescent="0.4">
      <c r="C2495" s="28"/>
      <c r="D2495" s="22"/>
      <c r="K2495" s="26"/>
      <c r="L2495" s="37"/>
      <c r="M2495" s="38"/>
      <c r="N2495" s="45"/>
      <c r="O2495" s="38"/>
    </row>
    <row r="2496" spans="3:15" ht="17" x14ac:dyDescent="0.4">
      <c r="C2496" s="28"/>
      <c r="D2496" s="22"/>
      <c r="K2496" s="26"/>
      <c r="L2496" s="37"/>
      <c r="M2496" s="38"/>
      <c r="N2496" s="45"/>
      <c r="O2496" s="38"/>
    </row>
    <row r="2497" spans="3:15" ht="17" x14ac:dyDescent="0.4">
      <c r="C2497" s="28"/>
      <c r="D2497" s="22"/>
      <c r="K2497" s="26"/>
      <c r="L2497" s="37"/>
      <c r="M2497" s="38"/>
      <c r="N2497" s="45"/>
      <c r="O2497" s="38"/>
    </row>
    <row r="2498" spans="3:15" ht="17" x14ac:dyDescent="0.4">
      <c r="C2498" s="28"/>
      <c r="D2498" s="22"/>
      <c r="K2498" s="26"/>
      <c r="L2498" s="37"/>
      <c r="M2498" s="38"/>
      <c r="N2498" s="45"/>
      <c r="O2498" s="38"/>
    </row>
    <row r="2499" spans="3:15" ht="17" x14ac:dyDescent="0.4">
      <c r="C2499" s="28"/>
      <c r="D2499" s="22"/>
      <c r="K2499" s="26"/>
      <c r="L2499" s="37"/>
      <c r="M2499" s="38"/>
      <c r="N2499" s="45"/>
      <c r="O2499" s="38"/>
    </row>
    <row r="2500" spans="3:15" ht="17" x14ac:dyDescent="0.4">
      <c r="C2500" s="28"/>
      <c r="D2500" s="22"/>
      <c r="K2500" s="26"/>
      <c r="L2500" s="37"/>
      <c r="M2500" s="38"/>
      <c r="N2500" s="45"/>
      <c r="O2500" s="38"/>
    </row>
    <row r="2501" spans="3:15" ht="17" x14ac:dyDescent="0.4">
      <c r="C2501" s="28"/>
      <c r="D2501" s="22"/>
      <c r="K2501" s="26"/>
      <c r="L2501" s="37"/>
      <c r="M2501" s="38"/>
      <c r="N2501" s="45"/>
      <c r="O2501" s="38"/>
    </row>
    <row r="2502" spans="3:15" ht="17" x14ac:dyDescent="0.4">
      <c r="C2502" s="28"/>
      <c r="D2502" s="22"/>
      <c r="K2502" s="26"/>
      <c r="L2502" s="37"/>
      <c r="M2502" s="38"/>
      <c r="N2502" s="45"/>
      <c r="O2502" s="38"/>
    </row>
    <row r="2503" spans="3:15" ht="17" x14ac:dyDescent="0.4">
      <c r="C2503" s="28"/>
      <c r="D2503" s="22"/>
      <c r="K2503" s="26"/>
      <c r="L2503" s="37"/>
      <c r="M2503" s="38"/>
      <c r="N2503" s="45"/>
      <c r="O2503" s="38"/>
    </row>
    <row r="2504" spans="3:15" ht="17" x14ac:dyDescent="0.4">
      <c r="C2504" s="28"/>
      <c r="D2504" s="22"/>
      <c r="K2504" s="26"/>
      <c r="L2504" s="37"/>
      <c r="M2504" s="38"/>
      <c r="N2504" s="45"/>
      <c r="O2504" s="38"/>
    </row>
    <row r="2505" spans="3:15" ht="17" x14ac:dyDescent="0.4">
      <c r="C2505" s="28"/>
      <c r="D2505" s="22"/>
      <c r="K2505" s="26"/>
      <c r="L2505" s="37"/>
      <c r="M2505" s="38"/>
      <c r="N2505" s="45"/>
      <c r="O2505" s="38"/>
    </row>
    <row r="2506" spans="3:15" ht="17" x14ac:dyDescent="0.4">
      <c r="C2506" s="28"/>
      <c r="D2506" s="22"/>
      <c r="K2506" s="26"/>
      <c r="L2506" s="37"/>
      <c r="M2506" s="38"/>
      <c r="N2506" s="45"/>
      <c r="O2506" s="38"/>
    </row>
    <row r="2507" spans="3:15" ht="17" x14ac:dyDescent="0.4">
      <c r="C2507" s="28"/>
      <c r="D2507" s="22"/>
      <c r="K2507" s="26"/>
      <c r="L2507" s="37"/>
      <c r="M2507" s="38"/>
      <c r="N2507" s="45"/>
      <c r="O2507" s="38"/>
    </row>
    <row r="2508" spans="3:15" ht="17" x14ac:dyDescent="0.4">
      <c r="C2508" s="28"/>
      <c r="D2508" s="22"/>
      <c r="K2508" s="26"/>
      <c r="L2508" s="37"/>
      <c r="M2508" s="38"/>
      <c r="N2508" s="45"/>
      <c r="O2508" s="38"/>
    </row>
    <row r="2509" spans="3:15" ht="17" x14ac:dyDescent="0.4">
      <c r="C2509" s="28"/>
      <c r="D2509" s="22"/>
      <c r="K2509" s="26"/>
      <c r="L2509" s="37"/>
      <c r="M2509" s="38"/>
      <c r="N2509" s="45"/>
      <c r="O2509" s="38"/>
    </row>
    <row r="2510" spans="3:15" ht="17" x14ac:dyDescent="0.4">
      <c r="C2510" s="28"/>
      <c r="D2510" s="22"/>
      <c r="K2510" s="26"/>
      <c r="L2510" s="37"/>
      <c r="M2510" s="38"/>
      <c r="N2510" s="45"/>
      <c r="O2510" s="38"/>
    </row>
    <row r="2511" spans="3:15" ht="17" x14ac:dyDescent="0.4">
      <c r="C2511" s="28"/>
      <c r="D2511" s="22"/>
      <c r="K2511" s="26"/>
      <c r="L2511" s="37"/>
      <c r="M2511" s="38"/>
      <c r="N2511" s="45"/>
      <c r="O2511" s="38"/>
    </row>
    <row r="2512" spans="3:15" ht="17" x14ac:dyDescent="0.4">
      <c r="C2512" s="28"/>
      <c r="D2512" s="22"/>
      <c r="K2512" s="26"/>
      <c r="L2512" s="37"/>
      <c r="M2512" s="38"/>
      <c r="N2512" s="45"/>
      <c r="O2512" s="38"/>
    </row>
    <row r="2513" spans="3:15" ht="17" x14ac:dyDescent="0.4">
      <c r="C2513" s="28"/>
      <c r="D2513" s="22"/>
      <c r="K2513" s="26"/>
      <c r="L2513" s="37"/>
      <c r="M2513" s="38"/>
      <c r="N2513" s="45"/>
      <c r="O2513" s="38"/>
    </row>
    <row r="2514" spans="3:15" ht="17" x14ac:dyDescent="0.4">
      <c r="C2514" s="28"/>
      <c r="D2514" s="22"/>
      <c r="K2514" s="26"/>
      <c r="L2514" s="37"/>
      <c r="M2514" s="38"/>
      <c r="N2514" s="45"/>
      <c r="O2514" s="38"/>
    </row>
    <row r="2515" spans="3:15" ht="17" x14ac:dyDescent="0.4">
      <c r="C2515" s="28"/>
      <c r="D2515" s="22"/>
      <c r="K2515" s="26"/>
      <c r="L2515" s="37"/>
      <c r="M2515" s="38"/>
      <c r="N2515" s="45"/>
      <c r="O2515" s="38"/>
    </row>
    <row r="2516" spans="3:15" ht="17" x14ac:dyDescent="0.4">
      <c r="C2516" s="28"/>
      <c r="D2516" s="22"/>
      <c r="K2516" s="26"/>
      <c r="L2516" s="37"/>
      <c r="M2516" s="38"/>
      <c r="N2516" s="45"/>
      <c r="O2516" s="38"/>
    </row>
    <row r="2517" spans="3:15" ht="17" x14ac:dyDescent="0.4">
      <c r="C2517" s="28"/>
      <c r="D2517" s="22"/>
      <c r="K2517" s="26"/>
      <c r="L2517" s="37"/>
      <c r="M2517" s="38"/>
      <c r="N2517" s="45"/>
      <c r="O2517" s="38"/>
    </row>
    <row r="2518" spans="3:15" ht="17" x14ac:dyDescent="0.4">
      <c r="C2518" s="28"/>
      <c r="D2518" s="22"/>
      <c r="K2518" s="26"/>
      <c r="L2518" s="37"/>
      <c r="M2518" s="38"/>
      <c r="N2518" s="45"/>
      <c r="O2518" s="38"/>
    </row>
    <row r="2519" spans="3:15" ht="17" x14ac:dyDescent="0.4">
      <c r="C2519" s="28"/>
      <c r="D2519" s="22"/>
      <c r="K2519" s="26"/>
      <c r="L2519" s="37"/>
      <c r="M2519" s="38"/>
      <c r="N2519" s="45"/>
      <c r="O2519" s="38"/>
    </row>
    <row r="2520" spans="3:15" ht="17" x14ac:dyDescent="0.4">
      <c r="C2520" s="28"/>
      <c r="D2520" s="22"/>
      <c r="K2520" s="26"/>
      <c r="L2520" s="37"/>
      <c r="M2520" s="38"/>
      <c r="N2520" s="45"/>
      <c r="O2520" s="38"/>
    </row>
    <row r="2521" spans="3:15" ht="17" x14ac:dyDescent="0.4">
      <c r="C2521" s="28"/>
      <c r="D2521" s="22"/>
      <c r="K2521" s="26"/>
      <c r="L2521" s="37"/>
      <c r="M2521" s="38"/>
      <c r="N2521" s="45"/>
      <c r="O2521" s="38"/>
    </row>
    <row r="2522" spans="3:15" ht="17" x14ac:dyDescent="0.4">
      <c r="C2522" s="28"/>
      <c r="D2522" s="22"/>
      <c r="K2522" s="26"/>
      <c r="L2522" s="37"/>
      <c r="M2522" s="38"/>
      <c r="N2522" s="45"/>
      <c r="O2522" s="38"/>
    </row>
    <row r="2523" spans="3:15" ht="17" x14ac:dyDescent="0.4">
      <c r="C2523" s="28"/>
      <c r="D2523" s="22"/>
      <c r="K2523" s="26"/>
      <c r="L2523" s="37"/>
      <c r="M2523" s="38"/>
      <c r="N2523" s="45"/>
      <c r="O2523" s="38"/>
    </row>
    <row r="2524" spans="3:15" ht="17" x14ac:dyDescent="0.4">
      <c r="C2524" s="28"/>
      <c r="D2524" s="22"/>
      <c r="K2524" s="26"/>
      <c r="L2524" s="37"/>
      <c r="M2524" s="38"/>
      <c r="N2524" s="45"/>
      <c r="O2524" s="38"/>
    </row>
    <row r="2525" spans="3:15" ht="17" x14ac:dyDescent="0.4">
      <c r="C2525" s="28"/>
      <c r="D2525" s="22"/>
      <c r="K2525" s="26"/>
      <c r="L2525" s="37"/>
      <c r="M2525" s="38"/>
      <c r="N2525" s="45"/>
      <c r="O2525" s="38"/>
    </row>
    <row r="2526" spans="3:15" ht="17" x14ac:dyDescent="0.4">
      <c r="C2526" s="28"/>
      <c r="D2526" s="22"/>
      <c r="K2526" s="26"/>
      <c r="L2526" s="37"/>
      <c r="M2526" s="38"/>
      <c r="N2526" s="45"/>
      <c r="O2526" s="38"/>
    </row>
    <row r="2527" spans="3:15" ht="17" x14ac:dyDescent="0.4">
      <c r="C2527" s="28"/>
      <c r="D2527" s="22"/>
      <c r="K2527" s="26"/>
      <c r="L2527" s="37"/>
      <c r="M2527" s="38"/>
      <c r="N2527" s="45"/>
      <c r="O2527" s="38"/>
    </row>
    <row r="2528" spans="3:15" ht="17" x14ac:dyDescent="0.4">
      <c r="C2528" s="28"/>
      <c r="D2528" s="22"/>
      <c r="K2528" s="26"/>
      <c r="L2528" s="37"/>
      <c r="M2528" s="38"/>
      <c r="N2528" s="45"/>
      <c r="O2528" s="38"/>
    </row>
    <row r="2529" spans="3:15" ht="17" x14ac:dyDescent="0.4">
      <c r="C2529" s="28"/>
      <c r="D2529" s="22"/>
      <c r="K2529" s="26"/>
      <c r="L2529" s="37"/>
      <c r="M2529" s="38"/>
      <c r="N2529" s="45"/>
      <c r="O2529" s="38"/>
    </row>
    <row r="2530" spans="3:15" ht="17" x14ac:dyDescent="0.4">
      <c r="C2530" s="28"/>
      <c r="D2530" s="22"/>
      <c r="K2530" s="26"/>
      <c r="L2530" s="37"/>
      <c r="M2530" s="38"/>
      <c r="N2530" s="45"/>
      <c r="O2530" s="38"/>
    </row>
    <row r="2531" spans="3:15" ht="17" x14ac:dyDescent="0.4">
      <c r="C2531" s="28"/>
      <c r="D2531" s="22"/>
      <c r="K2531" s="26"/>
      <c r="L2531" s="37"/>
      <c r="M2531" s="38"/>
      <c r="N2531" s="45"/>
      <c r="O2531" s="38"/>
    </row>
    <row r="2532" spans="3:15" ht="17" x14ac:dyDescent="0.4">
      <c r="C2532" s="28"/>
      <c r="D2532" s="22"/>
      <c r="K2532" s="26"/>
      <c r="L2532" s="37"/>
      <c r="M2532" s="38"/>
      <c r="N2532" s="45"/>
      <c r="O2532" s="38"/>
    </row>
    <row r="2533" spans="3:15" ht="17" x14ac:dyDescent="0.4">
      <c r="C2533" s="28"/>
      <c r="D2533" s="22"/>
      <c r="K2533" s="26"/>
      <c r="L2533" s="37"/>
      <c r="M2533" s="38"/>
      <c r="N2533" s="45"/>
      <c r="O2533" s="38"/>
    </row>
    <row r="2534" spans="3:15" ht="17" x14ac:dyDescent="0.4">
      <c r="C2534" s="28"/>
      <c r="D2534" s="22"/>
      <c r="K2534" s="26"/>
      <c r="L2534" s="37"/>
      <c r="M2534" s="38"/>
      <c r="N2534" s="45"/>
      <c r="O2534" s="38"/>
    </row>
    <row r="2535" spans="3:15" ht="17" x14ac:dyDescent="0.4">
      <c r="C2535" s="28"/>
      <c r="D2535" s="22"/>
      <c r="K2535" s="26"/>
      <c r="L2535" s="37"/>
      <c r="M2535" s="38"/>
      <c r="N2535" s="45"/>
      <c r="O2535" s="38"/>
    </row>
    <row r="2536" spans="3:15" ht="17" x14ac:dyDescent="0.4">
      <c r="C2536" s="28"/>
      <c r="D2536" s="22"/>
      <c r="K2536" s="26"/>
      <c r="L2536" s="37"/>
      <c r="M2536" s="38"/>
      <c r="N2536" s="45"/>
      <c r="O2536" s="38"/>
    </row>
    <row r="2537" spans="3:15" ht="17" x14ac:dyDescent="0.4">
      <c r="C2537" s="28"/>
      <c r="D2537" s="22"/>
      <c r="K2537" s="26"/>
      <c r="L2537" s="37"/>
      <c r="M2537" s="38"/>
      <c r="N2537" s="45"/>
      <c r="O2537" s="38"/>
    </row>
    <row r="2538" spans="3:15" ht="17" x14ac:dyDescent="0.4">
      <c r="C2538" s="28"/>
      <c r="D2538" s="22"/>
      <c r="K2538" s="26"/>
      <c r="L2538" s="37"/>
      <c r="M2538" s="38"/>
      <c r="N2538" s="45"/>
      <c r="O2538" s="38"/>
    </row>
    <row r="2539" spans="3:15" ht="17" x14ac:dyDescent="0.4">
      <c r="C2539" s="28"/>
      <c r="D2539" s="22"/>
      <c r="K2539" s="26"/>
      <c r="L2539" s="37"/>
      <c r="M2539" s="38"/>
      <c r="N2539" s="45"/>
      <c r="O2539" s="38"/>
    </row>
    <row r="2540" spans="3:15" ht="17" x14ac:dyDescent="0.4">
      <c r="C2540" s="28"/>
      <c r="D2540" s="22"/>
      <c r="K2540" s="26"/>
      <c r="L2540" s="37"/>
      <c r="M2540" s="38"/>
      <c r="N2540" s="45"/>
      <c r="O2540" s="38"/>
    </row>
    <row r="2541" spans="3:15" ht="17" x14ac:dyDescent="0.4">
      <c r="C2541" s="28"/>
      <c r="D2541" s="22"/>
      <c r="K2541" s="26"/>
      <c r="L2541" s="37"/>
      <c r="M2541" s="38"/>
      <c r="N2541" s="45"/>
      <c r="O2541" s="38"/>
    </row>
    <row r="2542" spans="3:15" ht="17" x14ac:dyDescent="0.4">
      <c r="C2542" s="28"/>
      <c r="D2542" s="22"/>
      <c r="K2542" s="26"/>
      <c r="L2542" s="37"/>
      <c r="M2542" s="38"/>
      <c r="N2542" s="45"/>
      <c r="O2542" s="38"/>
    </row>
    <row r="2543" spans="3:15" ht="17" x14ac:dyDescent="0.4">
      <c r="C2543" s="28"/>
      <c r="D2543" s="22"/>
      <c r="K2543" s="26"/>
      <c r="L2543" s="37"/>
      <c r="M2543" s="38"/>
      <c r="N2543" s="45"/>
      <c r="O2543" s="38"/>
    </row>
    <row r="2544" spans="3:15" ht="17" x14ac:dyDescent="0.4">
      <c r="C2544" s="28"/>
      <c r="D2544" s="22"/>
      <c r="K2544" s="26"/>
      <c r="L2544" s="37"/>
      <c r="M2544" s="38"/>
      <c r="N2544" s="45"/>
      <c r="O2544" s="38"/>
    </row>
    <row r="2545" spans="3:15" ht="17" x14ac:dyDescent="0.4">
      <c r="C2545" s="28"/>
      <c r="D2545" s="22"/>
      <c r="K2545" s="26"/>
      <c r="L2545" s="37"/>
      <c r="M2545" s="38"/>
      <c r="N2545" s="45"/>
      <c r="O2545" s="38"/>
    </row>
    <row r="2546" spans="3:15" ht="17" x14ac:dyDescent="0.4">
      <c r="C2546" s="28"/>
      <c r="D2546" s="22"/>
      <c r="K2546" s="26"/>
      <c r="L2546" s="37"/>
      <c r="M2546" s="38"/>
      <c r="N2546" s="45"/>
      <c r="O2546" s="38"/>
    </row>
    <row r="2547" spans="3:15" ht="17" x14ac:dyDescent="0.4">
      <c r="C2547" s="28"/>
      <c r="D2547" s="22"/>
      <c r="K2547" s="26"/>
      <c r="L2547" s="37"/>
      <c r="M2547" s="38"/>
      <c r="N2547" s="45"/>
      <c r="O2547" s="38"/>
    </row>
    <row r="2548" spans="3:15" ht="17" x14ac:dyDescent="0.4">
      <c r="C2548" s="28"/>
      <c r="D2548" s="22"/>
      <c r="K2548" s="26"/>
      <c r="L2548" s="37"/>
      <c r="M2548" s="38"/>
      <c r="N2548" s="45"/>
      <c r="O2548" s="38"/>
    </row>
    <row r="2549" spans="3:15" ht="17" x14ac:dyDescent="0.4">
      <c r="C2549" s="28"/>
      <c r="D2549" s="22"/>
      <c r="K2549" s="26"/>
      <c r="L2549" s="37"/>
      <c r="M2549" s="38"/>
      <c r="N2549" s="45"/>
      <c r="O2549" s="38"/>
    </row>
    <row r="2550" spans="3:15" ht="17" x14ac:dyDescent="0.4">
      <c r="C2550" s="28"/>
      <c r="D2550" s="22"/>
      <c r="K2550" s="26"/>
      <c r="L2550" s="37"/>
      <c r="M2550" s="38"/>
      <c r="N2550" s="45"/>
      <c r="O2550" s="38"/>
    </row>
    <row r="2551" spans="3:15" ht="17" x14ac:dyDescent="0.4">
      <c r="C2551" s="28"/>
      <c r="D2551" s="22"/>
      <c r="K2551" s="26"/>
      <c r="L2551" s="37"/>
      <c r="M2551" s="38"/>
      <c r="N2551" s="45"/>
      <c r="O2551" s="38"/>
    </row>
    <row r="2552" spans="3:15" ht="17" x14ac:dyDescent="0.4">
      <c r="C2552" s="28"/>
      <c r="D2552" s="22"/>
      <c r="K2552" s="26"/>
      <c r="L2552" s="37"/>
      <c r="M2552" s="38"/>
      <c r="N2552" s="45"/>
      <c r="O2552" s="38"/>
    </row>
    <row r="2553" spans="3:15" ht="17" x14ac:dyDescent="0.4">
      <c r="C2553" s="28"/>
      <c r="D2553" s="22"/>
      <c r="K2553" s="26"/>
      <c r="L2553" s="37"/>
      <c r="M2553" s="38"/>
      <c r="N2553" s="45"/>
      <c r="O2553" s="38"/>
    </row>
    <row r="2554" spans="3:15" ht="17" x14ac:dyDescent="0.4">
      <c r="C2554" s="28"/>
      <c r="D2554" s="22"/>
      <c r="K2554" s="26"/>
      <c r="L2554" s="37"/>
      <c r="M2554" s="38"/>
      <c r="N2554" s="45"/>
      <c r="O2554" s="38"/>
    </row>
    <row r="2555" spans="3:15" ht="17" x14ac:dyDescent="0.4">
      <c r="C2555" s="28"/>
      <c r="D2555" s="22"/>
      <c r="K2555" s="26"/>
      <c r="L2555" s="37"/>
      <c r="M2555" s="38"/>
      <c r="N2555" s="45"/>
      <c r="O2555" s="38"/>
    </row>
    <row r="2556" spans="3:15" ht="17" x14ac:dyDescent="0.4">
      <c r="C2556" s="28"/>
      <c r="D2556" s="22"/>
      <c r="K2556" s="26"/>
      <c r="L2556" s="37"/>
      <c r="M2556" s="38"/>
      <c r="N2556" s="45"/>
      <c r="O2556" s="38"/>
    </row>
    <row r="2557" spans="3:15" ht="17" x14ac:dyDescent="0.4">
      <c r="C2557" s="28"/>
      <c r="D2557" s="22"/>
      <c r="K2557" s="26"/>
      <c r="L2557" s="37"/>
      <c r="M2557" s="38"/>
      <c r="N2557" s="45"/>
      <c r="O2557" s="38"/>
    </row>
    <row r="2558" spans="3:15" ht="17" x14ac:dyDescent="0.4">
      <c r="C2558" s="28"/>
      <c r="D2558" s="24"/>
      <c r="K2558" s="26"/>
      <c r="L2558" s="37"/>
      <c r="M2558" s="38"/>
      <c r="N2558" s="45"/>
      <c r="O2558" s="38"/>
    </row>
    <row r="2559" spans="3:15" ht="17" x14ac:dyDescent="0.4">
      <c r="C2559" s="28"/>
      <c r="D2559" s="24"/>
      <c r="K2559" s="26"/>
      <c r="L2559" s="37"/>
      <c r="M2559" s="38"/>
      <c r="N2559" s="45"/>
      <c r="O2559" s="38"/>
    </row>
    <row r="2560" spans="3:15" ht="17" x14ac:dyDescent="0.4">
      <c r="C2560" s="28"/>
      <c r="D2560" s="24"/>
      <c r="K2560" s="26"/>
      <c r="L2560" s="37"/>
      <c r="M2560" s="38"/>
      <c r="N2560" s="45"/>
      <c r="O2560" s="38"/>
    </row>
    <row r="2561" spans="3:15" ht="17" x14ac:dyDescent="0.4">
      <c r="C2561" s="28"/>
      <c r="D2561" s="24"/>
      <c r="K2561" s="26"/>
      <c r="L2561" s="37"/>
      <c r="M2561" s="38"/>
      <c r="N2561" s="45"/>
      <c r="O2561" s="38"/>
    </row>
    <row r="2562" spans="3:15" ht="17" x14ac:dyDescent="0.4">
      <c r="C2562" s="28"/>
      <c r="D2562" s="24"/>
      <c r="K2562" s="26"/>
      <c r="L2562" s="37"/>
      <c r="M2562" s="38"/>
      <c r="N2562" s="45"/>
      <c r="O2562" s="38"/>
    </row>
    <row r="2563" spans="3:15" ht="17" x14ac:dyDescent="0.4">
      <c r="C2563" s="28"/>
      <c r="D2563" s="24"/>
      <c r="K2563" s="26"/>
      <c r="L2563" s="37"/>
      <c r="M2563" s="38"/>
      <c r="N2563" s="45"/>
      <c r="O2563" s="38"/>
    </row>
    <row r="2564" spans="3:15" ht="17" x14ac:dyDescent="0.4">
      <c r="C2564" s="28"/>
      <c r="D2564" s="24"/>
      <c r="K2564" s="26"/>
      <c r="L2564" s="37"/>
      <c r="M2564" s="38"/>
      <c r="N2564" s="45"/>
      <c r="O2564" s="38"/>
    </row>
    <row r="2565" spans="3:15" ht="17" x14ac:dyDescent="0.4">
      <c r="C2565" s="28"/>
      <c r="D2565" s="24"/>
      <c r="K2565" s="26"/>
      <c r="L2565" s="37"/>
      <c r="M2565" s="38"/>
      <c r="N2565" s="45"/>
      <c r="O2565" s="38"/>
    </row>
    <row r="2566" spans="3:15" ht="17" x14ac:dyDescent="0.4">
      <c r="C2566" s="28"/>
      <c r="D2566" s="24"/>
      <c r="K2566" s="26"/>
      <c r="L2566" s="37"/>
      <c r="M2566" s="38"/>
      <c r="N2566" s="45"/>
      <c r="O2566" s="38"/>
    </row>
    <row r="2567" spans="3:15" ht="17" x14ac:dyDescent="0.4">
      <c r="C2567" s="28"/>
      <c r="D2567" s="24"/>
      <c r="K2567" s="26"/>
      <c r="L2567" s="37"/>
      <c r="M2567" s="38"/>
      <c r="N2567" s="45"/>
      <c r="O2567" s="38"/>
    </row>
    <row r="2568" spans="3:15" ht="17" x14ac:dyDescent="0.4">
      <c r="C2568" s="28"/>
      <c r="D2568" s="24"/>
      <c r="K2568" s="26"/>
      <c r="L2568" s="37"/>
      <c r="M2568" s="38"/>
      <c r="N2568" s="45"/>
      <c r="O2568" s="38"/>
    </row>
    <row r="2569" spans="3:15" ht="17" x14ac:dyDescent="0.4">
      <c r="C2569" s="28"/>
      <c r="D2569" s="24"/>
      <c r="K2569" s="26"/>
      <c r="L2569" s="37"/>
      <c r="M2569" s="38"/>
      <c r="N2569" s="45"/>
      <c r="O2569" s="38"/>
    </row>
    <row r="2570" spans="3:15" ht="17" x14ac:dyDescent="0.4">
      <c r="C2570" s="28"/>
      <c r="D2570" s="24"/>
      <c r="K2570" s="26"/>
      <c r="L2570" s="37"/>
      <c r="M2570" s="38"/>
      <c r="N2570" s="45"/>
      <c r="O2570" s="38"/>
    </row>
    <row r="2571" spans="3:15" ht="17" x14ac:dyDescent="0.4">
      <c r="C2571" s="28"/>
      <c r="D2571" s="24"/>
      <c r="K2571" s="26"/>
      <c r="L2571" s="37"/>
      <c r="M2571" s="38"/>
      <c r="N2571" s="45"/>
      <c r="O2571" s="38"/>
    </row>
    <row r="2572" spans="3:15" ht="17" x14ac:dyDescent="0.4">
      <c r="C2572" s="28"/>
      <c r="D2572" s="24"/>
      <c r="K2572" s="26"/>
      <c r="L2572" s="37"/>
      <c r="M2572" s="38"/>
      <c r="N2572" s="45"/>
      <c r="O2572" s="38"/>
    </row>
    <row r="2573" spans="3:15" ht="17" x14ac:dyDescent="0.4">
      <c r="C2573" s="28"/>
      <c r="D2573" s="24"/>
      <c r="K2573" s="26"/>
      <c r="L2573" s="37"/>
      <c r="M2573" s="38"/>
      <c r="N2573" s="45"/>
      <c r="O2573" s="38"/>
    </row>
    <row r="2574" spans="3:15" ht="17" x14ac:dyDescent="0.4">
      <c r="C2574" s="28"/>
      <c r="D2574" s="24"/>
      <c r="K2574" s="26"/>
      <c r="L2574" s="37"/>
      <c r="M2574" s="38"/>
      <c r="N2574" s="45"/>
      <c r="O2574" s="38"/>
    </row>
    <row r="2575" spans="3:15" ht="17" x14ac:dyDescent="0.4">
      <c r="C2575" s="28"/>
      <c r="D2575" s="24"/>
      <c r="K2575" s="26"/>
      <c r="L2575" s="37"/>
      <c r="M2575" s="38"/>
      <c r="N2575" s="45"/>
      <c r="O2575" s="38"/>
    </row>
    <row r="2576" spans="3:15" ht="17" x14ac:dyDescent="0.4">
      <c r="C2576" s="28"/>
      <c r="D2576" s="24"/>
      <c r="K2576" s="26"/>
      <c r="L2576" s="37"/>
      <c r="M2576" s="38"/>
      <c r="N2576" s="45"/>
      <c r="O2576" s="38"/>
    </row>
    <row r="2577" spans="3:15" ht="17" x14ac:dyDescent="0.4">
      <c r="C2577" s="28"/>
      <c r="D2577" s="24"/>
      <c r="K2577" s="26"/>
      <c r="L2577" s="37"/>
      <c r="M2577" s="38"/>
      <c r="N2577" s="45"/>
      <c r="O2577" s="38"/>
    </row>
    <row r="2578" spans="3:15" ht="17" x14ac:dyDescent="0.4">
      <c r="C2578" s="28"/>
      <c r="D2578" s="24"/>
      <c r="K2578" s="26"/>
      <c r="L2578" s="37"/>
      <c r="M2578" s="38"/>
      <c r="N2578" s="45"/>
      <c r="O2578" s="38"/>
    </row>
    <row r="2579" spans="3:15" ht="17" x14ac:dyDescent="0.4">
      <c r="C2579" s="28"/>
      <c r="D2579" s="24"/>
      <c r="K2579" s="26"/>
      <c r="L2579" s="37"/>
      <c r="M2579" s="38"/>
      <c r="N2579" s="45"/>
      <c r="O2579" s="38"/>
    </row>
    <row r="2580" spans="3:15" ht="17" x14ac:dyDescent="0.4">
      <c r="C2580" s="28"/>
      <c r="D2580" s="24"/>
      <c r="K2580" s="26"/>
      <c r="L2580" s="37"/>
      <c r="M2580" s="38"/>
      <c r="N2580" s="45"/>
      <c r="O2580" s="38"/>
    </row>
    <row r="2581" spans="3:15" ht="17" x14ac:dyDescent="0.4">
      <c r="C2581" s="28"/>
      <c r="D2581" s="24"/>
      <c r="K2581" s="26"/>
      <c r="L2581" s="37"/>
      <c r="M2581" s="38"/>
      <c r="N2581" s="45"/>
      <c r="O2581" s="38"/>
    </row>
    <row r="2582" spans="3:15" ht="17" x14ac:dyDescent="0.4">
      <c r="C2582" s="28"/>
      <c r="D2582" s="24"/>
      <c r="K2582" s="26"/>
      <c r="L2582" s="37"/>
      <c r="M2582" s="38"/>
      <c r="N2582" s="45"/>
      <c r="O2582" s="38"/>
    </row>
    <row r="2583" spans="3:15" ht="17" x14ac:dyDescent="0.4">
      <c r="C2583" s="28"/>
      <c r="D2583" s="24"/>
      <c r="K2583" s="26"/>
      <c r="L2583" s="37"/>
      <c r="M2583" s="38"/>
      <c r="N2583" s="45"/>
      <c r="O2583" s="38"/>
    </row>
    <row r="2584" spans="3:15" ht="17" x14ac:dyDescent="0.4">
      <c r="C2584" s="28"/>
      <c r="D2584" s="24"/>
      <c r="K2584" s="26"/>
      <c r="L2584" s="37"/>
      <c r="M2584" s="38"/>
      <c r="N2584" s="45"/>
      <c r="O2584" s="38"/>
    </row>
    <row r="2585" spans="3:15" ht="17" x14ac:dyDescent="0.4">
      <c r="C2585" s="28"/>
      <c r="D2585" s="24"/>
      <c r="K2585" s="26"/>
      <c r="L2585" s="37"/>
      <c r="M2585" s="38"/>
      <c r="N2585" s="45"/>
      <c r="O2585" s="38"/>
    </row>
    <row r="2586" spans="3:15" ht="17" x14ac:dyDescent="0.4">
      <c r="C2586" s="28"/>
      <c r="D2586" s="24"/>
      <c r="K2586" s="26"/>
      <c r="L2586" s="37"/>
      <c r="M2586" s="38"/>
      <c r="N2586" s="45"/>
      <c r="O2586" s="38"/>
    </row>
    <row r="2587" spans="3:15" ht="17" x14ac:dyDescent="0.4">
      <c r="C2587" s="28"/>
      <c r="D2587" s="24"/>
      <c r="K2587" s="26"/>
      <c r="L2587" s="37"/>
      <c r="M2587" s="38"/>
      <c r="N2587" s="45"/>
      <c r="O2587" s="38"/>
    </row>
    <row r="2588" spans="3:15" ht="17" x14ac:dyDescent="0.4">
      <c r="C2588" s="28"/>
      <c r="D2588" s="24"/>
      <c r="K2588" s="26"/>
      <c r="L2588" s="37"/>
      <c r="M2588" s="38"/>
      <c r="N2588" s="45"/>
      <c r="O2588" s="38"/>
    </row>
    <row r="2589" spans="3:15" ht="17" x14ac:dyDescent="0.4">
      <c r="C2589" s="28"/>
      <c r="D2589" s="23"/>
      <c r="K2589" s="26"/>
      <c r="L2589" s="37"/>
      <c r="M2589" s="38"/>
      <c r="N2589" s="45"/>
      <c r="O2589" s="38"/>
    </row>
    <row r="2590" spans="3:15" ht="17" x14ac:dyDescent="0.4">
      <c r="C2590" s="28"/>
      <c r="D2590" s="23"/>
      <c r="K2590" s="26"/>
      <c r="L2590" s="37"/>
      <c r="M2590" s="38"/>
      <c r="N2590" s="45"/>
      <c r="O2590" s="38"/>
    </row>
    <row r="2591" spans="3:15" ht="17" x14ac:dyDescent="0.4">
      <c r="C2591" s="28"/>
      <c r="D2591" s="23"/>
      <c r="K2591" s="26"/>
      <c r="L2591" s="37"/>
      <c r="M2591" s="38"/>
      <c r="N2591" s="45"/>
      <c r="O2591" s="38"/>
    </row>
    <row r="2592" spans="3:15" ht="17" x14ac:dyDescent="0.4">
      <c r="C2592" s="28"/>
      <c r="D2592" s="23"/>
      <c r="K2592" s="26"/>
      <c r="L2592" s="37"/>
      <c r="M2592" s="38"/>
      <c r="N2592" s="45"/>
      <c r="O2592" s="38"/>
    </row>
    <row r="2593" spans="3:15" ht="17" x14ac:dyDescent="0.4">
      <c r="C2593" s="28"/>
      <c r="D2593" s="23"/>
      <c r="K2593" s="26"/>
      <c r="L2593" s="37"/>
      <c r="M2593" s="38"/>
      <c r="N2593" s="45"/>
      <c r="O2593" s="38"/>
    </row>
    <row r="2594" spans="3:15" ht="17" x14ac:dyDescent="0.4">
      <c r="C2594" s="28"/>
      <c r="D2594" s="23"/>
      <c r="K2594" s="26"/>
      <c r="L2594" s="37"/>
      <c r="M2594" s="38"/>
      <c r="N2594" s="45"/>
      <c r="O2594" s="38"/>
    </row>
    <row r="2595" spans="3:15" ht="17" x14ac:dyDescent="0.4">
      <c r="C2595" s="28"/>
      <c r="D2595" s="23"/>
      <c r="K2595" s="26"/>
      <c r="L2595" s="37"/>
      <c r="M2595" s="38"/>
      <c r="N2595" s="45"/>
      <c r="O2595" s="38"/>
    </row>
    <row r="2596" spans="3:15" ht="17" x14ac:dyDescent="0.4">
      <c r="C2596" s="28"/>
      <c r="D2596" s="23"/>
      <c r="K2596" s="26"/>
      <c r="L2596" s="37"/>
      <c r="M2596" s="38"/>
      <c r="N2596" s="45"/>
      <c r="O2596" s="38"/>
    </row>
    <row r="2597" spans="3:15" ht="17" x14ac:dyDescent="0.4">
      <c r="C2597" s="28"/>
      <c r="D2597" s="23"/>
      <c r="K2597" s="26"/>
      <c r="L2597" s="37"/>
      <c r="M2597" s="38"/>
      <c r="N2597" s="45"/>
      <c r="O2597" s="38"/>
    </row>
    <row r="2598" spans="3:15" ht="17" x14ac:dyDescent="0.4">
      <c r="C2598" s="28"/>
      <c r="D2598" s="23"/>
      <c r="K2598" s="26"/>
      <c r="L2598" s="37"/>
      <c r="M2598" s="38"/>
      <c r="N2598" s="45"/>
      <c r="O2598" s="38"/>
    </row>
    <row r="2599" spans="3:15" ht="17" x14ac:dyDescent="0.4">
      <c r="C2599" s="28"/>
      <c r="D2599" s="23"/>
      <c r="K2599" s="26"/>
      <c r="L2599" s="37"/>
      <c r="M2599" s="38"/>
      <c r="N2599" s="45"/>
      <c r="O2599" s="38"/>
    </row>
    <row r="2600" spans="3:15" ht="17" x14ac:dyDescent="0.4">
      <c r="C2600" s="28"/>
      <c r="D2600" s="23"/>
      <c r="K2600" s="26"/>
      <c r="L2600" s="37"/>
      <c r="M2600" s="38"/>
      <c r="N2600" s="45"/>
      <c r="O2600" s="38"/>
    </row>
    <row r="2601" spans="3:15" ht="17" x14ac:dyDescent="0.4">
      <c r="C2601" s="28"/>
      <c r="D2601" s="23"/>
      <c r="K2601" s="26"/>
      <c r="L2601" s="37"/>
      <c r="M2601" s="38"/>
      <c r="N2601" s="45"/>
      <c r="O2601" s="38"/>
    </row>
    <row r="2602" spans="3:15" ht="17" x14ac:dyDescent="0.4">
      <c r="C2602" s="28"/>
      <c r="D2602" s="23"/>
      <c r="K2602" s="26"/>
      <c r="L2602" s="37"/>
      <c r="M2602" s="38"/>
      <c r="N2602" s="45"/>
      <c r="O2602" s="38"/>
    </row>
    <row r="2603" spans="3:15" ht="17" x14ac:dyDescent="0.4">
      <c r="C2603" s="28"/>
      <c r="D2603" s="23"/>
      <c r="K2603" s="26"/>
      <c r="L2603" s="37"/>
      <c r="M2603" s="38"/>
      <c r="N2603" s="45"/>
      <c r="O2603" s="38"/>
    </row>
    <row r="2604" spans="3:15" ht="17" x14ac:dyDescent="0.4">
      <c r="C2604" s="28"/>
      <c r="D2604" s="23"/>
      <c r="K2604" s="26"/>
      <c r="L2604" s="37"/>
      <c r="M2604" s="38"/>
      <c r="N2604" s="45"/>
      <c r="O2604" s="38"/>
    </row>
    <row r="2605" spans="3:15" ht="17" x14ac:dyDescent="0.4">
      <c r="C2605" s="28"/>
      <c r="D2605" s="23"/>
      <c r="K2605" s="26"/>
      <c r="L2605" s="37"/>
      <c r="M2605" s="38"/>
      <c r="N2605" s="45"/>
      <c r="O2605" s="38"/>
    </row>
    <row r="2606" spans="3:15" ht="17" x14ac:dyDescent="0.4">
      <c r="C2606" s="28"/>
      <c r="D2606" s="23"/>
      <c r="K2606" s="26"/>
      <c r="L2606" s="37"/>
      <c r="M2606" s="38"/>
      <c r="N2606" s="45"/>
      <c r="O2606" s="38"/>
    </row>
    <row r="2607" spans="3:15" ht="17" x14ac:dyDescent="0.4">
      <c r="C2607" s="28"/>
      <c r="D2607" s="23"/>
      <c r="K2607" s="26"/>
      <c r="L2607" s="37"/>
      <c r="M2607" s="38"/>
      <c r="N2607" s="45"/>
      <c r="O2607" s="38"/>
    </row>
    <row r="2608" spans="3:15" ht="17" x14ac:dyDescent="0.4">
      <c r="C2608" s="28"/>
      <c r="D2608" s="23"/>
      <c r="K2608" s="26"/>
      <c r="L2608" s="37"/>
      <c r="M2608" s="38"/>
      <c r="N2608" s="45"/>
      <c r="O2608" s="38"/>
    </row>
    <row r="2609" spans="3:15" ht="17" x14ac:dyDescent="0.4">
      <c r="C2609" s="28"/>
      <c r="D2609" s="23"/>
      <c r="K2609" s="26"/>
      <c r="L2609" s="37"/>
      <c r="M2609" s="38"/>
      <c r="N2609" s="45"/>
      <c r="O2609" s="38"/>
    </row>
    <row r="2610" spans="3:15" ht="17" x14ac:dyDescent="0.4">
      <c r="C2610" s="28"/>
      <c r="D2610" s="23"/>
      <c r="K2610" s="26"/>
      <c r="L2610" s="37"/>
      <c r="M2610" s="38"/>
      <c r="N2610" s="45"/>
      <c r="O2610" s="38"/>
    </row>
    <row r="2611" spans="3:15" ht="17" x14ac:dyDescent="0.4">
      <c r="C2611" s="28"/>
      <c r="D2611" s="23"/>
      <c r="K2611" s="26"/>
      <c r="L2611" s="37"/>
      <c r="M2611" s="38"/>
      <c r="N2611" s="45"/>
      <c r="O2611" s="38"/>
    </row>
    <row r="2612" spans="3:15" ht="17" x14ac:dyDescent="0.4">
      <c r="C2612" s="28"/>
      <c r="D2612" s="23"/>
      <c r="K2612" s="26"/>
      <c r="L2612" s="37"/>
      <c r="M2612" s="38"/>
      <c r="N2612" s="45"/>
      <c r="O2612" s="38"/>
    </row>
    <row r="2613" spans="3:15" ht="17" x14ac:dyDescent="0.4">
      <c r="C2613" s="28"/>
      <c r="D2613" s="23"/>
      <c r="K2613" s="26"/>
      <c r="L2613" s="37"/>
      <c r="M2613" s="38"/>
      <c r="N2613" s="45"/>
      <c r="O2613" s="38"/>
    </row>
    <row r="2614" spans="3:15" ht="17" x14ac:dyDescent="0.4">
      <c r="C2614" s="28"/>
      <c r="D2614" s="23"/>
      <c r="K2614" s="26"/>
      <c r="L2614" s="37"/>
      <c r="M2614" s="38"/>
      <c r="N2614" s="45"/>
      <c r="O2614" s="38"/>
    </row>
    <row r="2615" spans="3:15" ht="17" x14ac:dyDescent="0.4">
      <c r="C2615" s="28"/>
      <c r="D2615" s="23"/>
      <c r="K2615" s="26"/>
      <c r="L2615" s="37"/>
      <c r="M2615" s="38"/>
      <c r="N2615" s="45"/>
      <c r="O2615" s="38"/>
    </row>
    <row r="2616" spans="3:15" ht="17" x14ac:dyDescent="0.4">
      <c r="C2616" s="28"/>
      <c r="D2616" s="23"/>
      <c r="K2616" s="26"/>
      <c r="L2616" s="37"/>
      <c r="M2616" s="38"/>
      <c r="N2616" s="45"/>
      <c r="O2616" s="38"/>
    </row>
    <row r="2617" spans="3:15" ht="17" x14ac:dyDescent="0.4">
      <c r="C2617" s="28"/>
      <c r="D2617" s="23"/>
      <c r="K2617" s="26"/>
      <c r="L2617" s="37"/>
      <c r="M2617" s="38"/>
      <c r="N2617" s="45"/>
      <c r="O2617" s="38"/>
    </row>
    <row r="2618" spans="3:15" ht="17" x14ac:dyDescent="0.4">
      <c r="C2618" s="28"/>
      <c r="D2618" s="24"/>
      <c r="K2618" s="26"/>
      <c r="L2618" s="37"/>
      <c r="M2618" s="38"/>
      <c r="N2618" s="45"/>
      <c r="O2618" s="38"/>
    </row>
    <row r="2619" spans="3:15" ht="17" x14ac:dyDescent="0.4">
      <c r="C2619" s="28"/>
      <c r="D2619" s="24"/>
      <c r="K2619" s="26"/>
      <c r="L2619" s="37"/>
      <c r="M2619" s="38"/>
      <c r="N2619" s="45"/>
      <c r="O2619" s="38"/>
    </row>
    <row r="2620" spans="3:15" ht="17" x14ac:dyDescent="0.4">
      <c r="C2620" s="28"/>
      <c r="D2620" s="24"/>
      <c r="K2620" s="26"/>
      <c r="L2620" s="37"/>
      <c r="M2620" s="38"/>
      <c r="N2620" s="45"/>
      <c r="O2620" s="38"/>
    </row>
    <row r="2621" spans="3:15" ht="17" x14ac:dyDescent="0.4">
      <c r="C2621" s="28"/>
      <c r="D2621" s="24"/>
      <c r="K2621" s="26"/>
      <c r="L2621" s="37"/>
      <c r="M2621" s="38"/>
      <c r="N2621" s="45"/>
      <c r="O2621" s="38"/>
    </row>
    <row r="2622" spans="3:15" ht="17" x14ac:dyDescent="0.4">
      <c r="C2622" s="28"/>
      <c r="D2622" s="24"/>
      <c r="K2622" s="26"/>
      <c r="L2622" s="37"/>
      <c r="M2622" s="38"/>
      <c r="N2622" s="45"/>
      <c r="O2622" s="38"/>
    </row>
    <row r="2623" spans="3:15" ht="17" x14ac:dyDescent="0.4">
      <c r="C2623" s="28"/>
      <c r="D2623" s="24"/>
      <c r="K2623" s="26"/>
      <c r="L2623" s="37"/>
      <c r="M2623" s="38"/>
      <c r="N2623" s="45"/>
      <c r="O2623" s="38"/>
    </row>
    <row r="2624" spans="3:15" ht="17" x14ac:dyDescent="0.4">
      <c r="C2624" s="28"/>
      <c r="D2624" s="24"/>
      <c r="K2624" s="26"/>
      <c r="L2624" s="37"/>
      <c r="M2624" s="38"/>
      <c r="N2624" s="45"/>
      <c r="O2624" s="38"/>
    </row>
    <row r="2625" spans="3:15" ht="17" x14ac:dyDescent="0.4">
      <c r="C2625" s="28"/>
      <c r="D2625" s="24"/>
      <c r="K2625" s="26"/>
      <c r="L2625" s="37"/>
      <c r="M2625" s="38"/>
      <c r="N2625" s="45"/>
      <c r="O2625" s="38"/>
    </row>
    <row r="2626" spans="3:15" ht="17" x14ac:dyDescent="0.4">
      <c r="C2626" s="28"/>
      <c r="D2626" s="24"/>
      <c r="K2626" s="26"/>
      <c r="L2626" s="37"/>
      <c r="M2626" s="38"/>
      <c r="N2626" s="45"/>
      <c r="O2626" s="38"/>
    </row>
    <row r="2627" spans="3:15" ht="17" x14ac:dyDescent="0.4">
      <c r="C2627" s="28"/>
      <c r="D2627" s="24"/>
      <c r="K2627" s="26"/>
      <c r="L2627" s="37"/>
      <c r="M2627" s="38"/>
      <c r="N2627" s="45"/>
      <c r="O2627" s="38"/>
    </row>
    <row r="2628" spans="3:15" ht="17" x14ac:dyDescent="0.4">
      <c r="C2628" s="28"/>
      <c r="D2628" s="24"/>
      <c r="K2628" s="26"/>
      <c r="L2628" s="37"/>
      <c r="M2628" s="38"/>
      <c r="N2628" s="45"/>
      <c r="O2628" s="38"/>
    </row>
    <row r="2629" spans="3:15" ht="17" x14ac:dyDescent="0.4">
      <c r="C2629" s="28"/>
      <c r="D2629" s="24"/>
      <c r="K2629" s="26"/>
      <c r="L2629" s="37"/>
      <c r="M2629" s="38"/>
      <c r="N2629" s="45"/>
      <c r="O2629" s="38"/>
    </row>
    <row r="2630" spans="3:15" ht="17" x14ac:dyDescent="0.4">
      <c r="C2630" s="28"/>
      <c r="D2630" s="24"/>
      <c r="K2630" s="26"/>
      <c r="L2630" s="37"/>
      <c r="M2630" s="38"/>
      <c r="N2630" s="45"/>
      <c r="O2630" s="38"/>
    </row>
    <row r="2631" spans="3:15" ht="17" x14ac:dyDescent="0.4">
      <c r="C2631" s="28"/>
      <c r="D2631" s="24"/>
      <c r="K2631" s="26"/>
      <c r="L2631" s="37"/>
      <c r="M2631" s="38"/>
      <c r="N2631" s="45"/>
      <c r="O2631" s="38"/>
    </row>
    <row r="2632" spans="3:15" ht="17" x14ac:dyDescent="0.4">
      <c r="C2632" s="28"/>
      <c r="D2632" s="24"/>
      <c r="K2632" s="26"/>
      <c r="L2632" s="37"/>
      <c r="M2632" s="38"/>
      <c r="N2632" s="45"/>
      <c r="O2632" s="38"/>
    </row>
    <row r="2633" spans="3:15" ht="17" x14ac:dyDescent="0.4">
      <c r="C2633" s="28"/>
      <c r="D2633" s="24"/>
      <c r="K2633" s="26"/>
      <c r="L2633" s="37"/>
      <c r="M2633" s="38"/>
      <c r="N2633" s="45"/>
      <c r="O2633" s="38"/>
    </row>
    <row r="2634" spans="3:15" ht="17" x14ac:dyDescent="0.4">
      <c r="C2634" s="28"/>
      <c r="D2634" s="24"/>
      <c r="K2634" s="26"/>
      <c r="L2634" s="37"/>
      <c r="M2634" s="38"/>
      <c r="N2634" s="45"/>
      <c r="O2634" s="38"/>
    </row>
    <row r="2635" spans="3:15" ht="17" x14ac:dyDescent="0.4">
      <c r="C2635" s="28"/>
      <c r="D2635" s="24"/>
      <c r="K2635" s="26"/>
      <c r="L2635" s="37"/>
      <c r="M2635" s="38"/>
      <c r="N2635" s="45"/>
      <c r="O2635" s="38"/>
    </row>
    <row r="2636" spans="3:15" ht="17" x14ac:dyDescent="0.4">
      <c r="C2636" s="28"/>
      <c r="D2636" s="24"/>
      <c r="K2636" s="26"/>
      <c r="L2636" s="37"/>
      <c r="M2636" s="38"/>
      <c r="N2636" s="45"/>
      <c r="O2636" s="38"/>
    </row>
    <row r="2637" spans="3:15" ht="17" x14ac:dyDescent="0.4">
      <c r="C2637" s="28"/>
      <c r="D2637" s="24"/>
      <c r="K2637" s="26"/>
      <c r="L2637" s="37"/>
      <c r="M2637" s="38"/>
      <c r="N2637" s="45"/>
      <c r="O2637" s="38"/>
    </row>
    <row r="2638" spans="3:15" ht="17" x14ac:dyDescent="0.4">
      <c r="C2638" s="28"/>
      <c r="D2638" s="24"/>
      <c r="K2638" s="26"/>
      <c r="L2638" s="37"/>
      <c r="M2638" s="38"/>
      <c r="N2638" s="45"/>
      <c r="O2638" s="38"/>
    </row>
    <row r="2639" spans="3:15" ht="17" x14ac:dyDescent="0.4">
      <c r="C2639" s="28"/>
      <c r="D2639" s="24"/>
      <c r="K2639" s="26"/>
      <c r="L2639" s="37"/>
      <c r="M2639" s="38"/>
      <c r="N2639" s="45"/>
      <c r="O2639" s="38"/>
    </row>
    <row r="2640" spans="3:15" ht="17" x14ac:dyDescent="0.4">
      <c r="C2640" s="28"/>
      <c r="D2640" s="24"/>
      <c r="K2640" s="26"/>
      <c r="L2640" s="37"/>
      <c r="M2640" s="38"/>
      <c r="N2640" s="45"/>
      <c r="O2640" s="38"/>
    </row>
    <row r="2641" spans="3:15" ht="17" x14ac:dyDescent="0.4">
      <c r="C2641" s="28"/>
      <c r="D2641" s="24"/>
      <c r="K2641" s="26"/>
      <c r="L2641" s="37"/>
      <c r="M2641" s="38"/>
      <c r="N2641" s="45"/>
      <c r="O2641" s="38"/>
    </row>
    <row r="2642" spans="3:15" ht="17" x14ac:dyDescent="0.4">
      <c r="C2642" s="28"/>
      <c r="D2642" s="24"/>
      <c r="K2642" s="26"/>
      <c r="L2642" s="37"/>
      <c r="M2642" s="38"/>
      <c r="N2642" s="45"/>
      <c r="O2642" s="38"/>
    </row>
    <row r="2643" spans="3:15" ht="17" x14ac:dyDescent="0.4">
      <c r="C2643" s="28"/>
      <c r="D2643" s="24"/>
      <c r="K2643" s="26"/>
      <c r="L2643" s="37"/>
      <c r="M2643" s="38"/>
      <c r="N2643" s="45"/>
      <c r="O2643" s="38"/>
    </row>
    <row r="2644" spans="3:15" ht="17" x14ac:dyDescent="0.4">
      <c r="C2644" s="28"/>
      <c r="D2644" s="24"/>
      <c r="K2644" s="26"/>
      <c r="L2644" s="37"/>
      <c r="M2644" s="38"/>
      <c r="N2644" s="45"/>
      <c r="O2644" s="38"/>
    </row>
    <row r="2645" spans="3:15" ht="17" x14ac:dyDescent="0.4">
      <c r="C2645" s="28"/>
      <c r="D2645" s="24"/>
      <c r="K2645" s="26"/>
      <c r="L2645" s="37"/>
      <c r="M2645" s="38"/>
      <c r="N2645" s="45"/>
      <c r="O2645" s="38"/>
    </row>
    <row r="2646" spans="3:15" ht="17" x14ac:dyDescent="0.4">
      <c r="C2646" s="28"/>
      <c r="D2646" s="24"/>
      <c r="K2646" s="26"/>
      <c r="L2646" s="37"/>
      <c r="M2646" s="38"/>
      <c r="N2646" s="45"/>
      <c r="O2646" s="38"/>
    </row>
    <row r="2647" spans="3:15" ht="17" x14ac:dyDescent="0.4">
      <c r="C2647" s="28"/>
      <c r="D2647" s="24"/>
      <c r="K2647" s="26"/>
      <c r="L2647" s="37"/>
      <c r="M2647" s="38"/>
      <c r="N2647" s="45"/>
      <c r="O2647" s="38"/>
    </row>
    <row r="2648" spans="3:15" ht="17" x14ac:dyDescent="0.4">
      <c r="C2648" s="28"/>
      <c r="D2648" s="24"/>
      <c r="K2648" s="26"/>
      <c r="L2648" s="37"/>
      <c r="M2648" s="38"/>
      <c r="N2648" s="45"/>
      <c r="O2648" s="38"/>
    </row>
    <row r="2649" spans="3:15" ht="17" x14ac:dyDescent="0.4">
      <c r="C2649" s="28"/>
      <c r="D2649" s="22"/>
      <c r="K2649" s="26"/>
      <c r="L2649" s="37"/>
      <c r="M2649" s="38"/>
      <c r="N2649" s="45"/>
      <c r="O2649" s="38"/>
    </row>
    <row r="2650" spans="3:15" ht="17" x14ac:dyDescent="0.4">
      <c r="C2650" s="28"/>
      <c r="D2650" s="22"/>
      <c r="K2650" s="26"/>
      <c r="L2650" s="37"/>
      <c r="M2650" s="38"/>
      <c r="N2650" s="45"/>
      <c r="O2650" s="38"/>
    </row>
    <row r="2651" spans="3:15" ht="17" x14ac:dyDescent="0.4">
      <c r="C2651" s="28"/>
      <c r="D2651" s="22"/>
      <c r="K2651" s="26"/>
      <c r="L2651" s="37"/>
      <c r="M2651" s="38"/>
      <c r="N2651" s="45"/>
      <c r="O2651" s="38"/>
    </row>
    <row r="2652" spans="3:15" ht="17" x14ac:dyDescent="0.4">
      <c r="C2652" s="28"/>
      <c r="D2652" s="22"/>
      <c r="K2652" s="26"/>
      <c r="L2652" s="37"/>
      <c r="M2652" s="38"/>
      <c r="N2652" s="45"/>
      <c r="O2652" s="38"/>
    </row>
    <row r="2653" spans="3:15" ht="17" x14ac:dyDescent="0.4">
      <c r="C2653" s="28"/>
      <c r="D2653" s="22"/>
      <c r="K2653" s="26"/>
      <c r="L2653" s="37"/>
      <c r="M2653" s="38"/>
      <c r="N2653" s="45"/>
      <c r="O2653" s="38"/>
    </row>
    <row r="2654" spans="3:15" ht="17" x14ac:dyDescent="0.4">
      <c r="C2654" s="28"/>
      <c r="D2654" s="22"/>
      <c r="K2654" s="26"/>
      <c r="L2654" s="37"/>
      <c r="M2654" s="38"/>
      <c r="N2654" s="45"/>
      <c r="O2654" s="38"/>
    </row>
    <row r="2655" spans="3:15" ht="17" x14ac:dyDescent="0.4">
      <c r="C2655" s="28"/>
      <c r="D2655" s="22"/>
      <c r="K2655" s="26"/>
      <c r="L2655" s="37"/>
      <c r="M2655" s="38"/>
      <c r="N2655" s="45"/>
      <c r="O2655" s="38"/>
    </row>
    <row r="2656" spans="3:15" ht="17" x14ac:dyDescent="0.4">
      <c r="C2656" s="28"/>
      <c r="D2656" s="22"/>
      <c r="K2656" s="26"/>
      <c r="L2656" s="37"/>
      <c r="M2656" s="38"/>
      <c r="N2656" s="45"/>
      <c r="O2656" s="38"/>
    </row>
    <row r="2657" spans="3:15" ht="17" x14ac:dyDescent="0.4">
      <c r="C2657" s="28"/>
      <c r="D2657" s="22"/>
      <c r="K2657" s="26"/>
      <c r="L2657" s="37"/>
      <c r="M2657" s="38"/>
      <c r="N2657" s="45"/>
      <c r="O2657" s="38"/>
    </row>
    <row r="2658" spans="3:15" ht="17" x14ac:dyDescent="0.4">
      <c r="C2658" s="28"/>
      <c r="D2658" s="22"/>
      <c r="K2658" s="26"/>
      <c r="L2658" s="37"/>
      <c r="M2658" s="38"/>
      <c r="N2658" s="45"/>
      <c r="O2658" s="38"/>
    </row>
    <row r="2659" spans="3:15" ht="17" x14ac:dyDescent="0.4">
      <c r="C2659" s="28"/>
      <c r="D2659" s="22"/>
      <c r="K2659" s="26"/>
      <c r="L2659" s="37"/>
      <c r="M2659" s="38"/>
      <c r="N2659" s="45"/>
      <c r="O2659" s="38"/>
    </row>
    <row r="2660" spans="3:15" ht="17" x14ac:dyDescent="0.4">
      <c r="C2660" s="28"/>
      <c r="D2660" s="22"/>
      <c r="K2660" s="26"/>
      <c r="L2660" s="37"/>
      <c r="M2660" s="38"/>
      <c r="N2660" s="45"/>
      <c r="O2660" s="38"/>
    </row>
    <row r="2661" spans="3:15" ht="17" x14ac:dyDescent="0.4">
      <c r="C2661" s="28"/>
      <c r="D2661" s="22"/>
      <c r="K2661" s="26"/>
      <c r="L2661" s="37"/>
      <c r="M2661" s="38"/>
      <c r="N2661" s="45"/>
      <c r="O2661" s="38"/>
    </row>
    <row r="2662" spans="3:15" ht="17" x14ac:dyDescent="0.4">
      <c r="C2662" s="28"/>
      <c r="D2662" s="22"/>
      <c r="K2662" s="26"/>
      <c r="L2662" s="37"/>
      <c r="M2662" s="38"/>
      <c r="N2662" s="45"/>
      <c r="O2662" s="38"/>
    </row>
    <row r="2663" spans="3:15" ht="17" x14ac:dyDescent="0.4">
      <c r="C2663" s="28"/>
      <c r="D2663" s="22"/>
      <c r="K2663" s="26"/>
      <c r="L2663" s="37"/>
      <c r="M2663" s="38"/>
      <c r="N2663" s="45"/>
      <c r="O2663" s="38"/>
    </row>
    <row r="2664" spans="3:15" ht="17" x14ac:dyDescent="0.4">
      <c r="C2664" s="28"/>
      <c r="D2664" s="22"/>
      <c r="K2664" s="26"/>
      <c r="L2664" s="37"/>
      <c r="M2664" s="38"/>
      <c r="N2664" s="45"/>
      <c r="O2664" s="38"/>
    </row>
    <row r="2665" spans="3:15" ht="17" x14ac:dyDescent="0.4">
      <c r="C2665" s="28"/>
      <c r="D2665" s="22"/>
      <c r="K2665" s="26"/>
      <c r="L2665" s="37"/>
      <c r="M2665" s="38"/>
      <c r="N2665" s="45"/>
      <c r="O2665" s="38"/>
    </row>
    <row r="2666" spans="3:15" ht="17" x14ac:dyDescent="0.4">
      <c r="C2666" s="28"/>
      <c r="D2666" s="22"/>
      <c r="K2666" s="26"/>
      <c r="L2666" s="37"/>
      <c r="M2666" s="38"/>
      <c r="N2666" s="45"/>
      <c r="O2666" s="38"/>
    </row>
    <row r="2667" spans="3:15" ht="17" x14ac:dyDescent="0.4">
      <c r="C2667" s="28"/>
      <c r="D2667" s="22"/>
      <c r="K2667" s="26"/>
      <c r="L2667" s="37"/>
      <c r="M2667" s="38"/>
      <c r="N2667" s="45"/>
      <c r="O2667" s="38"/>
    </row>
    <row r="2668" spans="3:15" ht="17" x14ac:dyDescent="0.4">
      <c r="C2668" s="28"/>
      <c r="D2668" s="22"/>
      <c r="K2668" s="26"/>
      <c r="L2668" s="37"/>
      <c r="M2668" s="38"/>
      <c r="N2668" s="45"/>
      <c r="O2668" s="38"/>
    </row>
    <row r="2669" spans="3:15" ht="17" x14ac:dyDescent="0.4">
      <c r="C2669" s="28"/>
      <c r="D2669" s="22"/>
      <c r="K2669" s="26"/>
      <c r="L2669" s="37"/>
      <c r="M2669" s="38"/>
      <c r="N2669" s="45"/>
      <c r="O2669" s="38"/>
    </row>
    <row r="2670" spans="3:15" ht="17" x14ac:dyDescent="0.4">
      <c r="C2670" s="28"/>
      <c r="D2670" s="22"/>
      <c r="K2670" s="26"/>
      <c r="L2670" s="37"/>
      <c r="M2670" s="38"/>
      <c r="N2670" s="45"/>
      <c r="O2670" s="38"/>
    </row>
    <row r="2671" spans="3:15" ht="17" x14ac:dyDescent="0.4">
      <c r="C2671" s="28"/>
      <c r="D2671" s="22"/>
      <c r="K2671" s="26"/>
      <c r="L2671" s="37"/>
      <c r="M2671" s="38"/>
      <c r="N2671" s="45"/>
      <c r="O2671" s="38"/>
    </row>
    <row r="2672" spans="3:15" ht="17" x14ac:dyDescent="0.4">
      <c r="C2672" s="28"/>
      <c r="D2672" s="22"/>
      <c r="K2672" s="26"/>
      <c r="L2672" s="37"/>
      <c r="M2672" s="38"/>
      <c r="N2672" s="45"/>
      <c r="O2672" s="38"/>
    </row>
    <row r="2673" spans="3:15" ht="17" x14ac:dyDescent="0.4">
      <c r="C2673" s="28"/>
      <c r="D2673" s="22"/>
      <c r="K2673" s="26"/>
      <c r="L2673" s="37"/>
      <c r="M2673" s="38"/>
      <c r="N2673" s="45"/>
      <c r="O2673" s="38"/>
    </row>
    <row r="2674" spans="3:15" ht="17" x14ac:dyDescent="0.4">
      <c r="C2674" s="28"/>
      <c r="D2674" s="22"/>
      <c r="K2674" s="26"/>
      <c r="L2674" s="37"/>
      <c r="M2674" s="38"/>
      <c r="N2674" s="45"/>
      <c r="O2674" s="38"/>
    </row>
    <row r="2675" spans="3:15" ht="17" x14ac:dyDescent="0.4">
      <c r="C2675" s="28"/>
      <c r="D2675" s="22"/>
      <c r="K2675" s="26"/>
      <c r="L2675" s="37"/>
      <c r="M2675" s="38"/>
      <c r="N2675" s="45"/>
      <c r="O2675" s="38"/>
    </row>
    <row r="2676" spans="3:15" ht="17" x14ac:dyDescent="0.4">
      <c r="C2676" s="28"/>
      <c r="D2676" s="22"/>
      <c r="K2676" s="26"/>
      <c r="L2676" s="37"/>
      <c r="M2676" s="38"/>
      <c r="N2676" s="45"/>
      <c r="O2676" s="38"/>
    </row>
    <row r="2677" spans="3:15" ht="17" x14ac:dyDescent="0.4">
      <c r="C2677" s="28"/>
      <c r="D2677" s="22"/>
      <c r="K2677" s="26"/>
      <c r="L2677" s="37"/>
      <c r="M2677" s="38"/>
      <c r="N2677" s="45"/>
      <c r="O2677" s="38"/>
    </row>
    <row r="2678" spans="3:15" ht="17" x14ac:dyDescent="0.4">
      <c r="C2678" s="28"/>
      <c r="D2678" s="22"/>
      <c r="K2678" s="26"/>
      <c r="L2678" s="37"/>
      <c r="M2678" s="38"/>
      <c r="N2678" s="45"/>
      <c r="O2678" s="38"/>
    </row>
    <row r="2679" spans="3:15" ht="17" x14ac:dyDescent="0.4">
      <c r="C2679" s="28"/>
      <c r="D2679" s="22"/>
      <c r="K2679" s="26"/>
      <c r="L2679" s="37"/>
      <c r="M2679" s="38"/>
      <c r="N2679" s="45"/>
      <c r="O2679" s="38"/>
    </row>
    <row r="2680" spans="3:15" ht="17" x14ac:dyDescent="0.4">
      <c r="C2680" s="28"/>
      <c r="D2680" s="22"/>
      <c r="K2680" s="26"/>
      <c r="L2680" s="37"/>
      <c r="M2680" s="38"/>
      <c r="N2680" s="45"/>
      <c r="O2680" s="38"/>
    </row>
    <row r="2681" spans="3:15" ht="17" x14ac:dyDescent="0.4">
      <c r="C2681" s="28"/>
      <c r="D2681" s="22"/>
      <c r="K2681" s="26"/>
      <c r="L2681" s="37"/>
      <c r="M2681" s="38"/>
      <c r="N2681" s="45"/>
      <c r="O2681" s="38"/>
    </row>
    <row r="2682" spans="3:15" ht="17" x14ac:dyDescent="0.4">
      <c r="C2682" s="28"/>
      <c r="D2682" s="22"/>
      <c r="K2682" s="26"/>
      <c r="L2682" s="37"/>
      <c r="M2682" s="38"/>
      <c r="N2682" s="45"/>
      <c r="O2682" s="38"/>
    </row>
    <row r="2683" spans="3:15" ht="17" x14ac:dyDescent="0.4">
      <c r="C2683" s="28"/>
      <c r="D2683" s="22"/>
      <c r="K2683" s="26"/>
      <c r="L2683" s="37"/>
      <c r="M2683" s="38"/>
      <c r="N2683" s="45"/>
      <c r="O2683" s="38"/>
    </row>
    <row r="2684" spans="3:15" ht="17" x14ac:dyDescent="0.4">
      <c r="C2684" s="28"/>
      <c r="D2684" s="22"/>
      <c r="K2684" s="26"/>
      <c r="L2684" s="37"/>
      <c r="M2684" s="38"/>
      <c r="N2684" s="45"/>
      <c r="O2684" s="38"/>
    </row>
    <row r="2685" spans="3:15" ht="17" x14ac:dyDescent="0.4">
      <c r="C2685" s="28"/>
      <c r="D2685" s="22"/>
      <c r="K2685" s="26"/>
      <c r="L2685" s="37"/>
      <c r="M2685" s="38"/>
      <c r="N2685" s="45"/>
      <c r="O2685" s="38"/>
    </row>
    <row r="2686" spans="3:15" ht="17" x14ac:dyDescent="0.4">
      <c r="C2686" s="28"/>
      <c r="D2686" s="22"/>
      <c r="K2686" s="26"/>
      <c r="L2686" s="37"/>
      <c r="M2686" s="38"/>
      <c r="N2686" s="45"/>
      <c r="O2686" s="38"/>
    </row>
    <row r="2687" spans="3:15" ht="17" x14ac:dyDescent="0.4">
      <c r="C2687" s="28"/>
      <c r="D2687" s="22"/>
      <c r="K2687" s="26"/>
      <c r="L2687" s="37"/>
      <c r="M2687" s="38"/>
      <c r="N2687" s="45"/>
      <c r="O2687" s="38"/>
    </row>
    <row r="2688" spans="3:15" ht="17" x14ac:dyDescent="0.4">
      <c r="C2688" s="28"/>
      <c r="D2688" s="22"/>
      <c r="K2688" s="26"/>
      <c r="L2688" s="37"/>
      <c r="M2688" s="38"/>
      <c r="N2688" s="45"/>
      <c r="O2688" s="38"/>
    </row>
    <row r="2689" spans="3:15" ht="17" x14ac:dyDescent="0.4">
      <c r="C2689" s="28"/>
      <c r="D2689" s="22"/>
      <c r="K2689" s="26"/>
      <c r="L2689" s="37"/>
      <c r="M2689" s="38"/>
      <c r="N2689" s="45"/>
      <c r="O2689" s="38"/>
    </row>
    <row r="2690" spans="3:15" ht="17" x14ac:dyDescent="0.4">
      <c r="C2690" s="28"/>
      <c r="D2690" s="22"/>
      <c r="K2690" s="26"/>
      <c r="L2690" s="37"/>
      <c r="M2690" s="38"/>
      <c r="N2690" s="45"/>
      <c r="O2690" s="38"/>
    </row>
    <row r="2691" spans="3:15" ht="17" x14ac:dyDescent="0.4">
      <c r="C2691" s="28"/>
      <c r="D2691" s="22"/>
      <c r="K2691" s="26"/>
      <c r="L2691" s="37"/>
      <c r="M2691" s="38"/>
      <c r="N2691" s="45"/>
      <c r="O2691" s="38"/>
    </row>
    <row r="2692" spans="3:15" ht="17" x14ac:dyDescent="0.4">
      <c r="C2692" s="28"/>
      <c r="D2692" s="22"/>
      <c r="K2692" s="26"/>
      <c r="L2692" s="37"/>
      <c r="M2692" s="38"/>
      <c r="N2692" s="45"/>
      <c r="O2692" s="38"/>
    </row>
    <row r="2693" spans="3:15" ht="17" x14ac:dyDescent="0.4">
      <c r="C2693" s="28"/>
      <c r="D2693" s="22"/>
      <c r="K2693" s="26"/>
      <c r="L2693" s="37"/>
      <c r="M2693" s="38"/>
      <c r="N2693" s="45"/>
      <c r="O2693" s="38"/>
    </row>
    <row r="2694" spans="3:15" ht="17" x14ac:dyDescent="0.4">
      <c r="C2694" s="28"/>
      <c r="D2694" s="22"/>
      <c r="K2694" s="26"/>
      <c r="L2694" s="37"/>
      <c r="M2694" s="38"/>
      <c r="N2694" s="45"/>
      <c r="O2694" s="38"/>
    </row>
    <row r="2695" spans="3:15" ht="17" x14ac:dyDescent="0.4">
      <c r="C2695" s="28"/>
      <c r="D2695" s="22"/>
      <c r="K2695" s="26"/>
      <c r="L2695" s="37"/>
      <c r="M2695" s="38"/>
      <c r="N2695" s="45"/>
      <c r="O2695" s="38"/>
    </row>
    <row r="2696" spans="3:15" ht="17" x14ac:dyDescent="0.4">
      <c r="C2696" s="28"/>
      <c r="D2696" s="22"/>
      <c r="K2696" s="26"/>
      <c r="L2696" s="37"/>
      <c r="M2696" s="38"/>
      <c r="N2696" s="45"/>
      <c r="O2696" s="38"/>
    </row>
    <row r="2697" spans="3:15" ht="17" x14ac:dyDescent="0.4">
      <c r="C2697" s="28"/>
      <c r="D2697" s="22"/>
      <c r="K2697" s="26"/>
      <c r="L2697" s="37"/>
      <c r="M2697" s="38"/>
      <c r="N2697" s="45"/>
      <c r="O2697" s="38"/>
    </row>
    <row r="2698" spans="3:15" ht="17" x14ac:dyDescent="0.4">
      <c r="C2698" s="28"/>
      <c r="D2698" s="22"/>
      <c r="K2698" s="26"/>
      <c r="L2698" s="37"/>
      <c r="M2698" s="38"/>
      <c r="N2698" s="45"/>
      <c r="O2698" s="38"/>
    </row>
    <row r="2699" spans="3:15" ht="17" x14ac:dyDescent="0.4">
      <c r="C2699" s="28"/>
      <c r="D2699" s="22"/>
      <c r="K2699" s="26"/>
      <c r="L2699" s="37"/>
      <c r="M2699" s="38"/>
      <c r="N2699" s="45"/>
      <c r="O2699" s="38"/>
    </row>
    <row r="2700" spans="3:15" ht="17" x14ac:dyDescent="0.4">
      <c r="C2700" s="28"/>
      <c r="D2700" s="22"/>
      <c r="K2700" s="26"/>
      <c r="L2700" s="37"/>
      <c r="M2700" s="38"/>
      <c r="N2700" s="45"/>
      <c r="O2700" s="38"/>
    </row>
    <row r="2701" spans="3:15" ht="17" x14ac:dyDescent="0.4">
      <c r="C2701" s="28"/>
      <c r="D2701" s="22"/>
      <c r="K2701" s="26"/>
      <c r="L2701" s="37"/>
      <c r="M2701" s="38"/>
      <c r="N2701" s="45"/>
      <c r="O2701" s="38"/>
    </row>
    <row r="2702" spans="3:15" ht="17" x14ac:dyDescent="0.4">
      <c r="C2702" s="28"/>
      <c r="D2702" s="22"/>
      <c r="K2702" s="26"/>
      <c r="L2702" s="37"/>
      <c r="M2702" s="38"/>
      <c r="N2702" s="45"/>
      <c r="O2702" s="38"/>
    </row>
    <row r="2703" spans="3:15" ht="17" x14ac:dyDescent="0.4">
      <c r="C2703" s="28"/>
      <c r="D2703" s="22"/>
      <c r="K2703" s="26"/>
      <c r="L2703" s="37"/>
      <c r="M2703" s="38"/>
      <c r="N2703" s="45"/>
      <c r="O2703" s="38"/>
    </row>
    <row r="2704" spans="3:15" ht="17" x14ac:dyDescent="0.4">
      <c r="C2704" s="28"/>
      <c r="D2704" s="22"/>
      <c r="K2704" s="26"/>
      <c r="L2704" s="37"/>
      <c r="M2704" s="38"/>
      <c r="N2704" s="45"/>
      <c r="O2704" s="38"/>
    </row>
    <row r="2705" spans="3:15" ht="17" x14ac:dyDescent="0.4">
      <c r="C2705" s="28"/>
      <c r="D2705" s="22"/>
      <c r="K2705" s="26"/>
      <c r="L2705" s="37"/>
      <c r="M2705" s="38"/>
      <c r="N2705" s="45"/>
      <c r="O2705" s="38"/>
    </row>
    <row r="2706" spans="3:15" ht="17" x14ac:dyDescent="0.4">
      <c r="C2706" s="28"/>
      <c r="D2706" s="22"/>
      <c r="K2706" s="26"/>
      <c r="L2706" s="37"/>
      <c r="M2706" s="38"/>
      <c r="N2706" s="45"/>
      <c r="O2706" s="38"/>
    </row>
    <row r="2707" spans="3:15" ht="17" x14ac:dyDescent="0.4">
      <c r="C2707" s="28"/>
      <c r="D2707" s="22"/>
      <c r="K2707" s="26"/>
      <c r="L2707" s="37"/>
      <c r="M2707" s="38"/>
      <c r="N2707" s="45"/>
      <c r="O2707" s="38"/>
    </row>
    <row r="2708" spans="3:15" ht="17" x14ac:dyDescent="0.4">
      <c r="C2708" s="28"/>
      <c r="D2708" s="22"/>
      <c r="K2708" s="26"/>
      <c r="L2708" s="37"/>
      <c r="M2708" s="38"/>
      <c r="N2708" s="45"/>
      <c r="O2708" s="38"/>
    </row>
    <row r="2709" spans="3:15" ht="17" x14ac:dyDescent="0.4">
      <c r="C2709" s="28"/>
      <c r="D2709" s="22"/>
      <c r="K2709" s="26"/>
      <c r="L2709" s="37"/>
      <c r="M2709" s="38"/>
      <c r="N2709" s="45"/>
      <c r="O2709" s="38"/>
    </row>
    <row r="2710" spans="3:15" ht="17" x14ac:dyDescent="0.4">
      <c r="C2710" s="28"/>
      <c r="D2710" s="22"/>
      <c r="K2710" s="26"/>
      <c r="L2710" s="37"/>
      <c r="M2710" s="38"/>
      <c r="N2710" s="45"/>
      <c r="O2710" s="38"/>
    </row>
    <row r="2711" spans="3:15" ht="17" x14ac:dyDescent="0.4">
      <c r="C2711" s="28"/>
      <c r="D2711" s="22"/>
      <c r="K2711" s="26"/>
      <c r="L2711" s="37"/>
      <c r="M2711" s="38"/>
      <c r="N2711" s="45"/>
      <c r="O2711" s="38"/>
    </row>
    <row r="2712" spans="3:15" ht="17" x14ac:dyDescent="0.4">
      <c r="C2712" s="28"/>
      <c r="D2712" s="22"/>
      <c r="K2712" s="26"/>
      <c r="L2712" s="37"/>
      <c r="M2712" s="38"/>
      <c r="N2712" s="45"/>
      <c r="O2712" s="38"/>
    </row>
    <row r="2713" spans="3:15" ht="17" x14ac:dyDescent="0.4">
      <c r="C2713" s="28"/>
      <c r="D2713" s="22"/>
      <c r="K2713" s="26"/>
      <c r="L2713" s="37"/>
      <c r="M2713" s="38"/>
      <c r="N2713" s="45"/>
      <c r="O2713" s="38"/>
    </row>
    <row r="2714" spans="3:15" ht="17" x14ac:dyDescent="0.4">
      <c r="C2714" s="28"/>
      <c r="D2714" s="22"/>
      <c r="K2714" s="26"/>
      <c r="L2714" s="37"/>
      <c r="M2714" s="38"/>
      <c r="N2714" s="45"/>
      <c r="O2714" s="38"/>
    </row>
    <row r="2715" spans="3:15" ht="17" x14ac:dyDescent="0.4">
      <c r="C2715" s="28"/>
      <c r="D2715" s="22"/>
      <c r="K2715" s="26"/>
      <c r="L2715" s="37"/>
      <c r="M2715" s="38"/>
      <c r="N2715" s="45"/>
      <c r="O2715" s="38"/>
    </row>
    <row r="2716" spans="3:15" ht="17" x14ac:dyDescent="0.4">
      <c r="C2716" s="28"/>
      <c r="D2716" s="22"/>
      <c r="K2716" s="26"/>
      <c r="L2716" s="37"/>
      <c r="M2716" s="38"/>
      <c r="N2716" s="45"/>
      <c r="O2716" s="38"/>
    </row>
    <row r="2717" spans="3:15" ht="17" x14ac:dyDescent="0.4">
      <c r="C2717" s="28"/>
      <c r="D2717" s="22"/>
      <c r="K2717" s="26"/>
      <c r="L2717" s="37"/>
      <c r="M2717" s="38"/>
      <c r="N2717" s="45"/>
      <c r="O2717" s="38"/>
    </row>
    <row r="2718" spans="3:15" ht="17" x14ac:dyDescent="0.4">
      <c r="C2718" s="28"/>
      <c r="D2718" s="22"/>
      <c r="K2718" s="26"/>
      <c r="L2718" s="37"/>
      <c r="M2718" s="38"/>
      <c r="N2718" s="45"/>
      <c r="O2718" s="38"/>
    </row>
    <row r="2719" spans="3:15" ht="17" x14ac:dyDescent="0.4">
      <c r="C2719" s="28"/>
      <c r="D2719" s="22"/>
      <c r="K2719" s="26"/>
      <c r="L2719" s="37"/>
      <c r="M2719" s="38"/>
      <c r="N2719" s="45"/>
      <c r="O2719" s="38"/>
    </row>
    <row r="2720" spans="3:15" ht="17" x14ac:dyDescent="0.4">
      <c r="C2720" s="28"/>
      <c r="D2720" s="22"/>
      <c r="K2720" s="26"/>
      <c r="L2720" s="37"/>
      <c r="M2720" s="38"/>
      <c r="N2720" s="45"/>
      <c r="O2720" s="38"/>
    </row>
    <row r="2721" spans="3:15" ht="17" x14ac:dyDescent="0.4">
      <c r="C2721" s="28"/>
      <c r="D2721" s="22"/>
      <c r="K2721" s="26"/>
      <c r="L2721" s="37"/>
      <c r="M2721" s="38"/>
      <c r="N2721" s="45"/>
      <c r="O2721" s="38"/>
    </row>
    <row r="2722" spans="3:15" ht="17" x14ac:dyDescent="0.4">
      <c r="C2722" s="28"/>
      <c r="D2722" s="22"/>
      <c r="K2722" s="26"/>
      <c r="L2722" s="37"/>
      <c r="M2722" s="38"/>
      <c r="N2722" s="45"/>
      <c r="O2722" s="38"/>
    </row>
    <row r="2723" spans="3:15" ht="17" x14ac:dyDescent="0.4">
      <c r="C2723" s="28"/>
      <c r="D2723" s="22"/>
      <c r="K2723" s="26"/>
      <c r="L2723" s="37"/>
      <c r="M2723" s="38"/>
      <c r="N2723" s="45"/>
      <c r="O2723" s="38"/>
    </row>
    <row r="2724" spans="3:15" ht="17" x14ac:dyDescent="0.4">
      <c r="C2724" s="28"/>
      <c r="D2724" s="22"/>
      <c r="K2724" s="26"/>
      <c r="L2724" s="37"/>
      <c r="M2724" s="38"/>
      <c r="N2724" s="45"/>
      <c r="O2724" s="38"/>
    </row>
    <row r="2725" spans="3:15" ht="17" x14ac:dyDescent="0.4">
      <c r="C2725" s="28"/>
      <c r="D2725" s="22"/>
      <c r="K2725" s="26"/>
      <c r="L2725" s="37"/>
      <c r="M2725" s="38"/>
      <c r="N2725" s="45"/>
      <c r="O2725" s="38"/>
    </row>
    <row r="2726" spans="3:15" ht="17" x14ac:dyDescent="0.4">
      <c r="C2726" s="28"/>
      <c r="D2726" s="22"/>
      <c r="K2726" s="26"/>
      <c r="L2726" s="37"/>
      <c r="M2726" s="38"/>
      <c r="N2726" s="45"/>
      <c r="O2726" s="38"/>
    </row>
    <row r="2727" spans="3:15" ht="17" x14ac:dyDescent="0.4">
      <c r="C2727" s="28"/>
      <c r="D2727" s="22"/>
      <c r="K2727" s="26"/>
      <c r="L2727" s="37"/>
      <c r="M2727" s="38"/>
      <c r="N2727" s="45"/>
      <c r="O2727" s="38"/>
    </row>
    <row r="2728" spans="3:15" ht="17" x14ac:dyDescent="0.4">
      <c r="C2728" s="28"/>
      <c r="D2728" s="22"/>
      <c r="K2728" s="26"/>
      <c r="L2728" s="37"/>
      <c r="M2728" s="38"/>
      <c r="N2728" s="45"/>
      <c r="O2728" s="38"/>
    </row>
    <row r="2729" spans="3:15" ht="17" x14ac:dyDescent="0.4">
      <c r="C2729" s="28"/>
      <c r="D2729" s="22"/>
      <c r="K2729" s="26"/>
      <c r="L2729" s="37"/>
      <c r="M2729" s="38"/>
      <c r="N2729" s="45"/>
      <c r="O2729" s="38"/>
    </row>
    <row r="2730" spans="3:15" ht="17" x14ac:dyDescent="0.4">
      <c r="C2730" s="28"/>
      <c r="D2730" s="22"/>
      <c r="K2730" s="26"/>
      <c r="L2730" s="37"/>
      <c r="M2730" s="38"/>
      <c r="N2730" s="45"/>
      <c r="O2730" s="38"/>
    </row>
    <row r="2731" spans="3:15" ht="17" x14ac:dyDescent="0.4">
      <c r="C2731" s="28"/>
      <c r="D2731" s="22"/>
      <c r="K2731" s="26"/>
      <c r="L2731" s="37"/>
      <c r="M2731" s="38"/>
      <c r="N2731" s="45"/>
      <c r="O2731" s="38"/>
    </row>
    <row r="2732" spans="3:15" ht="17" x14ac:dyDescent="0.4">
      <c r="C2732" s="28"/>
      <c r="D2732" s="22"/>
      <c r="K2732" s="26"/>
      <c r="L2732" s="37"/>
      <c r="M2732" s="38"/>
      <c r="N2732" s="45"/>
      <c r="O2732" s="38"/>
    </row>
    <row r="2733" spans="3:15" ht="17" x14ac:dyDescent="0.4">
      <c r="C2733" s="28"/>
      <c r="D2733" s="22"/>
      <c r="K2733" s="26"/>
      <c r="L2733" s="37"/>
      <c r="M2733" s="38"/>
      <c r="N2733" s="45"/>
      <c r="O2733" s="38"/>
    </row>
    <row r="2734" spans="3:15" ht="17" x14ac:dyDescent="0.4">
      <c r="C2734" s="28"/>
      <c r="D2734" s="22"/>
      <c r="K2734" s="26"/>
      <c r="L2734" s="37"/>
      <c r="M2734" s="38"/>
      <c r="N2734" s="45"/>
      <c r="O2734" s="38"/>
    </row>
    <row r="2735" spans="3:15" ht="17" x14ac:dyDescent="0.4">
      <c r="C2735" s="28"/>
      <c r="D2735" s="22"/>
      <c r="K2735" s="26"/>
      <c r="L2735" s="37"/>
      <c r="M2735" s="38"/>
      <c r="N2735" s="45"/>
      <c r="O2735" s="38"/>
    </row>
    <row r="2736" spans="3:15" ht="17" x14ac:dyDescent="0.4">
      <c r="C2736" s="28"/>
      <c r="D2736" s="22"/>
      <c r="K2736" s="26"/>
      <c r="L2736" s="37"/>
      <c r="M2736" s="38"/>
      <c r="N2736" s="45"/>
      <c r="O2736" s="38"/>
    </row>
    <row r="2737" spans="3:15" ht="17" x14ac:dyDescent="0.4">
      <c r="C2737" s="28"/>
      <c r="D2737" s="22"/>
      <c r="K2737" s="26"/>
      <c r="L2737" s="37"/>
      <c r="M2737" s="38"/>
      <c r="N2737" s="45"/>
      <c r="O2737" s="38"/>
    </row>
    <row r="2738" spans="3:15" ht="17" x14ac:dyDescent="0.4">
      <c r="C2738" s="28"/>
      <c r="D2738" s="22"/>
      <c r="K2738" s="26"/>
      <c r="L2738" s="37"/>
      <c r="M2738" s="38"/>
      <c r="N2738" s="45"/>
      <c r="O2738" s="38"/>
    </row>
    <row r="2739" spans="3:15" ht="17" x14ac:dyDescent="0.4">
      <c r="C2739" s="28"/>
      <c r="D2739" s="22"/>
      <c r="K2739" s="26"/>
      <c r="L2739" s="37"/>
      <c r="M2739" s="38"/>
      <c r="N2739" s="45"/>
      <c r="O2739" s="38"/>
    </row>
    <row r="2740" spans="3:15" ht="17" x14ac:dyDescent="0.4">
      <c r="C2740" s="28"/>
      <c r="D2740" s="22"/>
      <c r="K2740" s="26"/>
      <c r="L2740" s="37"/>
      <c r="M2740" s="38"/>
      <c r="N2740" s="45"/>
      <c r="O2740" s="38"/>
    </row>
    <row r="2741" spans="3:15" ht="17" x14ac:dyDescent="0.4">
      <c r="C2741" s="28"/>
      <c r="D2741" s="22"/>
      <c r="K2741" s="26"/>
      <c r="L2741" s="37"/>
      <c r="M2741" s="38"/>
      <c r="N2741" s="45"/>
      <c r="O2741" s="38"/>
    </row>
    <row r="2742" spans="3:15" ht="17" x14ac:dyDescent="0.4">
      <c r="C2742" s="28"/>
      <c r="D2742" s="22"/>
      <c r="K2742" s="26"/>
      <c r="L2742" s="37"/>
      <c r="M2742" s="38"/>
      <c r="N2742" s="45"/>
      <c r="O2742" s="38"/>
    </row>
    <row r="2743" spans="3:15" ht="17" x14ac:dyDescent="0.4">
      <c r="C2743" s="28"/>
      <c r="D2743" s="22"/>
      <c r="K2743" s="26"/>
      <c r="L2743" s="37"/>
      <c r="M2743" s="38"/>
      <c r="N2743" s="45"/>
      <c r="O2743" s="38"/>
    </row>
    <row r="2744" spans="3:15" ht="17" x14ac:dyDescent="0.4">
      <c r="C2744" s="28"/>
      <c r="D2744" s="22"/>
      <c r="K2744" s="26"/>
      <c r="L2744" s="37"/>
      <c r="M2744" s="38"/>
      <c r="N2744" s="45"/>
      <c r="O2744" s="38"/>
    </row>
    <row r="2745" spans="3:15" ht="17" x14ac:dyDescent="0.4">
      <c r="C2745" s="28"/>
      <c r="D2745" s="22"/>
      <c r="K2745" s="26"/>
      <c r="L2745" s="37"/>
      <c r="M2745" s="38"/>
      <c r="N2745" s="45"/>
      <c r="O2745" s="38"/>
    </row>
    <row r="2746" spans="3:15" ht="17" x14ac:dyDescent="0.4">
      <c r="C2746" s="28"/>
      <c r="D2746" s="22"/>
      <c r="K2746" s="26"/>
      <c r="L2746" s="37"/>
      <c r="M2746" s="38"/>
      <c r="N2746" s="45"/>
      <c r="O2746" s="38"/>
    </row>
    <row r="2747" spans="3:15" ht="17" x14ac:dyDescent="0.4">
      <c r="C2747" s="28"/>
      <c r="D2747" s="22"/>
      <c r="K2747" s="26"/>
      <c r="L2747" s="37"/>
      <c r="M2747" s="38"/>
      <c r="N2747" s="45"/>
      <c r="O2747" s="38"/>
    </row>
    <row r="2748" spans="3:15" ht="17" x14ac:dyDescent="0.4">
      <c r="C2748" s="28"/>
      <c r="D2748" s="22"/>
      <c r="K2748" s="26"/>
      <c r="L2748" s="37"/>
      <c r="M2748" s="38"/>
      <c r="N2748" s="45"/>
      <c r="O2748" s="38"/>
    </row>
    <row r="2749" spans="3:15" ht="17" x14ac:dyDescent="0.4">
      <c r="C2749" s="28"/>
      <c r="D2749" s="22"/>
      <c r="K2749" s="26"/>
      <c r="L2749" s="37"/>
      <c r="M2749" s="38"/>
      <c r="N2749" s="45"/>
      <c r="O2749" s="38"/>
    </row>
    <row r="2750" spans="3:15" ht="17" x14ac:dyDescent="0.4">
      <c r="C2750" s="28"/>
      <c r="D2750" s="22"/>
      <c r="K2750" s="26"/>
      <c r="L2750" s="37"/>
      <c r="M2750" s="38"/>
      <c r="N2750" s="45"/>
      <c r="O2750" s="38"/>
    </row>
    <row r="2751" spans="3:15" ht="17" x14ac:dyDescent="0.4">
      <c r="C2751" s="28"/>
      <c r="D2751" s="22"/>
      <c r="K2751" s="26"/>
      <c r="L2751" s="37"/>
      <c r="M2751" s="38"/>
      <c r="N2751" s="45"/>
      <c r="O2751" s="38"/>
    </row>
    <row r="2752" spans="3:15" ht="17" x14ac:dyDescent="0.4">
      <c r="C2752" s="28"/>
      <c r="D2752" s="22"/>
      <c r="K2752" s="26"/>
      <c r="L2752" s="37"/>
      <c r="M2752" s="38"/>
      <c r="N2752" s="45"/>
      <c r="O2752" s="38"/>
    </row>
    <row r="2753" spans="3:15" ht="17" x14ac:dyDescent="0.4">
      <c r="C2753" s="28"/>
      <c r="D2753" s="22"/>
      <c r="K2753" s="26"/>
      <c r="L2753" s="37"/>
      <c r="M2753" s="38"/>
      <c r="N2753" s="45"/>
      <c r="O2753" s="38"/>
    </row>
    <row r="2754" spans="3:15" ht="17" x14ac:dyDescent="0.4">
      <c r="C2754" s="28"/>
      <c r="D2754" s="22"/>
      <c r="K2754" s="26"/>
      <c r="L2754" s="37"/>
      <c r="M2754" s="38"/>
      <c r="N2754" s="45"/>
      <c r="O2754" s="38"/>
    </row>
    <row r="2755" spans="3:15" ht="17" x14ac:dyDescent="0.4">
      <c r="C2755" s="28"/>
      <c r="D2755" s="22"/>
      <c r="K2755" s="26"/>
      <c r="L2755" s="37"/>
      <c r="M2755" s="38"/>
      <c r="N2755" s="45"/>
      <c r="O2755" s="38"/>
    </row>
    <row r="2756" spans="3:15" ht="17" x14ac:dyDescent="0.4">
      <c r="C2756" s="28"/>
      <c r="D2756" s="22"/>
      <c r="K2756" s="26"/>
      <c r="L2756" s="37"/>
      <c r="M2756" s="38"/>
      <c r="N2756" s="45"/>
      <c r="O2756" s="38"/>
    </row>
    <row r="2757" spans="3:15" ht="17" x14ac:dyDescent="0.4">
      <c r="C2757" s="28"/>
      <c r="D2757" s="22"/>
      <c r="K2757" s="26"/>
      <c r="L2757" s="37"/>
      <c r="M2757" s="38"/>
      <c r="N2757" s="45"/>
      <c r="O2757" s="38"/>
    </row>
    <row r="2758" spans="3:15" ht="17" x14ac:dyDescent="0.4">
      <c r="C2758" s="28"/>
      <c r="D2758" s="22"/>
      <c r="K2758" s="26"/>
      <c r="L2758" s="37"/>
      <c r="M2758" s="38"/>
      <c r="N2758" s="45"/>
      <c r="O2758" s="38"/>
    </row>
    <row r="2759" spans="3:15" ht="17" x14ac:dyDescent="0.4">
      <c r="C2759" s="28"/>
      <c r="D2759" s="22"/>
      <c r="K2759" s="26"/>
      <c r="L2759" s="37"/>
      <c r="M2759" s="38"/>
      <c r="N2759" s="45"/>
      <c r="O2759" s="38"/>
    </row>
    <row r="2760" spans="3:15" ht="17" x14ac:dyDescent="0.4">
      <c r="C2760" s="28"/>
      <c r="D2760" s="22"/>
      <c r="K2760" s="26"/>
      <c r="L2760" s="37"/>
      <c r="M2760" s="38"/>
      <c r="N2760" s="45"/>
      <c r="O2760" s="38"/>
    </row>
    <row r="2761" spans="3:15" ht="17" x14ac:dyDescent="0.4">
      <c r="C2761" s="28"/>
      <c r="D2761" s="22"/>
      <c r="K2761" s="26"/>
      <c r="L2761" s="37"/>
      <c r="M2761" s="38"/>
      <c r="N2761" s="45"/>
      <c r="O2761" s="38"/>
    </row>
    <row r="2762" spans="3:15" ht="17" x14ac:dyDescent="0.4">
      <c r="C2762" s="28"/>
      <c r="D2762" s="22"/>
      <c r="K2762" s="26"/>
      <c r="L2762" s="37"/>
      <c r="M2762" s="38"/>
      <c r="N2762" s="45"/>
      <c r="O2762" s="38"/>
    </row>
    <row r="2763" spans="3:15" ht="17" x14ac:dyDescent="0.4">
      <c r="C2763" s="28"/>
      <c r="D2763" s="22"/>
      <c r="K2763" s="26"/>
      <c r="L2763" s="37"/>
      <c r="M2763" s="38"/>
      <c r="N2763" s="45"/>
      <c r="O2763" s="38"/>
    </row>
    <row r="2764" spans="3:15" ht="17" x14ac:dyDescent="0.4">
      <c r="C2764" s="28"/>
      <c r="D2764" s="22"/>
      <c r="K2764" s="26"/>
      <c r="L2764" s="37"/>
      <c r="M2764" s="38"/>
      <c r="N2764" s="45"/>
      <c r="O2764" s="38"/>
    </row>
    <row r="2765" spans="3:15" ht="17" x14ac:dyDescent="0.4">
      <c r="C2765" s="28"/>
      <c r="D2765" s="22"/>
      <c r="K2765" s="26"/>
      <c r="L2765" s="37"/>
      <c r="M2765" s="38"/>
      <c r="N2765" s="45"/>
      <c r="O2765" s="38"/>
    </row>
    <row r="2766" spans="3:15" ht="17" x14ac:dyDescent="0.4">
      <c r="C2766" s="28"/>
      <c r="D2766" s="22"/>
      <c r="K2766" s="26"/>
      <c r="L2766" s="37"/>
      <c r="M2766" s="38"/>
      <c r="N2766" s="45"/>
      <c r="O2766" s="38"/>
    </row>
    <row r="2767" spans="3:15" ht="17" x14ac:dyDescent="0.4">
      <c r="C2767" s="28"/>
      <c r="D2767" s="22"/>
      <c r="K2767" s="26"/>
      <c r="L2767" s="37"/>
      <c r="M2767" s="38"/>
      <c r="N2767" s="45"/>
      <c r="O2767" s="38"/>
    </row>
    <row r="2768" spans="3:15" ht="17" x14ac:dyDescent="0.4">
      <c r="C2768" s="28"/>
      <c r="D2768" s="22"/>
      <c r="K2768" s="26"/>
      <c r="L2768" s="37"/>
      <c r="M2768" s="38"/>
      <c r="N2768" s="45"/>
      <c r="O2768" s="38"/>
    </row>
    <row r="2769" spans="3:15" ht="17" x14ac:dyDescent="0.4">
      <c r="C2769" s="28"/>
      <c r="D2769" s="22"/>
      <c r="K2769" s="26"/>
      <c r="L2769" s="37"/>
      <c r="M2769" s="38"/>
      <c r="N2769" s="45"/>
      <c r="O2769" s="38"/>
    </row>
    <row r="2770" spans="3:15" ht="17" x14ac:dyDescent="0.4">
      <c r="C2770" s="28"/>
      <c r="D2770" s="22"/>
      <c r="K2770" s="26"/>
      <c r="L2770" s="37"/>
      <c r="M2770" s="38"/>
      <c r="N2770" s="45"/>
      <c r="O2770" s="38"/>
    </row>
    <row r="2771" spans="3:15" ht="17" x14ac:dyDescent="0.4">
      <c r="C2771" s="28"/>
      <c r="D2771" s="22"/>
      <c r="K2771" s="26"/>
      <c r="L2771" s="37"/>
      <c r="M2771" s="38"/>
      <c r="N2771" s="45"/>
      <c r="O2771" s="38"/>
    </row>
    <row r="2772" spans="3:15" ht="17" x14ac:dyDescent="0.4">
      <c r="C2772" s="28"/>
      <c r="D2772" s="22"/>
      <c r="K2772" s="26"/>
      <c r="L2772" s="37"/>
      <c r="M2772" s="38"/>
      <c r="N2772" s="45"/>
      <c r="O2772" s="38"/>
    </row>
    <row r="2773" spans="3:15" ht="17" x14ac:dyDescent="0.4">
      <c r="C2773" s="28"/>
      <c r="D2773" s="22"/>
      <c r="K2773" s="26"/>
      <c r="L2773" s="37"/>
      <c r="M2773" s="38"/>
      <c r="N2773" s="45"/>
      <c r="O2773" s="38"/>
    </row>
    <row r="2774" spans="3:15" ht="17" x14ac:dyDescent="0.4">
      <c r="C2774" s="28"/>
      <c r="D2774" s="22"/>
      <c r="K2774" s="26"/>
      <c r="L2774" s="37"/>
      <c r="M2774" s="38"/>
      <c r="N2774" s="45"/>
      <c r="O2774" s="38"/>
    </row>
    <row r="2775" spans="3:15" ht="17" x14ac:dyDescent="0.4">
      <c r="C2775" s="28"/>
      <c r="D2775" s="22"/>
      <c r="K2775" s="26"/>
      <c r="L2775" s="37"/>
      <c r="M2775" s="38"/>
      <c r="N2775" s="45"/>
      <c r="O2775" s="38"/>
    </row>
    <row r="2776" spans="3:15" ht="17" x14ac:dyDescent="0.4">
      <c r="C2776" s="28"/>
      <c r="D2776" s="22"/>
      <c r="K2776" s="26"/>
      <c r="L2776" s="37"/>
      <c r="M2776" s="38"/>
      <c r="N2776" s="45"/>
      <c r="O2776" s="38"/>
    </row>
    <row r="2777" spans="3:15" ht="17" x14ac:dyDescent="0.4">
      <c r="C2777" s="28"/>
      <c r="D2777" s="22"/>
      <c r="K2777" s="26"/>
      <c r="L2777" s="37"/>
      <c r="M2777" s="38"/>
      <c r="N2777" s="45"/>
      <c r="O2777" s="38"/>
    </row>
    <row r="2778" spans="3:15" ht="17" x14ac:dyDescent="0.4">
      <c r="C2778" s="28"/>
      <c r="D2778" s="22"/>
      <c r="K2778" s="26"/>
      <c r="L2778" s="37"/>
      <c r="M2778" s="38"/>
      <c r="N2778" s="45"/>
      <c r="O2778" s="38"/>
    </row>
    <row r="2779" spans="3:15" ht="17" x14ac:dyDescent="0.4">
      <c r="C2779" s="28"/>
      <c r="D2779" s="22"/>
      <c r="K2779" s="26"/>
      <c r="L2779" s="37"/>
      <c r="M2779" s="38"/>
      <c r="N2779" s="45"/>
      <c r="O2779" s="38"/>
    </row>
    <row r="2780" spans="3:15" ht="17" x14ac:dyDescent="0.4">
      <c r="C2780" s="28"/>
      <c r="D2780" s="22"/>
      <c r="K2780" s="26"/>
      <c r="L2780" s="37"/>
      <c r="M2780" s="38"/>
      <c r="N2780" s="45"/>
      <c r="O2780" s="38"/>
    </row>
    <row r="2781" spans="3:15" ht="17" x14ac:dyDescent="0.4">
      <c r="C2781" s="28"/>
      <c r="D2781" s="22"/>
      <c r="K2781" s="26"/>
      <c r="L2781" s="37"/>
      <c r="M2781" s="38"/>
      <c r="N2781" s="45"/>
      <c r="O2781" s="38"/>
    </row>
    <row r="2782" spans="3:15" ht="17" x14ac:dyDescent="0.4">
      <c r="C2782" s="28"/>
      <c r="D2782" s="22"/>
      <c r="K2782" s="26"/>
      <c r="L2782" s="37"/>
      <c r="M2782" s="38"/>
      <c r="N2782" s="45"/>
      <c r="O2782" s="38"/>
    </row>
    <row r="2783" spans="3:15" ht="17" x14ac:dyDescent="0.4">
      <c r="C2783" s="28"/>
      <c r="D2783" s="22"/>
      <c r="K2783" s="26"/>
      <c r="L2783" s="37"/>
      <c r="M2783" s="38"/>
      <c r="N2783" s="45"/>
      <c r="O2783" s="38"/>
    </row>
    <row r="2784" spans="3:15" ht="17" x14ac:dyDescent="0.4">
      <c r="C2784" s="28"/>
      <c r="D2784" s="22"/>
      <c r="K2784" s="26"/>
      <c r="L2784" s="37"/>
      <c r="M2784" s="38"/>
      <c r="N2784" s="45"/>
      <c r="O2784" s="38"/>
    </row>
    <row r="2785" spans="3:15" ht="17" x14ac:dyDescent="0.4">
      <c r="C2785" s="28"/>
      <c r="D2785" s="22"/>
      <c r="K2785" s="26"/>
      <c r="L2785" s="37"/>
      <c r="M2785" s="38"/>
      <c r="N2785" s="45"/>
      <c r="O2785" s="38"/>
    </row>
    <row r="2786" spans="3:15" ht="17" x14ac:dyDescent="0.4">
      <c r="C2786" s="28"/>
      <c r="D2786" s="22"/>
      <c r="K2786" s="26"/>
      <c r="L2786" s="37"/>
      <c r="M2786" s="38"/>
      <c r="N2786" s="45"/>
      <c r="O2786" s="38"/>
    </row>
    <row r="2787" spans="3:15" ht="17" x14ac:dyDescent="0.4">
      <c r="C2787" s="28"/>
      <c r="D2787" s="22"/>
      <c r="K2787" s="26"/>
      <c r="L2787" s="37"/>
      <c r="M2787" s="38"/>
      <c r="N2787" s="45"/>
      <c r="O2787" s="38"/>
    </row>
    <row r="2788" spans="3:15" ht="17" x14ac:dyDescent="0.4">
      <c r="C2788" s="28"/>
      <c r="D2788" s="22"/>
      <c r="K2788" s="26"/>
      <c r="L2788" s="37"/>
      <c r="M2788" s="38"/>
      <c r="N2788" s="45"/>
      <c r="O2788" s="38"/>
    </row>
    <row r="2789" spans="3:15" ht="17" x14ac:dyDescent="0.4">
      <c r="C2789" s="28"/>
      <c r="D2789" s="22"/>
      <c r="K2789" s="26"/>
      <c r="L2789" s="37"/>
      <c r="M2789" s="38"/>
      <c r="N2789" s="45"/>
      <c r="O2789" s="38"/>
    </row>
    <row r="2790" spans="3:15" ht="17" x14ac:dyDescent="0.4">
      <c r="C2790" s="28"/>
      <c r="D2790" s="22"/>
      <c r="K2790" s="26"/>
      <c r="L2790" s="37"/>
      <c r="M2790" s="38"/>
      <c r="N2790" s="45"/>
      <c r="O2790" s="38"/>
    </row>
    <row r="2791" spans="3:15" ht="17" x14ac:dyDescent="0.4">
      <c r="C2791" s="28"/>
      <c r="D2791" s="22"/>
      <c r="K2791" s="26"/>
      <c r="L2791" s="37"/>
      <c r="M2791" s="38"/>
      <c r="N2791" s="45"/>
      <c r="O2791" s="38"/>
    </row>
    <row r="2792" spans="3:15" ht="17" x14ac:dyDescent="0.4">
      <c r="C2792" s="28"/>
      <c r="D2792" s="22"/>
      <c r="K2792" s="26"/>
      <c r="L2792" s="37"/>
      <c r="M2792" s="38"/>
      <c r="N2792" s="45"/>
      <c r="O2792" s="38"/>
    </row>
    <row r="2793" spans="3:15" ht="17" x14ac:dyDescent="0.4">
      <c r="C2793" s="28"/>
      <c r="D2793" s="22"/>
      <c r="K2793" s="26"/>
      <c r="L2793" s="37"/>
      <c r="M2793" s="38"/>
      <c r="N2793" s="45"/>
      <c r="O2793" s="38"/>
    </row>
    <row r="2794" spans="3:15" ht="17" x14ac:dyDescent="0.4">
      <c r="C2794" s="28"/>
      <c r="D2794" s="22"/>
      <c r="K2794" s="26"/>
      <c r="L2794" s="37"/>
      <c r="M2794" s="38"/>
      <c r="N2794" s="45"/>
      <c r="O2794" s="38"/>
    </row>
    <row r="2795" spans="3:15" ht="17" x14ac:dyDescent="0.4">
      <c r="C2795" s="28"/>
      <c r="D2795" s="22"/>
      <c r="K2795" s="26"/>
      <c r="L2795" s="37"/>
      <c r="M2795" s="38"/>
      <c r="N2795" s="45"/>
      <c r="O2795" s="38"/>
    </row>
    <row r="2796" spans="3:15" ht="17" x14ac:dyDescent="0.4">
      <c r="C2796" s="28"/>
      <c r="D2796" s="22"/>
      <c r="K2796" s="26"/>
      <c r="L2796" s="37"/>
      <c r="M2796" s="38"/>
      <c r="N2796" s="45"/>
      <c r="O2796" s="38"/>
    </row>
    <row r="2797" spans="3:15" ht="17" x14ac:dyDescent="0.4">
      <c r="C2797" s="28"/>
      <c r="D2797" s="22"/>
      <c r="K2797" s="26"/>
      <c r="L2797" s="37"/>
      <c r="M2797" s="38"/>
      <c r="N2797" s="45"/>
      <c r="O2797" s="38"/>
    </row>
    <row r="2798" spans="3:15" ht="17" x14ac:dyDescent="0.4">
      <c r="C2798" s="28"/>
      <c r="D2798" s="22"/>
      <c r="K2798" s="26"/>
      <c r="L2798" s="37"/>
      <c r="M2798" s="38"/>
      <c r="N2798" s="45"/>
      <c r="O2798" s="38"/>
    </row>
    <row r="2799" spans="3:15" ht="17" x14ac:dyDescent="0.4">
      <c r="C2799" s="28"/>
      <c r="D2799" s="22"/>
      <c r="K2799" s="26"/>
      <c r="L2799" s="37"/>
      <c r="M2799" s="38"/>
      <c r="N2799" s="45"/>
      <c r="O2799" s="38"/>
    </row>
    <row r="2800" spans="3:15" ht="17" x14ac:dyDescent="0.4">
      <c r="C2800" s="28"/>
      <c r="D2800" s="22"/>
      <c r="K2800" s="26"/>
      <c r="L2800" s="37"/>
      <c r="M2800" s="38"/>
      <c r="N2800" s="45"/>
      <c r="O2800" s="38"/>
    </row>
    <row r="2801" spans="3:15" ht="17" x14ac:dyDescent="0.4">
      <c r="C2801" s="28"/>
      <c r="D2801" s="22"/>
      <c r="K2801" s="26"/>
      <c r="L2801" s="37"/>
      <c r="M2801" s="38"/>
      <c r="N2801" s="45"/>
      <c r="O2801" s="38"/>
    </row>
    <row r="2802" spans="3:15" ht="17" x14ac:dyDescent="0.4">
      <c r="C2802" s="28"/>
      <c r="D2802" s="22"/>
      <c r="K2802" s="26"/>
      <c r="L2802" s="37"/>
      <c r="M2802" s="38"/>
      <c r="N2802" s="45"/>
      <c r="O2802" s="38"/>
    </row>
    <row r="2803" spans="3:15" ht="17" x14ac:dyDescent="0.4">
      <c r="C2803" s="28"/>
      <c r="D2803" s="22"/>
      <c r="K2803" s="26"/>
      <c r="L2803" s="37"/>
      <c r="M2803" s="38"/>
      <c r="N2803" s="45"/>
      <c r="O2803" s="38"/>
    </row>
    <row r="2804" spans="3:15" ht="17" x14ac:dyDescent="0.4">
      <c r="C2804" s="28"/>
      <c r="D2804" s="22"/>
      <c r="K2804" s="26"/>
      <c r="L2804" s="37"/>
      <c r="M2804" s="38"/>
      <c r="N2804" s="45"/>
      <c r="O2804" s="38"/>
    </row>
    <row r="2805" spans="3:15" ht="17" x14ac:dyDescent="0.4">
      <c r="C2805" s="28"/>
      <c r="D2805" s="22"/>
      <c r="K2805" s="26"/>
      <c r="L2805" s="37"/>
      <c r="M2805" s="38"/>
      <c r="N2805" s="45"/>
      <c r="O2805" s="38"/>
    </row>
    <row r="2806" spans="3:15" ht="17" x14ac:dyDescent="0.4">
      <c r="C2806" s="28"/>
      <c r="D2806" s="22"/>
      <c r="K2806" s="26"/>
      <c r="L2806" s="37"/>
      <c r="M2806" s="38"/>
      <c r="N2806" s="45"/>
      <c r="O2806" s="38"/>
    </row>
    <row r="2807" spans="3:15" ht="17" x14ac:dyDescent="0.4">
      <c r="C2807" s="28"/>
      <c r="D2807" s="22"/>
      <c r="K2807" s="26"/>
      <c r="L2807" s="37"/>
      <c r="M2807" s="38"/>
      <c r="N2807" s="45"/>
      <c r="O2807" s="38"/>
    </row>
    <row r="2808" spans="3:15" ht="17" x14ac:dyDescent="0.4">
      <c r="C2808" s="28"/>
      <c r="D2808" s="22"/>
      <c r="K2808" s="26"/>
      <c r="L2808" s="37"/>
      <c r="M2808" s="38"/>
      <c r="N2808" s="45"/>
      <c r="O2808" s="38"/>
    </row>
    <row r="2809" spans="3:15" ht="17" x14ac:dyDescent="0.4">
      <c r="C2809" s="28"/>
      <c r="D2809" s="22"/>
      <c r="K2809" s="26"/>
      <c r="L2809" s="37"/>
      <c r="M2809" s="38"/>
      <c r="N2809" s="45"/>
      <c r="O2809" s="38"/>
    </row>
    <row r="2810" spans="3:15" ht="17" x14ac:dyDescent="0.4">
      <c r="C2810" s="28"/>
      <c r="D2810" s="22"/>
      <c r="K2810" s="26"/>
      <c r="L2810" s="37"/>
      <c r="M2810" s="38"/>
      <c r="N2810" s="45"/>
      <c r="O2810" s="38"/>
    </row>
    <row r="2811" spans="3:15" ht="17" x14ac:dyDescent="0.4">
      <c r="C2811" s="28"/>
      <c r="D2811" s="22"/>
      <c r="K2811" s="26"/>
      <c r="L2811" s="37"/>
      <c r="M2811" s="38"/>
      <c r="N2811" s="45"/>
      <c r="O2811" s="38"/>
    </row>
    <row r="2812" spans="3:15" ht="17" x14ac:dyDescent="0.4">
      <c r="C2812" s="28"/>
      <c r="D2812" s="22"/>
      <c r="K2812" s="26"/>
      <c r="L2812" s="37"/>
      <c r="M2812" s="38"/>
      <c r="N2812" s="45"/>
      <c r="O2812" s="38"/>
    </row>
    <row r="2813" spans="3:15" ht="17" x14ac:dyDescent="0.4">
      <c r="C2813" s="28"/>
      <c r="D2813" s="22"/>
      <c r="K2813" s="26"/>
      <c r="L2813" s="37"/>
      <c r="M2813" s="38"/>
      <c r="N2813" s="45"/>
      <c r="O2813" s="38"/>
    </row>
    <row r="2814" spans="3:15" ht="17" x14ac:dyDescent="0.4">
      <c r="C2814" s="28"/>
      <c r="D2814" s="22"/>
      <c r="K2814" s="26"/>
      <c r="L2814" s="37"/>
      <c r="M2814" s="38"/>
      <c r="N2814" s="45"/>
      <c r="O2814" s="38"/>
    </row>
    <row r="2815" spans="3:15" ht="17" x14ac:dyDescent="0.4">
      <c r="C2815" s="28"/>
      <c r="D2815" s="22"/>
      <c r="K2815" s="26"/>
      <c r="L2815" s="37"/>
      <c r="M2815" s="38"/>
      <c r="N2815" s="45"/>
      <c r="O2815" s="38"/>
    </row>
    <row r="2816" spans="3:15" ht="17" x14ac:dyDescent="0.4">
      <c r="C2816" s="28"/>
      <c r="D2816" s="22"/>
      <c r="K2816" s="26"/>
      <c r="L2816" s="37"/>
      <c r="M2816" s="38"/>
      <c r="N2816" s="45"/>
      <c r="O2816" s="38"/>
    </row>
    <row r="2817" spans="3:15" ht="17" x14ac:dyDescent="0.4">
      <c r="C2817" s="28"/>
      <c r="D2817" s="22"/>
      <c r="K2817" s="26"/>
      <c r="L2817" s="37"/>
      <c r="M2817" s="38"/>
      <c r="N2817" s="45"/>
      <c r="O2817" s="38"/>
    </row>
    <row r="2818" spans="3:15" ht="17" x14ac:dyDescent="0.4">
      <c r="C2818" s="28"/>
      <c r="D2818" s="22"/>
      <c r="K2818" s="26"/>
      <c r="L2818" s="37"/>
      <c r="M2818" s="38"/>
      <c r="N2818" s="45"/>
      <c r="O2818" s="38"/>
    </row>
    <row r="2819" spans="3:15" ht="17" x14ac:dyDescent="0.4">
      <c r="C2819" s="28"/>
      <c r="D2819" s="22"/>
      <c r="K2819" s="26"/>
      <c r="L2819" s="37"/>
      <c r="M2819" s="38"/>
      <c r="N2819" s="45"/>
      <c r="O2819" s="38"/>
    </row>
    <row r="2820" spans="3:15" ht="17" x14ac:dyDescent="0.4">
      <c r="C2820" s="28"/>
      <c r="D2820" s="22"/>
      <c r="K2820" s="26"/>
      <c r="L2820" s="37"/>
      <c r="M2820" s="38"/>
      <c r="N2820" s="45"/>
      <c r="O2820" s="38"/>
    </row>
    <row r="2821" spans="3:15" ht="17" x14ac:dyDescent="0.4">
      <c r="C2821" s="28"/>
      <c r="D2821" s="22"/>
      <c r="K2821" s="26"/>
      <c r="L2821" s="37"/>
      <c r="M2821" s="38"/>
      <c r="N2821" s="45"/>
      <c r="O2821" s="38"/>
    </row>
    <row r="2822" spans="3:15" ht="17" x14ac:dyDescent="0.4">
      <c r="C2822" s="28"/>
      <c r="D2822" s="22"/>
      <c r="K2822" s="26"/>
      <c r="L2822" s="37"/>
      <c r="M2822" s="38"/>
      <c r="N2822" s="45"/>
      <c r="O2822" s="38"/>
    </row>
    <row r="2823" spans="3:15" ht="17" x14ac:dyDescent="0.4">
      <c r="C2823" s="28"/>
      <c r="D2823" s="22"/>
      <c r="K2823" s="26"/>
      <c r="L2823" s="37"/>
      <c r="M2823" s="38"/>
      <c r="N2823" s="45"/>
      <c r="O2823" s="38"/>
    </row>
    <row r="2824" spans="3:15" ht="17" x14ac:dyDescent="0.4">
      <c r="C2824" s="28"/>
      <c r="D2824" s="22"/>
      <c r="K2824" s="26"/>
      <c r="L2824" s="37"/>
      <c r="M2824" s="38"/>
      <c r="N2824" s="45"/>
      <c r="O2824" s="38"/>
    </row>
    <row r="2825" spans="3:15" ht="17" x14ac:dyDescent="0.4">
      <c r="C2825" s="28"/>
      <c r="D2825" s="22"/>
      <c r="K2825" s="26"/>
      <c r="L2825" s="37"/>
      <c r="M2825" s="38"/>
      <c r="N2825" s="45"/>
      <c r="O2825" s="38"/>
    </row>
    <row r="2826" spans="3:15" ht="17" x14ac:dyDescent="0.4">
      <c r="C2826" s="28"/>
      <c r="D2826" s="22"/>
      <c r="K2826" s="26"/>
      <c r="L2826" s="37"/>
      <c r="M2826" s="38"/>
      <c r="N2826" s="45"/>
      <c r="O2826" s="38"/>
    </row>
    <row r="2827" spans="3:15" ht="17" x14ac:dyDescent="0.4">
      <c r="C2827" s="28"/>
      <c r="D2827" s="22"/>
      <c r="K2827" s="26"/>
      <c r="L2827" s="37"/>
      <c r="M2827" s="38"/>
      <c r="N2827" s="45"/>
      <c r="O2827" s="38"/>
    </row>
    <row r="2828" spans="3:15" ht="17" x14ac:dyDescent="0.4">
      <c r="C2828" s="28"/>
      <c r="D2828" s="22"/>
      <c r="K2828" s="26"/>
      <c r="L2828" s="37"/>
      <c r="M2828" s="38"/>
      <c r="N2828" s="45"/>
      <c r="O2828" s="38"/>
    </row>
    <row r="2829" spans="3:15" ht="17" x14ac:dyDescent="0.4">
      <c r="C2829" s="28"/>
      <c r="D2829" s="22"/>
      <c r="K2829" s="26"/>
      <c r="L2829" s="37"/>
      <c r="M2829" s="38"/>
      <c r="N2829" s="45"/>
      <c r="O2829" s="38"/>
    </row>
    <row r="2830" spans="3:15" ht="17" x14ac:dyDescent="0.4">
      <c r="C2830" s="28"/>
      <c r="D2830" s="22"/>
      <c r="K2830" s="26"/>
      <c r="L2830" s="37"/>
      <c r="M2830" s="38"/>
      <c r="N2830" s="45"/>
      <c r="O2830" s="38"/>
    </row>
    <row r="2831" spans="3:15" ht="17" x14ac:dyDescent="0.4">
      <c r="C2831" s="28"/>
      <c r="D2831" s="22"/>
      <c r="K2831" s="26"/>
      <c r="L2831" s="37"/>
      <c r="M2831" s="38"/>
      <c r="N2831" s="45"/>
      <c r="O2831" s="38"/>
    </row>
    <row r="2832" spans="3:15" ht="17" x14ac:dyDescent="0.4">
      <c r="C2832" s="28"/>
      <c r="D2832" s="22"/>
      <c r="K2832" s="26"/>
      <c r="L2832" s="37"/>
      <c r="M2832" s="38"/>
      <c r="N2832" s="45"/>
      <c r="O2832" s="38"/>
    </row>
    <row r="2833" spans="3:15" ht="17" x14ac:dyDescent="0.4">
      <c r="C2833" s="28"/>
      <c r="D2833" s="22"/>
      <c r="K2833" s="26"/>
      <c r="L2833" s="37"/>
      <c r="M2833" s="38"/>
      <c r="N2833" s="45"/>
      <c r="O2833" s="38"/>
    </row>
    <row r="2834" spans="3:15" ht="17" x14ac:dyDescent="0.4">
      <c r="C2834" s="28"/>
      <c r="D2834" s="22"/>
      <c r="K2834" s="26"/>
      <c r="L2834" s="37"/>
      <c r="M2834" s="38"/>
      <c r="N2834" s="45"/>
      <c r="O2834" s="38"/>
    </row>
    <row r="2835" spans="3:15" ht="17" x14ac:dyDescent="0.4">
      <c r="C2835" s="28"/>
      <c r="D2835" s="22"/>
      <c r="K2835" s="26"/>
      <c r="L2835" s="37"/>
      <c r="M2835" s="38"/>
      <c r="N2835" s="45"/>
      <c r="O2835" s="38"/>
    </row>
    <row r="2836" spans="3:15" ht="17" x14ac:dyDescent="0.4">
      <c r="C2836" s="28"/>
      <c r="D2836" s="22"/>
      <c r="K2836" s="26"/>
      <c r="L2836" s="37"/>
      <c r="M2836" s="38"/>
      <c r="N2836" s="45"/>
      <c r="O2836" s="38"/>
    </row>
    <row r="2837" spans="3:15" ht="17" x14ac:dyDescent="0.4">
      <c r="C2837" s="28"/>
      <c r="D2837" s="22"/>
      <c r="K2837" s="26"/>
      <c r="L2837" s="37"/>
      <c r="M2837" s="38"/>
      <c r="N2837" s="45"/>
      <c r="O2837" s="38"/>
    </row>
    <row r="2838" spans="3:15" ht="17" x14ac:dyDescent="0.4">
      <c r="C2838" s="28"/>
      <c r="D2838" s="22"/>
      <c r="K2838" s="26"/>
      <c r="L2838" s="37"/>
      <c r="M2838" s="38"/>
      <c r="N2838" s="45"/>
      <c r="O2838" s="38"/>
    </row>
    <row r="2839" spans="3:15" ht="17" x14ac:dyDescent="0.4">
      <c r="C2839" s="28"/>
      <c r="D2839" s="22"/>
      <c r="K2839" s="26"/>
      <c r="L2839" s="37"/>
      <c r="M2839" s="38"/>
      <c r="N2839" s="45"/>
      <c r="O2839" s="38"/>
    </row>
    <row r="2840" spans="3:15" ht="17" x14ac:dyDescent="0.4">
      <c r="C2840" s="28"/>
      <c r="D2840" s="22"/>
      <c r="K2840" s="26"/>
      <c r="L2840" s="37"/>
      <c r="M2840" s="38"/>
      <c r="N2840" s="45"/>
      <c r="O2840" s="38"/>
    </row>
    <row r="2841" spans="3:15" ht="17" x14ac:dyDescent="0.4">
      <c r="C2841" s="28"/>
      <c r="D2841" s="22"/>
      <c r="K2841" s="26"/>
      <c r="L2841" s="37"/>
      <c r="M2841" s="38"/>
      <c r="N2841" s="45"/>
      <c r="O2841" s="38"/>
    </row>
    <row r="2842" spans="3:15" ht="17" x14ac:dyDescent="0.4">
      <c r="C2842" s="28"/>
      <c r="D2842" s="22"/>
      <c r="K2842" s="26"/>
      <c r="L2842" s="37"/>
      <c r="M2842" s="38"/>
      <c r="N2842" s="45"/>
      <c r="O2842" s="38"/>
    </row>
    <row r="2843" spans="3:15" ht="17" x14ac:dyDescent="0.4">
      <c r="C2843" s="28"/>
      <c r="D2843" s="22"/>
      <c r="K2843" s="26"/>
      <c r="L2843" s="37"/>
      <c r="M2843" s="38"/>
      <c r="N2843" s="45"/>
      <c r="O2843" s="38"/>
    </row>
    <row r="2844" spans="3:15" ht="17" x14ac:dyDescent="0.4">
      <c r="C2844" s="28"/>
      <c r="D2844" s="22"/>
      <c r="K2844" s="26"/>
      <c r="L2844" s="37"/>
      <c r="M2844" s="38"/>
      <c r="N2844" s="45"/>
      <c r="O2844" s="38"/>
    </row>
    <row r="2845" spans="3:15" ht="17" x14ac:dyDescent="0.4">
      <c r="C2845" s="28"/>
      <c r="D2845" s="22"/>
      <c r="K2845" s="26"/>
      <c r="L2845" s="37"/>
      <c r="M2845" s="38"/>
      <c r="N2845" s="45"/>
      <c r="O2845" s="38"/>
    </row>
    <row r="2846" spans="3:15" ht="17" x14ac:dyDescent="0.4">
      <c r="C2846" s="28"/>
      <c r="D2846" s="22"/>
      <c r="K2846" s="26"/>
      <c r="L2846" s="37"/>
      <c r="M2846" s="38"/>
      <c r="N2846" s="45"/>
      <c r="O2846" s="38"/>
    </row>
    <row r="2847" spans="3:15" ht="17" x14ac:dyDescent="0.4">
      <c r="C2847" s="28"/>
      <c r="D2847" s="22"/>
      <c r="K2847" s="26"/>
      <c r="L2847" s="37"/>
      <c r="M2847" s="38"/>
      <c r="N2847" s="45"/>
      <c r="O2847" s="38"/>
    </row>
    <row r="2848" spans="3:15" ht="17" x14ac:dyDescent="0.4">
      <c r="C2848" s="28"/>
      <c r="D2848" s="22"/>
      <c r="K2848" s="26"/>
      <c r="L2848" s="37"/>
      <c r="M2848" s="38"/>
      <c r="N2848" s="45"/>
      <c r="O2848" s="38"/>
    </row>
    <row r="2849" spans="3:15" ht="17" x14ac:dyDescent="0.4">
      <c r="C2849" s="28"/>
      <c r="D2849" s="22"/>
      <c r="K2849" s="26"/>
      <c r="L2849" s="37"/>
      <c r="M2849" s="38"/>
      <c r="N2849" s="45"/>
      <c r="O2849" s="38"/>
    </row>
    <row r="2850" spans="3:15" ht="17" x14ac:dyDescent="0.4">
      <c r="C2850" s="28"/>
      <c r="D2850" s="22"/>
      <c r="K2850" s="26"/>
      <c r="L2850" s="37"/>
      <c r="M2850" s="38"/>
      <c r="N2850" s="45"/>
      <c r="O2850" s="38"/>
    </row>
    <row r="2851" spans="3:15" ht="17" x14ac:dyDescent="0.4">
      <c r="C2851" s="28"/>
      <c r="D2851" s="22"/>
      <c r="K2851" s="26"/>
      <c r="L2851" s="37"/>
      <c r="M2851" s="38"/>
      <c r="N2851" s="45"/>
      <c r="O2851" s="38"/>
    </row>
    <row r="2852" spans="3:15" ht="17" x14ac:dyDescent="0.4">
      <c r="C2852" s="28"/>
      <c r="D2852" s="22"/>
      <c r="K2852" s="26"/>
      <c r="L2852" s="37"/>
      <c r="M2852" s="38"/>
      <c r="N2852" s="45"/>
      <c r="O2852" s="38"/>
    </row>
    <row r="2853" spans="3:15" ht="17" x14ac:dyDescent="0.4">
      <c r="C2853" s="28"/>
      <c r="D2853" s="22"/>
      <c r="K2853" s="26"/>
      <c r="L2853" s="37"/>
      <c r="M2853" s="38"/>
      <c r="N2853" s="45"/>
      <c r="O2853" s="38"/>
    </row>
    <row r="2854" spans="3:15" ht="17" x14ac:dyDescent="0.4">
      <c r="C2854" s="28"/>
      <c r="D2854" s="22"/>
      <c r="K2854" s="26"/>
      <c r="L2854" s="37"/>
      <c r="M2854" s="38"/>
      <c r="N2854" s="45"/>
      <c r="O2854" s="38"/>
    </row>
    <row r="2855" spans="3:15" ht="17" x14ac:dyDescent="0.4">
      <c r="C2855" s="28"/>
      <c r="D2855" s="22"/>
      <c r="K2855" s="26"/>
      <c r="L2855" s="37"/>
      <c r="M2855" s="38"/>
      <c r="N2855" s="45"/>
      <c r="O2855" s="38"/>
    </row>
    <row r="2856" spans="3:15" ht="17" x14ac:dyDescent="0.4">
      <c r="C2856" s="28"/>
      <c r="D2856" s="22"/>
      <c r="K2856" s="26"/>
      <c r="L2856" s="37"/>
      <c r="M2856" s="38"/>
      <c r="N2856" s="45"/>
      <c r="O2856" s="38"/>
    </row>
    <row r="2857" spans="3:15" ht="17" x14ac:dyDescent="0.4">
      <c r="C2857" s="28"/>
      <c r="D2857" s="22"/>
      <c r="K2857" s="26"/>
      <c r="L2857" s="37"/>
      <c r="M2857" s="38"/>
      <c r="N2857" s="45"/>
      <c r="O2857" s="38"/>
    </row>
    <row r="2858" spans="3:15" ht="17" x14ac:dyDescent="0.4">
      <c r="C2858" s="28"/>
      <c r="D2858" s="22"/>
      <c r="K2858" s="26"/>
      <c r="L2858" s="37"/>
      <c r="M2858" s="38"/>
      <c r="N2858" s="45"/>
      <c r="O2858" s="38"/>
    </row>
    <row r="2859" spans="3:15" ht="17" x14ac:dyDescent="0.4">
      <c r="C2859" s="28"/>
      <c r="D2859" s="22"/>
      <c r="K2859" s="26"/>
      <c r="L2859" s="37"/>
      <c r="M2859" s="38"/>
      <c r="N2859" s="45"/>
      <c r="O2859" s="38"/>
    </row>
    <row r="2860" spans="3:15" ht="17" x14ac:dyDescent="0.4">
      <c r="C2860" s="28"/>
      <c r="D2860" s="22"/>
      <c r="K2860" s="26"/>
      <c r="L2860" s="37"/>
      <c r="M2860" s="38"/>
      <c r="N2860" s="45"/>
      <c r="O2860" s="38"/>
    </row>
    <row r="2861" spans="3:15" ht="17" x14ac:dyDescent="0.4">
      <c r="C2861" s="28"/>
      <c r="D2861" s="22"/>
      <c r="K2861" s="26"/>
      <c r="L2861" s="37"/>
      <c r="M2861" s="38"/>
      <c r="N2861" s="45"/>
      <c r="O2861" s="38"/>
    </row>
    <row r="2862" spans="3:15" ht="17" x14ac:dyDescent="0.4">
      <c r="C2862" s="28"/>
      <c r="D2862" s="22"/>
      <c r="K2862" s="26"/>
      <c r="L2862" s="37"/>
      <c r="M2862" s="38"/>
      <c r="N2862" s="45"/>
      <c r="O2862" s="38"/>
    </row>
    <row r="2863" spans="3:15" ht="17" x14ac:dyDescent="0.4">
      <c r="C2863" s="28"/>
      <c r="D2863" s="22"/>
      <c r="K2863" s="26"/>
      <c r="L2863" s="37"/>
      <c r="M2863" s="38"/>
      <c r="N2863" s="45"/>
      <c r="O2863" s="38"/>
    </row>
    <row r="2864" spans="3:15" ht="17" x14ac:dyDescent="0.4">
      <c r="C2864" s="28"/>
      <c r="D2864" s="22"/>
      <c r="K2864" s="26"/>
      <c r="L2864" s="37"/>
      <c r="M2864" s="38"/>
      <c r="N2864" s="45"/>
      <c r="O2864" s="38"/>
    </row>
    <row r="2865" spans="3:15" ht="17" x14ac:dyDescent="0.4">
      <c r="C2865" s="28"/>
      <c r="D2865" s="22"/>
      <c r="K2865" s="26"/>
      <c r="L2865" s="37"/>
      <c r="M2865" s="38"/>
      <c r="N2865" s="45"/>
      <c r="O2865" s="38"/>
    </row>
    <row r="2866" spans="3:15" ht="17" x14ac:dyDescent="0.4">
      <c r="C2866" s="28"/>
      <c r="D2866" s="22"/>
      <c r="K2866" s="26"/>
      <c r="L2866" s="37"/>
      <c r="M2866" s="38"/>
      <c r="N2866" s="45"/>
      <c r="O2866" s="38"/>
    </row>
    <row r="2867" spans="3:15" ht="17" x14ac:dyDescent="0.4">
      <c r="C2867" s="28"/>
      <c r="D2867" s="22"/>
      <c r="K2867" s="26"/>
      <c r="L2867" s="37"/>
      <c r="M2867" s="38"/>
      <c r="N2867" s="45"/>
      <c r="O2867" s="38"/>
    </row>
    <row r="2868" spans="3:15" ht="17" x14ac:dyDescent="0.4">
      <c r="C2868" s="28"/>
      <c r="D2868" s="22"/>
      <c r="K2868" s="26"/>
      <c r="L2868" s="37"/>
      <c r="M2868" s="38"/>
      <c r="N2868" s="45"/>
      <c r="O2868" s="38"/>
    </row>
    <row r="2869" spans="3:15" ht="17" x14ac:dyDescent="0.4">
      <c r="C2869" s="28"/>
      <c r="D2869" s="22"/>
      <c r="K2869" s="26"/>
      <c r="L2869" s="37"/>
      <c r="M2869" s="38"/>
      <c r="N2869" s="45"/>
      <c r="O2869" s="38"/>
    </row>
    <row r="2870" spans="3:15" ht="17" x14ac:dyDescent="0.4">
      <c r="C2870" s="28"/>
      <c r="D2870" s="22"/>
      <c r="K2870" s="26"/>
      <c r="L2870" s="37"/>
      <c r="M2870" s="38"/>
      <c r="N2870" s="45"/>
      <c r="O2870" s="38"/>
    </row>
    <row r="2871" spans="3:15" ht="17" x14ac:dyDescent="0.4">
      <c r="C2871" s="28"/>
      <c r="D2871" s="22"/>
      <c r="K2871" s="26"/>
      <c r="L2871" s="37"/>
      <c r="M2871" s="38"/>
      <c r="N2871" s="45"/>
      <c r="O2871" s="38"/>
    </row>
    <row r="2872" spans="3:15" ht="17" x14ac:dyDescent="0.4">
      <c r="C2872" s="28"/>
      <c r="D2872" s="22"/>
      <c r="K2872" s="26"/>
      <c r="L2872" s="37"/>
      <c r="M2872" s="38"/>
      <c r="N2872" s="45"/>
      <c r="O2872" s="38"/>
    </row>
    <row r="2873" spans="3:15" ht="17" x14ac:dyDescent="0.4">
      <c r="C2873" s="28"/>
      <c r="D2873" s="22"/>
      <c r="K2873" s="26"/>
      <c r="L2873" s="37"/>
      <c r="M2873" s="38"/>
      <c r="N2873" s="45"/>
      <c r="O2873" s="38"/>
    </row>
    <row r="2874" spans="3:15" ht="17" x14ac:dyDescent="0.4">
      <c r="C2874" s="28"/>
      <c r="D2874" s="22"/>
      <c r="K2874" s="26"/>
      <c r="L2874" s="37"/>
      <c r="M2874" s="38"/>
      <c r="N2874" s="45"/>
      <c r="O2874" s="38"/>
    </row>
    <row r="2875" spans="3:15" ht="17" x14ac:dyDescent="0.4">
      <c r="C2875" s="28"/>
      <c r="D2875" s="22"/>
      <c r="K2875" s="26"/>
      <c r="L2875" s="37"/>
      <c r="M2875" s="38"/>
      <c r="N2875" s="45"/>
      <c r="O2875" s="38"/>
    </row>
    <row r="2876" spans="3:15" ht="17" x14ac:dyDescent="0.4">
      <c r="C2876" s="28"/>
      <c r="D2876" s="22"/>
      <c r="K2876" s="26"/>
      <c r="L2876" s="37"/>
      <c r="M2876" s="38"/>
      <c r="N2876" s="45"/>
      <c r="O2876" s="38"/>
    </row>
    <row r="2877" spans="3:15" ht="17" x14ac:dyDescent="0.4">
      <c r="C2877" s="28"/>
      <c r="D2877" s="22"/>
      <c r="K2877" s="26"/>
      <c r="L2877" s="37"/>
      <c r="M2877" s="38"/>
      <c r="N2877" s="45"/>
      <c r="O2877" s="38"/>
    </row>
    <row r="2878" spans="3:15" ht="17" x14ac:dyDescent="0.4">
      <c r="C2878" s="28"/>
      <c r="D2878" s="22"/>
      <c r="K2878" s="26"/>
      <c r="L2878" s="37"/>
      <c r="M2878" s="38"/>
      <c r="N2878" s="45"/>
      <c r="O2878" s="38"/>
    </row>
    <row r="2879" spans="3:15" ht="17" x14ac:dyDescent="0.4">
      <c r="C2879" s="28"/>
      <c r="D2879" s="22"/>
      <c r="K2879" s="26"/>
      <c r="L2879" s="37"/>
      <c r="M2879" s="38"/>
      <c r="N2879" s="45"/>
      <c r="O2879" s="38"/>
    </row>
    <row r="2880" spans="3:15" ht="17" x14ac:dyDescent="0.4">
      <c r="C2880" s="28"/>
      <c r="D2880" s="22"/>
      <c r="K2880" s="26"/>
      <c r="L2880" s="37"/>
      <c r="M2880" s="38"/>
      <c r="N2880" s="45"/>
      <c r="O2880" s="38"/>
    </row>
    <row r="2881" spans="3:15" ht="17" x14ac:dyDescent="0.4">
      <c r="C2881" s="28"/>
      <c r="D2881" s="22"/>
      <c r="K2881" s="26"/>
      <c r="L2881" s="37"/>
      <c r="M2881" s="38"/>
      <c r="N2881" s="45"/>
      <c r="O2881" s="38"/>
    </row>
    <row r="2882" spans="3:15" ht="17" x14ac:dyDescent="0.4">
      <c r="C2882" s="28"/>
      <c r="D2882" s="22"/>
      <c r="K2882" s="26"/>
      <c r="L2882" s="37"/>
      <c r="M2882" s="38"/>
      <c r="N2882" s="45"/>
      <c r="O2882" s="38"/>
    </row>
    <row r="2883" spans="3:15" ht="17" x14ac:dyDescent="0.4">
      <c r="C2883" s="28"/>
      <c r="D2883" s="22"/>
      <c r="K2883" s="26"/>
      <c r="L2883" s="37"/>
      <c r="M2883" s="38"/>
      <c r="N2883" s="45"/>
      <c r="O2883" s="38"/>
    </row>
    <row r="2884" spans="3:15" ht="17" x14ac:dyDescent="0.4">
      <c r="C2884" s="28"/>
      <c r="D2884" s="22"/>
      <c r="K2884" s="26"/>
      <c r="L2884" s="37"/>
      <c r="M2884" s="38"/>
      <c r="N2884" s="45"/>
      <c r="O2884" s="38"/>
    </row>
    <row r="2885" spans="3:15" ht="17" x14ac:dyDescent="0.4">
      <c r="C2885" s="28"/>
      <c r="D2885" s="22"/>
      <c r="K2885" s="26"/>
      <c r="L2885" s="37"/>
      <c r="M2885" s="38"/>
      <c r="N2885" s="45"/>
      <c r="O2885" s="38"/>
    </row>
    <row r="2886" spans="3:15" ht="17" x14ac:dyDescent="0.4">
      <c r="C2886" s="28"/>
      <c r="D2886" s="22"/>
      <c r="K2886" s="26"/>
      <c r="L2886" s="37"/>
      <c r="M2886" s="38"/>
      <c r="N2886" s="45"/>
      <c r="O2886" s="38"/>
    </row>
    <row r="2887" spans="3:15" ht="17" x14ac:dyDescent="0.4">
      <c r="C2887" s="28"/>
      <c r="D2887" s="22"/>
      <c r="K2887" s="26"/>
      <c r="L2887" s="37"/>
      <c r="M2887" s="38"/>
      <c r="N2887" s="45"/>
      <c r="O2887" s="38"/>
    </row>
    <row r="2888" spans="3:15" ht="17" x14ac:dyDescent="0.4">
      <c r="C2888" s="28"/>
      <c r="D2888" s="22"/>
      <c r="K2888" s="26"/>
      <c r="L2888" s="37"/>
      <c r="M2888" s="38"/>
      <c r="N2888" s="45"/>
      <c r="O2888" s="38"/>
    </row>
    <row r="2889" spans="3:15" ht="17" x14ac:dyDescent="0.4">
      <c r="C2889" s="28"/>
      <c r="D2889" s="22"/>
      <c r="K2889" s="26"/>
      <c r="L2889" s="37"/>
      <c r="M2889" s="38"/>
      <c r="N2889" s="45"/>
      <c r="O2889" s="38"/>
    </row>
    <row r="2890" spans="3:15" ht="17" x14ac:dyDescent="0.4">
      <c r="C2890" s="28"/>
      <c r="D2890" s="22"/>
      <c r="K2890" s="26"/>
      <c r="L2890" s="37"/>
      <c r="M2890" s="38"/>
      <c r="N2890" s="45"/>
      <c r="O2890" s="38"/>
    </row>
    <row r="2891" spans="3:15" ht="17" x14ac:dyDescent="0.4">
      <c r="C2891" s="28"/>
      <c r="D2891" s="22"/>
      <c r="K2891" s="26"/>
      <c r="L2891" s="37"/>
      <c r="M2891" s="38"/>
      <c r="N2891" s="45"/>
      <c r="O2891" s="38"/>
    </row>
    <row r="2892" spans="3:15" ht="17" x14ac:dyDescent="0.4">
      <c r="C2892" s="28"/>
      <c r="D2892" s="22"/>
      <c r="K2892" s="26"/>
      <c r="L2892" s="37"/>
      <c r="M2892" s="38"/>
      <c r="N2892" s="45"/>
      <c r="O2892" s="38"/>
    </row>
    <row r="2893" spans="3:15" ht="17" x14ac:dyDescent="0.4">
      <c r="C2893" s="28"/>
      <c r="D2893" s="22"/>
      <c r="K2893" s="26"/>
      <c r="L2893" s="37"/>
      <c r="M2893" s="38"/>
      <c r="N2893" s="45"/>
      <c r="O2893" s="38"/>
    </row>
    <row r="2894" spans="3:15" ht="17" x14ac:dyDescent="0.4">
      <c r="C2894" s="28"/>
      <c r="D2894" s="22"/>
      <c r="K2894" s="26"/>
      <c r="L2894" s="37"/>
      <c r="M2894" s="38"/>
      <c r="N2894" s="45"/>
      <c r="O2894" s="38"/>
    </row>
    <row r="2895" spans="3:15" ht="17" x14ac:dyDescent="0.4">
      <c r="C2895" s="28"/>
      <c r="D2895" s="22"/>
      <c r="K2895" s="26"/>
      <c r="L2895" s="37"/>
      <c r="M2895" s="38"/>
      <c r="N2895" s="45"/>
      <c r="O2895" s="38"/>
    </row>
    <row r="2896" spans="3:15" ht="17" x14ac:dyDescent="0.4">
      <c r="C2896" s="28"/>
      <c r="D2896" s="22"/>
      <c r="K2896" s="26"/>
      <c r="L2896" s="37"/>
      <c r="M2896" s="38"/>
      <c r="N2896" s="45"/>
      <c r="O2896" s="38"/>
    </row>
    <row r="2897" spans="3:15" ht="17" x14ac:dyDescent="0.4">
      <c r="C2897" s="28"/>
      <c r="D2897" s="22"/>
      <c r="K2897" s="26"/>
      <c r="L2897" s="37"/>
      <c r="M2897" s="38"/>
      <c r="N2897" s="45"/>
      <c r="O2897" s="38"/>
    </row>
    <row r="2898" spans="3:15" ht="17" x14ac:dyDescent="0.4">
      <c r="C2898" s="28"/>
      <c r="D2898" s="22"/>
      <c r="K2898" s="26"/>
      <c r="L2898" s="37"/>
      <c r="M2898" s="38"/>
      <c r="N2898" s="45"/>
      <c r="O2898" s="38"/>
    </row>
    <row r="2899" spans="3:15" ht="17" x14ac:dyDescent="0.4">
      <c r="C2899" s="28"/>
      <c r="D2899" s="22"/>
      <c r="K2899" s="26"/>
      <c r="L2899" s="37"/>
      <c r="M2899" s="38"/>
      <c r="N2899" s="45"/>
      <c r="O2899" s="38"/>
    </row>
    <row r="2900" spans="3:15" ht="17" x14ac:dyDescent="0.4">
      <c r="C2900" s="28"/>
      <c r="D2900" s="22"/>
      <c r="K2900" s="26"/>
      <c r="L2900" s="37"/>
      <c r="M2900" s="38"/>
      <c r="N2900" s="45"/>
      <c r="O2900" s="38"/>
    </row>
    <row r="2901" spans="3:15" ht="17" x14ac:dyDescent="0.4">
      <c r="C2901" s="28"/>
      <c r="D2901" s="22"/>
      <c r="K2901" s="26"/>
      <c r="L2901" s="37"/>
      <c r="M2901" s="38"/>
      <c r="N2901" s="45"/>
      <c r="O2901" s="38"/>
    </row>
    <row r="2902" spans="3:15" ht="17" x14ac:dyDescent="0.4">
      <c r="C2902" s="28"/>
      <c r="D2902" s="22"/>
      <c r="K2902" s="26"/>
      <c r="L2902" s="37"/>
      <c r="M2902" s="38"/>
      <c r="N2902" s="45"/>
      <c r="O2902" s="38"/>
    </row>
    <row r="2903" spans="3:15" ht="17" x14ac:dyDescent="0.4">
      <c r="C2903" s="28"/>
      <c r="D2903" s="22"/>
      <c r="K2903" s="26"/>
      <c r="L2903" s="37"/>
      <c r="M2903" s="38"/>
      <c r="N2903" s="45"/>
      <c r="O2903" s="38"/>
    </row>
    <row r="2904" spans="3:15" ht="17" x14ac:dyDescent="0.4">
      <c r="C2904" s="28"/>
      <c r="D2904" s="22"/>
      <c r="K2904" s="26"/>
      <c r="L2904" s="37"/>
      <c r="M2904" s="38"/>
      <c r="N2904" s="45"/>
      <c r="O2904" s="38"/>
    </row>
    <row r="2905" spans="3:15" ht="17" x14ac:dyDescent="0.4">
      <c r="C2905" s="28"/>
      <c r="D2905" s="22"/>
      <c r="K2905" s="26"/>
      <c r="L2905" s="37"/>
      <c r="M2905" s="38"/>
      <c r="N2905" s="45"/>
      <c r="O2905" s="38"/>
    </row>
    <row r="2906" spans="3:15" ht="17" x14ac:dyDescent="0.4">
      <c r="C2906" s="28"/>
      <c r="D2906" s="22"/>
      <c r="K2906" s="26"/>
      <c r="L2906" s="37"/>
      <c r="M2906" s="38"/>
      <c r="N2906" s="45"/>
      <c r="O2906" s="38"/>
    </row>
    <row r="2907" spans="3:15" ht="17" x14ac:dyDescent="0.4">
      <c r="C2907" s="28"/>
      <c r="D2907" s="22"/>
      <c r="K2907" s="26"/>
      <c r="L2907" s="37"/>
      <c r="M2907" s="38"/>
      <c r="N2907" s="45"/>
      <c r="O2907" s="38"/>
    </row>
    <row r="2908" spans="3:15" ht="17" x14ac:dyDescent="0.4">
      <c r="C2908" s="28"/>
      <c r="D2908" s="22"/>
      <c r="K2908" s="26"/>
      <c r="L2908" s="37"/>
      <c r="M2908" s="38"/>
      <c r="N2908" s="45"/>
      <c r="O2908" s="38"/>
    </row>
    <row r="2909" spans="3:15" ht="17" x14ac:dyDescent="0.4">
      <c r="C2909" s="28"/>
      <c r="D2909" s="22"/>
      <c r="K2909" s="26"/>
      <c r="L2909" s="37"/>
      <c r="M2909" s="38"/>
      <c r="N2909" s="45"/>
      <c r="O2909" s="38"/>
    </row>
    <row r="2910" spans="3:15" ht="17" x14ac:dyDescent="0.4">
      <c r="C2910" s="28"/>
      <c r="D2910" s="22"/>
      <c r="K2910" s="26"/>
      <c r="L2910" s="37"/>
      <c r="M2910" s="38"/>
      <c r="N2910" s="45"/>
      <c r="O2910" s="38"/>
    </row>
    <row r="2911" spans="3:15" ht="17" x14ac:dyDescent="0.4">
      <c r="C2911" s="28"/>
      <c r="D2911" s="22"/>
      <c r="K2911" s="26"/>
      <c r="L2911" s="37"/>
      <c r="M2911" s="38"/>
      <c r="N2911" s="45"/>
      <c r="O2911" s="38"/>
    </row>
    <row r="2912" spans="3:15" ht="17" x14ac:dyDescent="0.4">
      <c r="C2912" s="28"/>
      <c r="D2912" s="22"/>
      <c r="K2912" s="26"/>
      <c r="L2912" s="37"/>
      <c r="M2912" s="38"/>
      <c r="N2912" s="45"/>
      <c r="O2912" s="38"/>
    </row>
    <row r="2913" spans="3:15" ht="17" x14ac:dyDescent="0.4">
      <c r="C2913" s="28"/>
      <c r="D2913" s="22"/>
      <c r="K2913" s="26"/>
      <c r="L2913" s="37"/>
      <c r="M2913" s="38"/>
      <c r="N2913" s="45"/>
      <c r="O2913" s="38"/>
    </row>
    <row r="2914" spans="3:15" ht="17" x14ac:dyDescent="0.4">
      <c r="C2914" s="28"/>
      <c r="D2914" s="22"/>
      <c r="K2914" s="26"/>
      <c r="L2914" s="37"/>
      <c r="M2914" s="38"/>
      <c r="N2914" s="45"/>
      <c r="O2914" s="38"/>
    </row>
    <row r="2915" spans="3:15" ht="17" x14ac:dyDescent="0.4">
      <c r="C2915" s="28"/>
      <c r="D2915" s="22"/>
      <c r="K2915" s="26"/>
      <c r="L2915" s="37"/>
      <c r="M2915" s="38"/>
      <c r="N2915" s="45"/>
      <c r="O2915" s="38"/>
    </row>
    <row r="2916" spans="3:15" ht="17" x14ac:dyDescent="0.4">
      <c r="C2916" s="28"/>
      <c r="D2916" s="22"/>
      <c r="K2916" s="26"/>
      <c r="L2916" s="37"/>
      <c r="M2916" s="38"/>
      <c r="N2916" s="45"/>
      <c r="O2916" s="38"/>
    </row>
    <row r="2917" spans="3:15" ht="17" x14ac:dyDescent="0.4">
      <c r="C2917" s="28"/>
      <c r="D2917" s="22"/>
      <c r="K2917" s="26"/>
      <c r="L2917" s="37"/>
      <c r="M2917" s="38"/>
      <c r="N2917" s="45"/>
      <c r="O2917" s="38"/>
    </row>
    <row r="2918" spans="3:15" ht="17" x14ac:dyDescent="0.4">
      <c r="C2918" s="28"/>
      <c r="D2918" s="22"/>
      <c r="K2918" s="26"/>
      <c r="L2918" s="37"/>
      <c r="M2918" s="38"/>
      <c r="N2918" s="45"/>
      <c r="O2918" s="38"/>
    </row>
    <row r="2919" spans="3:15" ht="17" x14ac:dyDescent="0.4">
      <c r="C2919" s="28"/>
      <c r="D2919" s="22"/>
      <c r="K2919" s="26"/>
      <c r="L2919" s="37"/>
      <c r="M2919" s="38"/>
      <c r="N2919" s="45"/>
      <c r="O2919" s="38"/>
    </row>
    <row r="2920" spans="3:15" ht="17" x14ac:dyDescent="0.4">
      <c r="C2920" s="28"/>
      <c r="D2920" s="22"/>
      <c r="K2920" s="26"/>
      <c r="L2920" s="37"/>
      <c r="M2920" s="38"/>
      <c r="N2920" s="45"/>
      <c r="O2920" s="38"/>
    </row>
    <row r="2921" spans="3:15" ht="17" x14ac:dyDescent="0.4">
      <c r="C2921" s="28"/>
      <c r="D2921" s="22"/>
      <c r="K2921" s="26"/>
      <c r="L2921" s="37"/>
      <c r="M2921" s="38"/>
      <c r="N2921" s="45"/>
      <c r="O2921" s="38"/>
    </row>
    <row r="2922" spans="3:15" ht="17" x14ac:dyDescent="0.4">
      <c r="C2922" s="28"/>
      <c r="D2922" s="22"/>
      <c r="K2922" s="26"/>
      <c r="L2922" s="37"/>
      <c r="M2922" s="38"/>
      <c r="N2922" s="45"/>
      <c r="O2922" s="38"/>
    </row>
    <row r="2923" spans="3:15" ht="17" x14ac:dyDescent="0.4">
      <c r="C2923" s="28"/>
      <c r="D2923" s="22"/>
      <c r="K2923" s="26"/>
      <c r="L2923" s="37"/>
      <c r="M2923" s="38"/>
      <c r="N2923" s="45"/>
      <c r="O2923" s="38"/>
    </row>
    <row r="2924" spans="3:15" ht="17" x14ac:dyDescent="0.4">
      <c r="C2924" s="28"/>
      <c r="D2924" s="24"/>
      <c r="K2924" s="26"/>
      <c r="L2924" s="37"/>
      <c r="M2924" s="38"/>
      <c r="N2924" s="45"/>
      <c r="O2924" s="38"/>
    </row>
    <row r="2925" spans="3:15" ht="17" x14ac:dyDescent="0.4">
      <c r="C2925" s="28"/>
      <c r="D2925" s="24"/>
      <c r="K2925" s="26"/>
      <c r="L2925" s="37"/>
      <c r="M2925" s="38"/>
      <c r="N2925" s="45"/>
      <c r="O2925" s="38"/>
    </row>
    <row r="2926" spans="3:15" ht="17" x14ac:dyDescent="0.4">
      <c r="C2926" s="28"/>
      <c r="D2926" s="24"/>
      <c r="K2926" s="26"/>
      <c r="L2926" s="37"/>
      <c r="M2926" s="38"/>
      <c r="N2926" s="45"/>
      <c r="O2926" s="38"/>
    </row>
    <row r="2927" spans="3:15" ht="17" x14ac:dyDescent="0.4">
      <c r="C2927" s="28"/>
      <c r="D2927" s="24"/>
      <c r="K2927" s="26"/>
      <c r="L2927" s="37"/>
      <c r="M2927" s="38"/>
      <c r="N2927" s="45"/>
      <c r="O2927" s="38"/>
    </row>
    <row r="2928" spans="3:15" ht="17" x14ac:dyDescent="0.4">
      <c r="C2928" s="28"/>
      <c r="D2928" s="24"/>
      <c r="K2928" s="26"/>
      <c r="L2928" s="37"/>
      <c r="M2928" s="38"/>
      <c r="N2928" s="45"/>
      <c r="O2928" s="38"/>
    </row>
    <row r="2929" spans="3:15" ht="17" x14ac:dyDescent="0.4">
      <c r="C2929" s="28"/>
      <c r="D2929" s="24"/>
      <c r="K2929" s="26"/>
      <c r="L2929" s="37"/>
      <c r="M2929" s="38"/>
      <c r="N2929" s="45"/>
      <c r="O2929" s="38"/>
    </row>
    <row r="2930" spans="3:15" ht="17" x14ac:dyDescent="0.4">
      <c r="C2930" s="28"/>
      <c r="D2930" s="24"/>
      <c r="K2930" s="26"/>
      <c r="L2930" s="37"/>
      <c r="M2930" s="38"/>
      <c r="N2930" s="45"/>
      <c r="O2930" s="38"/>
    </row>
    <row r="2931" spans="3:15" ht="17" x14ac:dyDescent="0.4">
      <c r="C2931" s="28"/>
      <c r="D2931" s="24"/>
      <c r="K2931" s="26"/>
      <c r="L2931" s="37"/>
      <c r="M2931" s="38"/>
      <c r="N2931" s="45"/>
      <c r="O2931" s="38"/>
    </row>
    <row r="2932" spans="3:15" ht="17" x14ac:dyDescent="0.4">
      <c r="C2932" s="28"/>
      <c r="D2932" s="24"/>
      <c r="K2932" s="26"/>
      <c r="L2932" s="37"/>
      <c r="M2932" s="38"/>
      <c r="N2932" s="45"/>
      <c r="O2932" s="38"/>
    </row>
    <row r="2933" spans="3:15" ht="17" x14ac:dyDescent="0.4">
      <c r="C2933" s="28"/>
      <c r="D2933" s="24"/>
      <c r="K2933" s="26"/>
      <c r="L2933" s="37"/>
      <c r="M2933" s="38"/>
      <c r="N2933" s="45"/>
      <c r="O2933" s="38"/>
    </row>
    <row r="2934" spans="3:15" ht="17" x14ac:dyDescent="0.4">
      <c r="C2934" s="28"/>
      <c r="D2934" s="24"/>
      <c r="K2934" s="26"/>
      <c r="L2934" s="37"/>
      <c r="M2934" s="38"/>
      <c r="N2934" s="45"/>
      <c r="O2934" s="38"/>
    </row>
    <row r="2935" spans="3:15" ht="17" x14ac:dyDescent="0.4">
      <c r="C2935" s="28"/>
      <c r="D2935" s="24"/>
      <c r="K2935" s="26"/>
      <c r="L2935" s="37"/>
      <c r="M2935" s="38"/>
      <c r="N2935" s="45"/>
      <c r="O2935" s="38"/>
    </row>
    <row r="2936" spans="3:15" ht="17" x14ac:dyDescent="0.4">
      <c r="C2936" s="28"/>
      <c r="D2936" s="24"/>
      <c r="K2936" s="26"/>
      <c r="L2936" s="37"/>
      <c r="M2936" s="38"/>
      <c r="N2936" s="45"/>
      <c r="O2936" s="38"/>
    </row>
    <row r="2937" spans="3:15" ht="17" x14ac:dyDescent="0.4">
      <c r="C2937" s="28"/>
      <c r="D2937" s="24"/>
      <c r="K2937" s="26"/>
      <c r="L2937" s="37"/>
      <c r="M2937" s="38"/>
      <c r="N2937" s="45"/>
      <c r="O2937" s="38"/>
    </row>
    <row r="2938" spans="3:15" ht="17" x14ac:dyDescent="0.4">
      <c r="C2938" s="28"/>
      <c r="D2938" s="24"/>
      <c r="K2938" s="26"/>
      <c r="L2938" s="37"/>
      <c r="M2938" s="38"/>
      <c r="N2938" s="45"/>
      <c r="O2938" s="38"/>
    </row>
    <row r="2939" spans="3:15" ht="17" x14ac:dyDescent="0.4">
      <c r="C2939" s="28"/>
      <c r="D2939" s="24"/>
      <c r="K2939" s="26"/>
      <c r="L2939" s="37"/>
      <c r="M2939" s="38"/>
      <c r="N2939" s="45"/>
      <c r="O2939" s="38"/>
    </row>
    <row r="2940" spans="3:15" ht="17" x14ac:dyDescent="0.4">
      <c r="C2940" s="28"/>
      <c r="D2940" s="24"/>
      <c r="K2940" s="26"/>
      <c r="L2940" s="37"/>
      <c r="M2940" s="38"/>
      <c r="N2940" s="45"/>
      <c r="O2940" s="38"/>
    </row>
    <row r="2941" spans="3:15" ht="17" x14ac:dyDescent="0.4">
      <c r="C2941" s="28"/>
      <c r="D2941" s="24"/>
      <c r="K2941" s="26"/>
      <c r="L2941" s="37"/>
      <c r="M2941" s="38"/>
      <c r="N2941" s="45"/>
      <c r="O2941" s="38"/>
    </row>
    <row r="2942" spans="3:15" ht="17" x14ac:dyDescent="0.4">
      <c r="C2942" s="28"/>
      <c r="D2942" s="24"/>
      <c r="K2942" s="26"/>
      <c r="L2942" s="37"/>
      <c r="M2942" s="38"/>
      <c r="N2942" s="45"/>
      <c r="O2942" s="38"/>
    </row>
    <row r="2943" spans="3:15" ht="17" x14ac:dyDescent="0.4">
      <c r="C2943" s="28"/>
      <c r="D2943" s="24"/>
      <c r="K2943" s="26"/>
      <c r="L2943" s="37"/>
      <c r="M2943" s="38"/>
      <c r="N2943" s="45"/>
      <c r="O2943" s="38"/>
    </row>
    <row r="2944" spans="3:15" ht="17" x14ac:dyDescent="0.4">
      <c r="C2944" s="28"/>
      <c r="D2944" s="24"/>
      <c r="K2944" s="26"/>
      <c r="L2944" s="37"/>
      <c r="M2944" s="38"/>
      <c r="N2944" s="45"/>
      <c r="O2944" s="38"/>
    </row>
    <row r="2945" spans="3:15" ht="17" x14ac:dyDescent="0.4">
      <c r="C2945" s="28"/>
      <c r="D2945" s="24"/>
      <c r="K2945" s="26"/>
      <c r="L2945" s="37"/>
      <c r="M2945" s="38"/>
      <c r="N2945" s="45"/>
      <c r="O2945" s="38"/>
    </row>
    <row r="2946" spans="3:15" ht="17" x14ac:dyDescent="0.4">
      <c r="C2946" s="28"/>
      <c r="D2946" s="24"/>
      <c r="K2946" s="26"/>
      <c r="L2946" s="37"/>
      <c r="M2946" s="38"/>
      <c r="N2946" s="45"/>
      <c r="O2946" s="38"/>
    </row>
    <row r="2947" spans="3:15" ht="17" x14ac:dyDescent="0.4">
      <c r="C2947" s="28"/>
      <c r="D2947" s="24"/>
      <c r="K2947" s="26"/>
      <c r="L2947" s="37"/>
      <c r="M2947" s="38"/>
      <c r="N2947" s="45"/>
      <c r="O2947" s="38"/>
    </row>
    <row r="2948" spans="3:15" ht="17" x14ac:dyDescent="0.4">
      <c r="C2948" s="28"/>
      <c r="D2948" s="24"/>
      <c r="K2948" s="26"/>
      <c r="L2948" s="37"/>
      <c r="M2948" s="38"/>
      <c r="N2948" s="45"/>
      <c r="O2948" s="38"/>
    </row>
    <row r="2949" spans="3:15" ht="17" x14ac:dyDescent="0.4">
      <c r="C2949" s="28"/>
      <c r="D2949" s="24"/>
      <c r="K2949" s="26"/>
      <c r="L2949" s="37"/>
      <c r="M2949" s="38"/>
      <c r="N2949" s="45"/>
      <c r="O2949" s="38"/>
    </row>
    <row r="2950" spans="3:15" ht="17" x14ac:dyDescent="0.4">
      <c r="C2950" s="28"/>
      <c r="D2950" s="24"/>
      <c r="K2950" s="26"/>
      <c r="L2950" s="37"/>
      <c r="M2950" s="38"/>
      <c r="N2950" s="45"/>
      <c r="O2950" s="38"/>
    </row>
    <row r="2951" spans="3:15" ht="17" x14ac:dyDescent="0.4">
      <c r="C2951" s="28"/>
      <c r="D2951" s="24"/>
      <c r="K2951" s="26"/>
      <c r="L2951" s="37"/>
      <c r="M2951" s="38"/>
      <c r="N2951" s="45"/>
      <c r="O2951" s="38"/>
    </row>
    <row r="2952" spans="3:15" ht="17" x14ac:dyDescent="0.4">
      <c r="C2952" s="28"/>
      <c r="D2952" s="24"/>
      <c r="K2952" s="26"/>
      <c r="L2952" s="37"/>
      <c r="M2952" s="38"/>
      <c r="N2952" s="45"/>
      <c r="O2952" s="38"/>
    </row>
    <row r="2953" spans="3:15" ht="17" x14ac:dyDescent="0.4">
      <c r="C2953" s="28"/>
      <c r="D2953" s="24"/>
      <c r="K2953" s="26"/>
      <c r="L2953" s="37"/>
      <c r="M2953" s="38"/>
      <c r="N2953" s="45"/>
      <c r="O2953" s="38"/>
    </row>
    <row r="2954" spans="3:15" ht="17" x14ac:dyDescent="0.4">
      <c r="C2954" s="28"/>
      <c r="D2954" s="24"/>
      <c r="K2954" s="26"/>
      <c r="L2954" s="37"/>
      <c r="M2954" s="38"/>
      <c r="N2954" s="45"/>
      <c r="O2954" s="38"/>
    </row>
    <row r="2955" spans="3:15" ht="17" x14ac:dyDescent="0.4">
      <c r="C2955" s="28"/>
      <c r="D2955" s="24"/>
      <c r="K2955" s="26"/>
      <c r="L2955" s="37"/>
      <c r="M2955" s="38"/>
      <c r="N2955" s="45"/>
      <c r="O2955" s="38"/>
    </row>
    <row r="2956" spans="3:15" ht="17" x14ac:dyDescent="0.4">
      <c r="C2956" s="28"/>
      <c r="D2956" s="24"/>
      <c r="K2956" s="26"/>
      <c r="L2956" s="37"/>
      <c r="M2956" s="38"/>
      <c r="N2956" s="45"/>
      <c r="O2956" s="38"/>
    </row>
    <row r="2957" spans="3:15" ht="17" x14ac:dyDescent="0.4">
      <c r="C2957" s="28"/>
      <c r="D2957" s="24"/>
      <c r="K2957" s="26"/>
      <c r="L2957" s="37"/>
      <c r="M2957" s="38"/>
      <c r="N2957" s="45"/>
      <c r="O2957" s="38"/>
    </row>
    <row r="2958" spans="3:15" ht="17" x14ac:dyDescent="0.4">
      <c r="C2958" s="28"/>
      <c r="D2958" s="24"/>
      <c r="K2958" s="26"/>
      <c r="L2958" s="37"/>
      <c r="M2958" s="38"/>
      <c r="N2958" s="45"/>
      <c r="O2958" s="38"/>
    </row>
    <row r="2959" spans="3:15" ht="17" x14ac:dyDescent="0.4">
      <c r="C2959" s="28"/>
      <c r="D2959" s="24"/>
      <c r="K2959" s="26"/>
      <c r="L2959" s="37"/>
      <c r="M2959" s="38"/>
      <c r="N2959" s="45"/>
      <c r="O2959" s="38"/>
    </row>
    <row r="2960" spans="3:15" ht="17" x14ac:dyDescent="0.4">
      <c r="C2960" s="28"/>
      <c r="D2960" s="24"/>
      <c r="K2960" s="26"/>
      <c r="L2960" s="37"/>
      <c r="M2960" s="38"/>
      <c r="N2960" s="45"/>
      <c r="O2960" s="38"/>
    </row>
    <row r="2961" spans="3:15" ht="17" x14ac:dyDescent="0.4">
      <c r="C2961" s="28"/>
      <c r="D2961" s="24"/>
      <c r="K2961" s="26"/>
      <c r="L2961" s="37"/>
      <c r="M2961" s="38"/>
      <c r="N2961" s="45"/>
      <c r="O2961" s="38"/>
    </row>
    <row r="2962" spans="3:15" ht="17" x14ac:dyDescent="0.4">
      <c r="C2962" s="28"/>
      <c r="D2962" s="24"/>
      <c r="K2962" s="26"/>
      <c r="L2962" s="37"/>
      <c r="M2962" s="38"/>
      <c r="N2962" s="45"/>
      <c r="O2962" s="38"/>
    </row>
    <row r="2963" spans="3:15" ht="17" x14ac:dyDescent="0.4">
      <c r="C2963" s="28"/>
      <c r="D2963" s="24"/>
      <c r="K2963" s="26"/>
      <c r="L2963" s="37"/>
      <c r="M2963" s="38"/>
      <c r="N2963" s="45"/>
      <c r="O2963" s="38"/>
    </row>
    <row r="2964" spans="3:15" ht="17" x14ac:dyDescent="0.4">
      <c r="C2964" s="28"/>
      <c r="D2964" s="24"/>
      <c r="K2964" s="26"/>
      <c r="L2964" s="37"/>
      <c r="M2964" s="38"/>
      <c r="N2964" s="45"/>
      <c r="O2964" s="38"/>
    </row>
    <row r="2965" spans="3:15" ht="17" x14ac:dyDescent="0.4">
      <c r="C2965" s="28"/>
      <c r="D2965" s="24"/>
      <c r="K2965" s="26"/>
      <c r="L2965" s="37"/>
      <c r="M2965" s="38"/>
      <c r="N2965" s="45"/>
      <c r="O2965" s="38"/>
    </row>
    <row r="2966" spans="3:15" ht="17" x14ac:dyDescent="0.4">
      <c r="C2966" s="28"/>
      <c r="D2966" s="24"/>
      <c r="K2966" s="26"/>
      <c r="L2966" s="37"/>
      <c r="M2966" s="38"/>
      <c r="N2966" s="45"/>
      <c r="O2966" s="38"/>
    </row>
    <row r="2967" spans="3:15" ht="17" x14ac:dyDescent="0.4">
      <c r="C2967" s="28"/>
      <c r="D2967" s="24"/>
      <c r="K2967" s="26"/>
      <c r="L2967" s="37"/>
      <c r="M2967" s="38"/>
      <c r="N2967" s="45"/>
      <c r="O2967" s="38"/>
    </row>
    <row r="2968" spans="3:15" ht="17" x14ac:dyDescent="0.4">
      <c r="C2968" s="28"/>
      <c r="D2968" s="24"/>
      <c r="K2968" s="26"/>
      <c r="L2968" s="37"/>
      <c r="M2968" s="38"/>
      <c r="N2968" s="45"/>
      <c r="O2968" s="38"/>
    </row>
    <row r="2969" spans="3:15" ht="17" x14ac:dyDescent="0.4">
      <c r="C2969" s="28"/>
      <c r="D2969" s="24"/>
      <c r="K2969" s="26"/>
      <c r="L2969" s="37"/>
      <c r="M2969" s="38"/>
      <c r="N2969" s="45"/>
      <c r="O2969" s="38"/>
    </row>
    <row r="2970" spans="3:15" ht="17" x14ac:dyDescent="0.4">
      <c r="C2970" s="28"/>
      <c r="D2970" s="24"/>
      <c r="K2970" s="26"/>
      <c r="L2970" s="37"/>
      <c r="M2970" s="38"/>
      <c r="N2970" s="45"/>
      <c r="O2970" s="38"/>
    </row>
    <row r="2971" spans="3:15" ht="17" x14ac:dyDescent="0.4">
      <c r="C2971" s="28"/>
      <c r="D2971" s="24"/>
      <c r="K2971" s="26"/>
      <c r="L2971" s="37"/>
      <c r="M2971" s="38"/>
      <c r="N2971" s="45"/>
      <c r="O2971" s="38"/>
    </row>
    <row r="2972" spans="3:15" ht="17" x14ac:dyDescent="0.4">
      <c r="C2972" s="28"/>
      <c r="D2972" s="24"/>
      <c r="K2972" s="26"/>
      <c r="L2972" s="37"/>
      <c r="M2972" s="38"/>
      <c r="N2972" s="45"/>
      <c r="O2972" s="38"/>
    </row>
    <row r="2973" spans="3:15" ht="17" x14ac:dyDescent="0.4">
      <c r="C2973" s="28"/>
      <c r="D2973" s="24"/>
      <c r="K2973" s="26"/>
      <c r="L2973" s="37"/>
      <c r="M2973" s="38"/>
      <c r="N2973" s="45"/>
      <c r="O2973" s="38"/>
    </row>
    <row r="2974" spans="3:15" ht="17" x14ac:dyDescent="0.4">
      <c r="C2974" s="28"/>
      <c r="D2974" s="24"/>
      <c r="K2974" s="26"/>
      <c r="L2974" s="37"/>
      <c r="M2974" s="38"/>
      <c r="N2974" s="45"/>
      <c r="O2974" s="38"/>
    </row>
    <row r="2975" spans="3:15" ht="17" x14ac:dyDescent="0.4">
      <c r="C2975" s="28"/>
      <c r="D2975" s="24"/>
      <c r="K2975" s="26"/>
      <c r="L2975" s="37"/>
      <c r="M2975" s="38"/>
      <c r="N2975" s="45"/>
      <c r="O2975" s="38"/>
    </row>
    <row r="2976" spans="3:15" ht="17" x14ac:dyDescent="0.4">
      <c r="C2976" s="28"/>
      <c r="D2976" s="24"/>
      <c r="K2976" s="26"/>
      <c r="L2976" s="37"/>
      <c r="M2976" s="38"/>
      <c r="N2976" s="45"/>
      <c r="O2976" s="38"/>
    </row>
    <row r="2977" spans="3:15" ht="17" x14ac:dyDescent="0.4">
      <c r="C2977" s="28"/>
      <c r="D2977" s="24"/>
      <c r="K2977" s="26"/>
      <c r="L2977" s="37"/>
      <c r="M2977" s="38"/>
      <c r="N2977" s="45"/>
      <c r="O2977" s="38"/>
    </row>
    <row r="2978" spans="3:15" ht="17" x14ac:dyDescent="0.4">
      <c r="C2978" s="28"/>
      <c r="D2978" s="24"/>
      <c r="K2978" s="26"/>
      <c r="L2978" s="37"/>
      <c r="M2978" s="38"/>
      <c r="N2978" s="45"/>
      <c r="O2978" s="38"/>
    </row>
    <row r="2979" spans="3:15" ht="17" x14ac:dyDescent="0.4">
      <c r="C2979" s="28"/>
      <c r="D2979" s="24"/>
      <c r="K2979" s="26"/>
      <c r="L2979" s="37"/>
      <c r="M2979" s="38"/>
      <c r="N2979" s="45"/>
      <c r="O2979" s="38"/>
    </row>
    <row r="2980" spans="3:15" ht="17" x14ac:dyDescent="0.4">
      <c r="C2980" s="28"/>
      <c r="D2980" s="24"/>
      <c r="K2980" s="26"/>
      <c r="L2980" s="37"/>
      <c r="M2980" s="38"/>
      <c r="N2980" s="45"/>
      <c r="O2980" s="38"/>
    </row>
    <row r="2981" spans="3:15" ht="17" x14ac:dyDescent="0.4">
      <c r="C2981" s="28"/>
      <c r="D2981" s="24"/>
      <c r="K2981" s="26"/>
      <c r="L2981" s="37"/>
      <c r="M2981" s="38"/>
      <c r="N2981" s="45"/>
      <c r="O2981" s="38"/>
    </row>
    <row r="2982" spans="3:15" ht="17" x14ac:dyDescent="0.4">
      <c r="C2982" s="28"/>
      <c r="D2982" s="24"/>
      <c r="K2982" s="26"/>
      <c r="L2982" s="37"/>
      <c r="M2982" s="38"/>
      <c r="N2982" s="45"/>
      <c r="O2982" s="38"/>
    </row>
    <row r="2983" spans="3:15" ht="17" x14ac:dyDescent="0.4">
      <c r="C2983" s="28"/>
      <c r="D2983" s="24"/>
      <c r="K2983" s="26"/>
      <c r="L2983" s="37"/>
      <c r="M2983" s="38"/>
      <c r="N2983" s="45"/>
      <c r="O2983" s="38"/>
    </row>
    <row r="2984" spans="3:15" ht="17" x14ac:dyDescent="0.4">
      <c r="C2984" s="28"/>
      <c r="D2984" s="24"/>
      <c r="K2984" s="26"/>
      <c r="L2984" s="37"/>
      <c r="M2984" s="38"/>
      <c r="N2984" s="45"/>
      <c r="O2984" s="38"/>
    </row>
    <row r="2985" spans="3:15" ht="17" x14ac:dyDescent="0.4">
      <c r="C2985" s="28"/>
      <c r="D2985" s="24"/>
      <c r="K2985" s="26"/>
      <c r="L2985" s="37"/>
      <c r="M2985" s="38"/>
      <c r="N2985" s="45"/>
      <c r="O2985" s="38"/>
    </row>
    <row r="2986" spans="3:15" ht="17" x14ac:dyDescent="0.4">
      <c r="C2986" s="28"/>
      <c r="D2986" s="24"/>
      <c r="K2986" s="26"/>
      <c r="L2986" s="37"/>
      <c r="M2986" s="38"/>
      <c r="N2986" s="45"/>
      <c r="O2986" s="38"/>
    </row>
    <row r="2987" spans="3:15" ht="17" x14ac:dyDescent="0.4">
      <c r="C2987" s="28"/>
      <c r="D2987" s="24"/>
      <c r="K2987" s="26"/>
      <c r="L2987" s="37"/>
      <c r="M2987" s="38"/>
      <c r="N2987" s="45"/>
      <c r="O2987" s="38"/>
    </row>
    <row r="2988" spans="3:15" ht="17" x14ac:dyDescent="0.4">
      <c r="C2988" s="28"/>
      <c r="D2988" s="24"/>
      <c r="K2988" s="26"/>
      <c r="L2988" s="37"/>
      <c r="M2988" s="38"/>
      <c r="N2988" s="45"/>
      <c r="O2988" s="38"/>
    </row>
    <row r="2989" spans="3:15" ht="17" x14ac:dyDescent="0.4">
      <c r="C2989" s="28"/>
      <c r="D2989" s="24"/>
      <c r="K2989" s="26"/>
      <c r="L2989" s="37"/>
      <c r="M2989" s="38"/>
      <c r="N2989" s="45"/>
      <c r="O2989" s="38"/>
    </row>
    <row r="2990" spans="3:15" ht="17" x14ac:dyDescent="0.4">
      <c r="C2990" s="28"/>
      <c r="D2990" s="24"/>
      <c r="K2990" s="26"/>
      <c r="L2990" s="37"/>
      <c r="M2990" s="38"/>
      <c r="N2990" s="45"/>
      <c r="O2990" s="38"/>
    </row>
    <row r="2991" spans="3:15" ht="17" x14ac:dyDescent="0.4">
      <c r="C2991" s="28"/>
      <c r="D2991" s="24"/>
      <c r="K2991" s="26"/>
      <c r="L2991" s="37"/>
      <c r="M2991" s="38"/>
      <c r="N2991" s="45"/>
      <c r="O2991" s="38"/>
    </row>
    <row r="2992" spans="3:15" ht="17" x14ac:dyDescent="0.4">
      <c r="C2992" s="28"/>
      <c r="D2992" s="24"/>
      <c r="K2992" s="26"/>
      <c r="L2992" s="37"/>
      <c r="M2992" s="38"/>
      <c r="N2992" s="45"/>
      <c r="O2992" s="38"/>
    </row>
    <row r="2993" spans="3:15" ht="17" x14ac:dyDescent="0.4">
      <c r="C2993" s="28"/>
      <c r="D2993" s="24"/>
      <c r="K2993" s="26"/>
      <c r="L2993" s="37"/>
      <c r="M2993" s="38"/>
      <c r="N2993" s="45"/>
      <c r="O2993" s="38"/>
    </row>
    <row r="2994" spans="3:15" ht="17" x14ac:dyDescent="0.4">
      <c r="C2994" s="28"/>
      <c r="D2994" s="24"/>
      <c r="K2994" s="26"/>
      <c r="L2994" s="37"/>
      <c r="M2994" s="38"/>
      <c r="N2994" s="45"/>
      <c r="O2994" s="38"/>
    </row>
    <row r="2995" spans="3:15" ht="17" x14ac:dyDescent="0.4">
      <c r="C2995" s="28"/>
      <c r="D2995" s="24"/>
      <c r="K2995" s="26"/>
      <c r="L2995" s="37"/>
      <c r="M2995" s="38"/>
      <c r="N2995" s="45"/>
      <c r="O2995" s="38"/>
    </row>
    <row r="2996" spans="3:15" ht="17" x14ac:dyDescent="0.4">
      <c r="C2996" s="28"/>
      <c r="D2996" s="24"/>
      <c r="K2996" s="26"/>
      <c r="L2996" s="37"/>
      <c r="M2996" s="38"/>
      <c r="N2996" s="45"/>
      <c r="O2996" s="38"/>
    </row>
    <row r="2997" spans="3:15" ht="17" x14ac:dyDescent="0.4">
      <c r="C2997" s="28"/>
      <c r="D2997" s="24"/>
      <c r="K2997" s="26"/>
      <c r="L2997" s="37"/>
      <c r="M2997" s="38"/>
      <c r="N2997" s="45"/>
      <c r="O2997" s="38"/>
    </row>
    <row r="2998" spans="3:15" ht="17" x14ac:dyDescent="0.4">
      <c r="C2998" s="28"/>
      <c r="D2998" s="24"/>
      <c r="K2998" s="26"/>
      <c r="L2998" s="37"/>
      <c r="M2998" s="38"/>
      <c r="N2998" s="45"/>
      <c r="O2998" s="38"/>
    </row>
    <row r="2999" spans="3:15" ht="17" x14ac:dyDescent="0.4">
      <c r="C2999" s="28"/>
      <c r="D2999" s="24"/>
      <c r="K2999" s="26"/>
      <c r="L2999" s="37"/>
      <c r="M2999" s="38"/>
      <c r="N2999" s="45"/>
      <c r="O2999" s="38"/>
    </row>
    <row r="3000" spans="3:15" ht="17" x14ac:dyDescent="0.4">
      <c r="C3000" s="28"/>
      <c r="D3000" s="24"/>
      <c r="K3000" s="26"/>
      <c r="L3000" s="37"/>
      <c r="M3000" s="38"/>
      <c r="N3000" s="45"/>
      <c r="O3000" s="38"/>
    </row>
    <row r="3001" spans="3:15" ht="17" x14ac:dyDescent="0.4">
      <c r="C3001" s="28"/>
      <c r="D3001" s="24"/>
      <c r="K3001" s="26"/>
      <c r="L3001" s="37"/>
      <c r="M3001" s="38"/>
      <c r="N3001" s="45"/>
      <c r="O3001" s="38"/>
    </row>
    <row r="3002" spans="3:15" ht="17" x14ac:dyDescent="0.4">
      <c r="C3002" s="28"/>
      <c r="D3002" s="24"/>
      <c r="K3002" s="26"/>
      <c r="L3002" s="37"/>
      <c r="M3002" s="38"/>
      <c r="N3002" s="45"/>
      <c r="O3002" s="38"/>
    </row>
    <row r="3003" spans="3:15" ht="17" x14ac:dyDescent="0.4">
      <c r="C3003" s="28"/>
      <c r="D3003" s="24"/>
      <c r="K3003" s="26"/>
      <c r="L3003" s="37"/>
      <c r="M3003" s="38"/>
      <c r="N3003" s="45"/>
      <c r="O3003" s="38"/>
    </row>
    <row r="3004" spans="3:15" ht="17" x14ac:dyDescent="0.4">
      <c r="C3004" s="28"/>
      <c r="D3004" s="24"/>
      <c r="K3004" s="26"/>
      <c r="L3004" s="37"/>
      <c r="M3004" s="38"/>
      <c r="N3004" s="45"/>
      <c r="O3004" s="38"/>
    </row>
    <row r="3005" spans="3:15" ht="17" x14ac:dyDescent="0.4">
      <c r="C3005" s="28"/>
      <c r="D3005" s="24"/>
      <c r="K3005" s="26"/>
      <c r="L3005" s="37"/>
      <c r="M3005" s="38"/>
      <c r="N3005" s="45"/>
      <c r="O3005" s="38"/>
    </row>
    <row r="3006" spans="3:15" ht="17" x14ac:dyDescent="0.4">
      <c r="C3006" s="28"/>
      <c r="D3006" s="24"/>
      <c r="K3006" s="26"/>
      <c r="L3006" s="37"/>
      <c r="M3006" s="38"/>
      <c r="N3006" s="45"/>
      <c r="O3006" s="38"/>
    </row>
    <row r="3007" spans="3:15" ht="17" x14ac:dyDescent="0.4">
      <c r="C3007" s="28"/>
      <c r="D3007" s="24"/>
      <c r="K3007" s="26"/>
      <c r="L3007" s="37"/>
      <c r="M3007" s="38"/>
      <c r="N3007" s="45"/>
      <c r="O3007" s="38"/>
    </row>
    <row r="3008" spans="3:15" ht="17" x14ac:dyDescent="0.4">
      <c r="C3008" s="28"/>
      <c r="D3008" s="24"/>
      <c r="K3008" s="26"/>
      <c r="L3008" s="37"/>
      <c r="M3008" s="38"/>
      <c r="N3008" s="45"/>
      <c r="O3008" s="38"/>
    </row>
    <row r="3009" spans="3:15" ht="17" x14ac:dyDescent="0.4">
      <c r="C3009" s="28"/>
      <c r="D3009" s="24"/>
      <c r="K3009" s="26"/>
      <c r="L3009" s="37"/>
      <c r="M3009" s="38"/>
      <c r="N3009" s="45"/>
      <c r="O3009" s="38"/>
    </row>
    <row r="3010" spans="3:15" ht="17" x14ac:dyDescent="0.4">
      <c r="C3010" s="28"/>
      <c r="D3010" s="24"/>
      <c r="K3010" s="26"/>
      <c r="L3010" s="37"/>
      <c r="M3010" s="38"/>
      <c r="N3010" s="45"/>
      <c r="O3010" s="38"/>
    </row>
    <row r="3011" spans="3:15" ht="17" x14ac:dyDescent="0.4">
      <c r="C3011" s="28"/>
      <c r="D3011" s="24"/>
      <c r="K3011" s="26"/>
      <c r="L3011" s="37"/>
      <c r="M3011" s="38"/>
      <c r="N3011" s="45"/>
      <c r="O3011" s="38"/>
    </row>
    <row r="3012" spans="3:15" ht="17" x14ac:dyDescent="0.4">
      <c r="C3012" s="28"/>
      <c r="D3012" s="24"/>
      <c r="K3012" s="26"/>
      <c r="L3012" s="37"/>
      <c r="M3012" s="38"/>
      <c r="N3012" s="45"/>
      <c r="O3012" s="38"/>
    </row>
    <row r="3013" spans="3:15" ht="17" x14ac:dyDescent="0.4">
      <c r="C3013" s="28"/>
      <c r="D3013" s="24"/>
      <c r="K3013" s="26"/>
      <c r="L3013" s="37"/>
      <c r="M3013" s="38"/>
      <c r="N3013" s="45"/>
      <c r="O3013" s="38"/>
    </row>
    <row r="3014" spans="3:15" ht="17" x14ac:dyDescent="0.4">
      <c r="C3014" s="28"/>
      <c r="D3014" s="22"/>
      <c r="K3014" s="26"/>
      <c r="L3014" s="37"/>
      <c r="M3014" s="38"/>
      <c r="N3014" s="45"/>
      <c r="O3014" s="38"/>
    </row>
    <row r="3015" spans="3:15" ht="17" x14ac:dyDescent="0.4">
      <c r="C3015" s="28"/>
      <c r="D3015" s="22"/>
      <c r="K3015" s="26"/>
      <c r="L3015" s="37"/>
      <c r="M3015" s="38"/>
      <c r="N3015" s="45"/>
      <c r="O3015" s="38"/>
    </row>
    <row r="3016" spans="3:15" ht="17" x14ac:dyDescent="0.4">
      <c r="C3016" s="28"/>
      <c r="D3016" s="22"/>
      <c r="K3016" s="26"/>
      <c r="L3016" s="37"/>
      <c r="M3016" s="38"/>
      <c r="N3016" s="45"/>
      <c r="O3016" s="38"/>
    </row>
    <row r="3017" spans="3:15" ht="17" x14ac:dyDescent="0.4">
      <c r="C3017" s="28"/>
      <c r="D3017" s="22"/>
      <c r="K3017" s="26"/>
      <c r="L3017" s="37"/>
      <c r="M3017" s="38"/>
      <c r="N3017" s="45"/>
      <c r="O3017" s="38"/>
    </row>
    <row r="3018" spans="3:15" ht="17" x14ac:dyDescent="0.4">
      <c r="C3018" s="28"/>
      <c r="D3018" s="22"/>
      <c r="K3018" s="26"/>
      <c r="L3018" s="37"/>
      <c r="M3018" s="38"/>
      <c r="N3018" s="45"/>
      <c r="O3018" s="38"/>
    </row>
    <row r="3019" spans="3:15" ht="17" x14ac:dyDescent="0.4">
      <c r="C3019" s="28"/>
      <c r="D3019" s="22"/>
      <c r="K3019" s="26"/>
      <c r="L3019" s="37"/>
      <c r="M3019" s="38"/>
      <c r="N3019" s="45"/>
      <c r="O3019" s="38"/>
    </row>
    <row r="3020" spans="3:15" ht="17" x14ac:dyDescent="0.4">
      <c r="C3020" s="28"/>
      <c r="D3020" s="22"/>
      <c r="K3020" s="26"/>
      <c r="L3020" s="37"/>
      <c r="M3020" s="38"/>
      <c r="N3020" s="45"/>
      <c r="O3020" s="38"/>
    </row>
    <row r="3021" spans="3:15" ht="17" x14ac:dyDescent="0.4">
      <c r="C3021" s="28"/>
      <c r="D3021" s="22"/>
      <c r="K3021" s="26"/>
      <c r="L3021" s="37"/>
      <c r="M3021" s="38"/>
      <c r="N3021" s="45"/>
      <c r="O3021" s="38"/>
    </row>
    <row r="3022" spans="3:15" ht="17" x14ac:dyDescent="0.4">
      <c r="C3022" s="28"/>
      <c r="D3022" s="22"/>
      <c r="K3022" s="26"/>
      <c r="L3022" s="37"/>
      <c r="M3022" s="38"/>
      <c r="N3022" s="45"/>
      <c r="O3022" s="38"/>
    </row>
    <row r="3023" spans="3:15" ht="17" x14ac:dyDescent="0.4">
      <c r="C3023" s="28"/>
      <c r="D3023" s="22"/>
      <c r="K3023" s="26"/>
      <c r="L3023" s="37"/>
      <c r="M3023" s="38"/>
      <c r="N3023" s="45"/>
      <c r="O3023" s="38"/>
    </row>
    <row r="3024" spans="3:15" ht="17" x14ac:dyDescent="0.4">
      <c r="C3024" s="28"/>
      <c r="D3024" s="22"/>
      <c r="K3024" s="26"/>
      <c r="L3024" s="37"/>
      <c r="M3024" s="38"/>
      <c r="N3024" s="45"/>
      <c r="O3024" s="38"/>
    </row>
    <row r="3025" spans="3:15" ht="17" x14ac:dyDescent="0.4">
      <c r="C3025" s="28"/>
      <c r="D3025" s="22"/>
      <c r="K3025" s="26"/>
      <c r="L3025" s="37"/>
      <c r="M3025" s="38"/>
      <c r="N3025" s="45"/>
      <c r="O3025" s="38"/>
    </row>
    <row r="3026" spans="3:15" ht="17" x14ac:dyDescent="0.4">
      <c r="C3026" s="28"/>
      <c r="D3026" s="22"/>
      <c r="K3026" s="26"/>
      <c r="L3026" s="37"/>
      <c r="M3026" s="38"/>
      <c r="N3026" s="45"/>
      <c r="O3026" s="38"/>
    </row>
    <row r="3027" spans="3:15" ht="17" x14ac:dyDescent="0.4">
      <c r="C3027" s="28"/>
      <c r="D3027" s="22"/>
      <c r="K3027" s="26"/>
      <c r="L3027" s="37"/>
      <c r="M3027" s="38"/>
      <c r="N3027" s="45"/>
      <c r="O3027" s="38"/>
    </row>
    <row r="3028" spans="3:15" ht="17" x14ac:dyDescent="0.4">
      <c r="C3028" s="28"/>
      <c r="D3028" s="22"/>
      <c r="K3028" s="26"/>
      <c r="L3028" s="37"/>
      <c r="M3028" s="38"/>
      <c r="N3028" s="45"/>
      <c r="O3028" s="38"/>
    </row>
    <row r="3029" spans="3:15" ht="17" x14ac:dyDescent="0.4">
      <c r="C3029" s="28"/>
      <c r="D3029" s="22"/>
      <c r="K3029" s="26"/>
      <c r="L3029" s="37"/>
      <c r="M3029" s="38"/>
      <c r="N3029" s="45"/>
      <c r="O3029" s="38"/>
    </row>
    <row r="3030" spans="3:15" ht="17" x14ac:dyDescent="0.4">
      <c r="C3030" s="28"/>
      <c r="D3030" s="22"/>
      <c r="K3030" s="26"/>
      <c r="L3030" s="37"/>
      <c r="M3030" s="38"/>
      <c r="N3030" s="45"/>
      <c r="O3030" s="38"/>
    </row>
    <row r="3031" spans="3:15" ht="17" x14ac:dyDescent="0.4">
      <c r="C3031" s="28"/>
      <c r="D3031" s="22"/>
      <c r="K3031" s="26"/>
      <c r="L3031" s="37"/>
      <c r="M3031" s="38"/>
      <c r="N3031" s="45"/>
      <c r="O3031" s="38"/>
    </row>
    <row r="3032" spans="3:15" ht="17" x14ac:dyDescent="0.4">
      <c r="C3032" s="28"/>
      <c r="D3032" s="22"/>
      <c r="K3032" s="26"/>
      <c r="L3032" s="37"/>
      <c r="M3032" s="38"/>
      <c r="N3032" s="45"/>
      <c r="O3032" s="38"/>
    </row>
    <row r="3033" spans="3:15" ht="17" x14ac:dyDescent="0.4">
      <c r="C3033" s="28"/>
      <c r="D3033" s="22"/>
      <c r="K3033" s="26"/>
      <c r="L3033" s="37"/>
      <c r="M3033" s="38"/>
      <c r="N3033" s="45"/>
      <c r="O3033" s="38"/>
    </row>
    <row r="3034" spans="3:15" ht="17" x14ac:dyDescent="0.4">
      <c r="C3034" s="28"/>
      <c r="D3034" s="22"/>
      <c r="K3034" s="26"/>
      <c r="L3034" s="37"/>
      <c r="M3034" s="38"/>
      <c r="N3034" s="45"/>
      <c r="O3034" s="38"/>
    </row>
    <row r="3035" spans="3:15" ht="17" x14ac:dyDescent="0.4">
      <c r="C3035" s="28"/>
      <c r="D3035" s="22"/>
      <c r="K3035" s="26"/>
      <c r="L3035" s="37"/>
      <c r="M3035" s="38"/>
      <c r="N3035" s="45"/>
      <c r="O3035" s="38"/>
    </row>
    <row r="3036" spans="3:15" ht="17" x14ac:dyDescent="0.4">
      <c r="C3036" s="28"/>
      <c r="D3036" s="22"/>
      <c r="K3036" s="26"/>
      <c r="L3036" s="37"/>
      <c r="M3036" s="38"/>
      <c r="N3036" s="45"/>
      <c r="O3036" s="38"/>
    </row>
    <row r="3037" spans="3:15" ht="17" x14ac:dyDescent="0.4">
      <c r="C3037" s="28"/>
      <c r="D3037" s="22"/>
      <c r="K3037" s="26"/>
      <c r="L3037" s="37"/>
      <c r="M3037" s="38"/>
      <c r="N3037" s="45"/>
      <c r="O3037" s="38"/>
    </row>
    <row r="3038" spans="3:15" ht="17" x14ac:dyDescent="0.4">
      <c r="C3038" s="28"/>
      <c r="D3038" s="22"/>
      <c r="K3038" s="26"/>
      <c r="L3038" s="37"/>
      <c r="M3038" s="38"/>
      <c r="N3038" s="45"/>
      <c r="O3038" s="38"/>
    </row>
    <row r="3039" spans="3:15" ht="17" x14ac:dyDescent="0.4">
      <c r="C3039" s="28"/>
      <c r="D3039" s="22"/>
      <c r="K3039" s="26"/>
      <c r="L3039" s="37"/>
      <c r="M3039" s="38"/>
      <c r="N3039" s="45"/>
      <c r="O3039" s="38"/>
    </row>
    <row r="3040" spans="3:15" ht="17" x14ac:dyDescent="0.4">
      <c r="C3040" s="28"/>
      <c r="D3040" s="22"/>
      <c r="K3040" s="26"/>
      <c r="L3040" s="37"/>
      <c r="M3040" s="38"/>
      <c r="N3040" s="45"/>
      <c r="O3040" s="38"/>
    </row>
    <row r="3041" spans="3:15" ht="17" x14ac:dyDescent="0.4">
      <c r="C3041" s="28"/>
      <c r="D3041" s="22"/>
      <c r="K3041" s="26"/>
      <c r="L3041" s="37"/>
      <c r="M3041" s="38"/>
      <c r="N3041" s="45"/>
      <c r="O3041" s="38"/>
    </row>
    <row r="3042" spans="3:15" ht="17" x14ac:dyDescent="0.4">
      <c r="C3042" s="28"/>
      <c r="D3042" s="22"/>
      <c r="K3042" s="26"/>
      <c r="L3042" s="37"/>
      <c r="M3042" s="38"/>
      <c r="N3042" s="45"/>
      <c r="O3042" s="38"/>
    </row>
    <row r="3043" spans="3:15" ht="17" x14ac:dyDescent="0.4">
      <c r="C3043" s="28"/>
      <c r="D3043" s="22"/>
      <c r="K3043" s="26"/>
      <c r="L3043" s="37"/>
      <c r="M3043" s="38"/>
      <c r="N3043" s="45"/>
      <c r="O3043" s="38"/>
    </row>
    <row r="3044" spans="3:15" ht="17" x14ac:dyDescent="0.4">
      <c r="C3044" s="28"/>
      <c r="D3044" s="22"/>
      <c r="K3044" s="26"/>
      <c r="L3044" s="37"/>
      <c r="M3044" s="38"/>
      <c r="N3044" s="45"/>
      <c r="O3044" s="38"/>
    </row>
    <row r="3045" spans="3:15" ht="17" x14ac:dyDescent="0.4">
      <c r="C3045" s="28"/>
      <c r="D3045" s="22"/>
      <c r="K3045" s="26"/>
      <c r="L3045" s="37"/>
      <c r="M3045" s="38"/>
      <c r="N3045" s="45"/>
      <c r="O3045" s="38"/>
    </row>
    <row r="3046" spans="3:15" ht="17" x14ac:dyDescent="0.4">
      <c r="C3046" s="28"/>
      <c r="D3046" s="22"/>
      <c r="K3046" s="26"/>
      <c r="L3046" s="37"/>
      <c r="M3046" s="38"/>
      <c r="N3046" s="45"/>
      <c r="O3046" s="38"/>
    </row>
    <row r="3047" spans="3:15" ht="17" x14ac:dyDescent="0.4">
      <c r="C3047" s="28"/>
      <c r="D3047" s="22"/>
      <c r="K3047" s="26"/>
      <c r="L3047" s="37"/>
      <c r="M3047" s="38"/>
      <c r="N3047" s="45"/>
      <c r="O3047" s="38"/>
    </row>
    <row r="3048" spans="3:15" ht="17" x14ac:dyDescent="0.4">
      <c r="C3048" s="28"/>
      <c r="D3048" s="22"/>
      <c r="K3048" s="26"/>
      <c r="L3048" s="37"/>
      <c r="M3048" s="38"/>
      <c r="N3048" s="45"/>
      <c r="O3048" s="38"/>
    </row>
    <row r="3049" spans="3:15" ht="17" x14ac:dyDescent="0.4">
      <c r="C3049" s="28"/>
      <c r="D3049" s="22"/>
      <c r="K3049" s="26"/>
      <c r="L3049" s="37"/>
      <c r="M3049" s="38"/>
      <c r="N3049" s="45"/>
      <c r="O3049" s="38"/>
    </row>
    <row r="3050" spans="3:15" ht="17" x14ac:dyDescent="0.4">
      <c r="C3050" s="28"/>
      <c r="D3050" s="22"/>
      <c r="K3050" s="26"/>
      <c r="L3050" s="37"/>
      <c r="M3050" s="38"/>
      <c r="N3050" s="45"/>
      <c r="O3050" s="38"/>
    </row>
    <row r="3051" spans="3:15" ht="17" x14ac:dyDescent="0.4">
      <c r="C3051" s="28"/>
      <c r="D3051" s="22"/>
      <c r="K3051" s="26"/>
      <c r="L3051" s="37"/>
      <c r="M3051" s="38"/>
      <c r="N3051" s="45"/>
      <c r="O3051" s="38"/>
    </row>
    <row r="3052" spans="3:15" ht="17" x14ac:dyDescent="0.4">
      <c r="C3052" s="28"/>
      <c r="D3052" s="22"/>
      <c r="K3052" s="26"/>
      <c r="L3052" s="37"/>
      <c r="M3052" s="38"/>
      <c r="N3052" s="45"/>
      <c r="O3052" s="38"/>
    </row>
    <row r="3053" spans="3:15" ht="17" x14ac:dyDescent="0.4">
      <c r="C3053" s="28"/>
      <c r="D3053" s="22"/>
      <c r="K3053" s="26"/>
      <c r="L3053" s="37"/>
      <c r="M3053" s="38"/>
      <c r="N3053" s="45"/>
      <c r="O3053" s="38"/>
    </row>
    <row r="3054" spans="3:15" ht="17" x14ac:dyDescent="0.4">
      <c r="C3054" s="28"/>
      <c r="D3054" s="22"/>
      <c r="K3054" s="26"/>
      <c r="L3054" s="37"/>
      <c r="M3054" s="38"/>
      <c r="N3054" s="45"/>
      <c r="O3054" s="38"/>
    </row>
    <row r="3055" spans="3:15" ht="17" x14ac:dyDescent="0.4">
      <c r="C3055" s="28"/>
      <c r="D3055" s="22"/>
      <c r="K3055" s="26"/>
      <c r="L3055" s="37"/>
      <c r="M3055" s="38"/>
      <c r="N3055" s="45"/>
      <c r="O3055" s="38"/>
    </row>
    <row r="3056" spans="3:15" ht="17" x14ac:dyDescent="0.4">
      <c r="C3056" s="28"/>
      <c r="D3056" s="22"/>
      <c r="K3056" s="26"/>
      <c r="L3056" s="37"/>
      <c r="M3056" s="38"/>
      <c r="N3056" s="45"/>
      <c r="O3056" s="38"/>
    </row>
    <row r="3057" spans="3:15" ht="17" x14ac:dyDescent="0.4">
      <c r="C3057" s="28"/>
      <c r="D3057" s="22"/>
      <c r="K3057" s="26"/>
      <c r="L3057" s="37"/>
      <c r="M3057" s="38"/>
      <c r="N3057" s="45"/>
      <c r="O3057" s="38"/>
    </row>
    <row r="3058" spans="3:15" ht="17" x14ac:dyDescent="0.4">
      <c r="C3058" s="28"/>
      <c r="D3058" s="22"/>
      <c r="K3058" s="26"/>
      <c r="L3058" s="37"/>
      <c r="M3058" s="38"/>
      <c r="N3058" s="45"/>
      <c r="O3058" s="38"/>
    </row>
    <row r="3059" spans="3:15" ht="17" x14ac:dyDescent="0.4">
      <c r="C3059" s="28"/>
      <c r="D3059" s="22"/>
      <c r="K3059" s="26"/>
      <c r="L3059" s="37"/>
      <c r="M3059" s="38"/>
      <c r="N3059" s="45"/>
      <c r="O3059" s="38"/>
    </row>
    <row r="3060" spans="3:15" ht="17" x14ac:dyDescent="0.4">
      <c r="C3060" s="28"/>
      <c r="D3060" s="22"/>
      <c r="K3060" s="26"/>
      <c r="L3060" s="37"/>
      <c r="M3060" s="38"/>
      <c r="N3060" s="45"/>
      <c r="O3060" s="38"/>
    </row>
    <row r="3061" spans="3:15" ht="17" x14ac:dyDescent="0.4">
      <c r="C3061" s="28"/>
      <c r="D3061" s="22"/>
      <c r="K3061" s="26"/>
      <c r="L3061" s="37"/>
      <c r="M3061" s="38"/>
      <c r="N3061" s="45"/>
      <c r="O3061" s="38"/>
    </row>
    <row r="3062" spans="3:15" ht="17" x14ac:dyDescent="0.4">
      <c r="C3062" s="28"/>
      <c r="D3062" s="22"/>
      <c r="K3062" s="26"/>
      <c r="L3062" s="37"/>
      <c r="M3062" s="38"/>
      <c r="N3062" s="45"/>
      <c r="O3062" s="38"/>
    </row>
    <row r="3063" spans="3:15" ht="17" x14ac:dyDescent="0.4">
      <c r="C3063" s="28"/>
      <c r="D3063" s="22"/>
      <c r="K3063" s="26"/>
      <c r="L3063" s="37"/>
      <c r="M3063" s="38"/>
      <c r="N3063" s="45"/>
      <c r="O3063" s="38"/>
    </row>
    <row r="3064" spans="3:15" ht="17" x14ac:dyDescent="0.4">
      <c r="C3064" s="28"/>
      <c r="D3064" s="22"/>
      <c r="K3064" s="26"/>
      <c r="L3064" s="37"/>
      <c r="M3064" s="38"/>
      <c r="N3064" s="45"/>
      <c r="O3064" s="38"/>
    </row>
    <row r="3065" spans="3:15" ht="17" x14ac:dyDescent="0.4">
      <c r="C3065" s="28"/>
      <c r="D3065" s="22"/>
      <c r="K3065" s="26"/>
      <c r="L3065" s="37"/>
      <c r="M3065" s="38"/>
      <c r="N3065" s="45"/>
      <c r="O3065" s="38"/>
    </row>
    <row r="3066" spans="3:15" ht="17" x14ac:dyDescent="0.4">
      <c r="C3066" s="28"/>
      <c r="D3066" s="22"/>
      <c r="K3066" s="26"/>
      <c r="L3066" s="37"/>
      <c r="M3066" s="38"/>
      <c r="N3066" s="45"/>
      <c r="O3066" s="38"/>
    </row>
    <row r="3067" spans="3:15" ht="17" x14ac:dyDescent="0.4">
      <c r="C3067" s="28"/>
      <c r="D3067" s="22"/>
      <c r="K3067" s="26"/>
      <c r="L3067" s="37"/>
      <c r="M3067" s="38"/>
      <c r="N3067" s="45"/>
      <c r="O3067" s="38"/>
    </row>
    <row r="3068" spans="3:15" ht="17" x14ac:dyDescent="0.4">
      <c r="C3068" s="28"/>
      <c r="D3068" s="22"/>
      <c r="K3068" s="26"/>
      <c r="L3068" s="37"/>
      <c r="M3068" s="38"/>
      <c r="N3068" s="45"/>
      <c r="O3068" s="38"/>
    </row>
    <row r="3069" spans="3:15" ht="17" x14ac:dyDescent="0.4">
      <c r="C3069" s="28"/>
      <c r="D3069" s="22"/>
      <c r="K3069" s="26"/>
      <c r="L3069" s="37"/>
      <c r="M3069" s="38"/>
      <c r="N3069" s="45"/>
      <c r="O3069" s="38"/>
    </row>
    <row r="3070" spans="3:15" ht="17" x14ac:dyDescent="0.4">
      <c r="C3070" s="28"/>
      <c r="D3070" s="22"/>
      <c r="K3070" s="26"/>
      <c r="L3070" s="37"/>
      <c r="M3070" s="38"/>
      <c r="N3070" s="45"/>
      <c r="O3070" s="38"/>
    </row>
    <row r="3071" spans="3:15" ht="17" x14ac:dyDescent="0.4">
      <c r="C3071" s="28"/>
      <c r="D3071" s="22"/>
      <c r="K3071" s="26"/>
      <c r="L3071" s="37"/>
      <c r="M3071" s="38"/>
      <c r="N3071" s="45"/>
      <c r="O3071" s="38"/>
    </row>
    <row r="3072" spans="3:15" ht="17" x14ac:dyDescent="0.4">
      <c r="C3072" s="28"/>
      <c r="D3072" s="22"/>
      <c r="K3072" s="26"/>
      <c r="L3072" s="37"/>
      <c r="M3072" s="38"/>
      <c r="N3072" s="45"/>
      <c r="O3072" s="38"/>
    </row>
    <row r="3073" spans="3:15" ht="17" x14ac:dyDescent="0.4">
      <c r="C3073" s="28"/>
      <c r="D3073" s="22"/>
      <c r="K3073" s="26"/>
      <c r="L3073" s="37"/>
      <c r="M3073" s="38"/>
      <c r="N3073" s="45"/>
      <c r="O3073" s="38"/>
    </row>
    <row r="3074" spans="3:15" ht="17" x14ac:dyDescent="0.4">
      <c r="C3074" s="28"/>
      <c r="D3074" s="22"/>
      <c r="K3074" s="26"/>
      <c r="L3074" s="37"/>
      <c r="M3074" s="38"/>
      <c r="N3074" s="45"/>
      <c r="O3074" s="38"/>
    </row>
    <row r="3075" spans="3:15" ht="17" x14ac:dyDescent="0.4">
      <c r="C3075" s="28"/>
      <c r="D3075" s="22"/>
      <c r="K3075" s="26"/>
      <c r="L3075" s="37"/>
      <c r="M3075" s="38"/>
      <c r="N3075" s="45"/>
      <c r="O3075" s="38"/>
    </row>
    <row r="3076" spans="3:15" ht="17" x14ac:dyDescent="0.4">
      <c r="C3076" s="28"/>
      <c r="D3076" s="22"/>
      <c r="K3076" s="26"/>
      <c r="L3076" s="37"/>
      <c r="M3076" s="38"/>
      <c r="N3076" s="45"/>
      <c r="O3076" s="38"/>
    </row>
    <row r="3077" spans="3:15" ht="17" x14ac:dyDescent="0.4">
      <c r="C3077" s="28"/>
      <c r="D3077" s="22"/>
      <c r="K3077" s="26"/>
      <c r="L3077" s="37"/>
      <c r="M3077" s="38"/>
      <c r="N3077" s="45"/>
      <c r="O3077" s="38"/>
    </row>
    <row r="3078" spans="3:15" ht="17" x14ac:dyDescent="0.4">
      <c r="C3078" s="28"/>
      <c r="D3078" s="22"/>
      <c r="K3078" s="26"/>
      <c r="L3078" s="37"/>
      <c r="M3078" s="38"/>
      <c r="N3078" s="45"/>
      <c r="O3078" s="38"/>
    </row>
    <row r="3079" spans="3:15" ht="17" x14ac:dyDescent="0.4">
      <c r="C3079" s="28"/>
      <c r="D3079" s="22"/>
      <c r="K3079" s="26"/>
      <c r="L3079" s="37"/>
      <c r="M3079" s="38"/>
      <c r="N3079" s="45"/>
      <c r="O3079" s="38"/>
    </row>
    <row r="3080" spans="3:15" ht="17" x14ac:dyDescent="0.4">
      <c r="C3080" s="28"/>
      <c r="D3080" s="22"/>
      <c r="K3080" s="26"/>
      <c r="L3080" s="37"/>
      <c r="M3080" s="38"/>
      <c r="N3080" s="45"/>
      <c r="O3080" s="38"/>
    </row>
    <row r="3081" spans="3:15" ht="17" x14ac:dyDescent="0.4">
      <c r="C3081" s="28"/>
      <c r="D3081" s="22"/>
      <c r="K3081" s="26"/>
      <c r="L3081" s="37"/>
      <c r="M3081" s="38"/>
      <c r="N3081" s="45"/>
      <c r="O3081" s="38"/>
    </row>
    <row r="3082" spans="3:15" ht="17" x14ac:dyDescent="0.4">
      <c r="C3082" s="28"/>
      <c r="D3082" s="22"/>
      <c r="K3082" s="26"/>
      <c r="L3082" s="37"/>
      <c r="M3082" s="38"/>
      <c r="N3082" s="45"/>
      <c r="O3082" s="38"/>
    </row>
    <row r="3083" spans="3:15" ht="17" x14ac:dyDescent="0.4">
      <c r="C3083" s="28"/>
      <c r="D3083" s="22"/>
      <c r="K3083" s="26"/>
      <c r="L3083" s="37"/>
      <c r="M3083" s="38"/>
      <c r="N3083" s="45"/>
      <c r="O3083" s="38"/>
    </row>
    <row r="3084" spans="3:15" ht="17" x14ac:dyDescent="0.4">
      <c r="C3084" s="28"/>
      <c r="D3084" s="22"/>
      <c r="K3084" s="26"/>
      <c r="L3084" s="37"/>
      <c r="M3084" s="38"/>
      <c r="N3084" s="45"/>
      <c r="O3084" s="38"/>
    </row>
    <row r="3085" spans="3:15" ht="17" x14ac:dyDescent="0.4">
      <c r="C3085" s="28"/>
      <c r="D3085" s="22"/>
      <c r="K3085" s="26"/>
      <c r="L3085" s="37"/>
      <c r="M3085" s="38"/>
      <c r="N3085" s="45"/>
      <c r="O3085" s="38"/>
    </row>
    <row r="3086" spans="3:15" ht="17" x14ac:dyDescent="0.4">
      <c r="C3086" s="28"/>
      <c r="D3086" s="22"/>
      <c r="K3086" s="26"/>
      <c r="L3086" s="37"/>
      <c r="M3086" s="38"/>
      <c r="N3086" s="45"/>
      <c r="O3086" s="38"/>
    </row>
    <row r="3087" spans="3:15" ht="17" x14ac:dyDescent="0.4">
      <c r="C3087" s="28"/>
      <c r="D3087" s="22"/>
      <c r="K3087" s="26"/>
      <c r="L3087" s="37"/>
      <c r="M3087" s="38"/>
      <c r="N3087" s="45"/>
      <c r="O3087" s="38"/>
    </row>
    <row r="3088" spans="3:15" ht="17" x14ac:dyDescent="0.4">
      <c r="C3088" s="28"/>
      <c r="D3088" s="22"/>
      <c r="K3088" s="26"/>
      <c r="L3088" s="37"/>
      <c r="M3088" s="38"/>
      <c r="N3088" s="45"/>
      <c r="O3088" s="38"/>
    </row>
    <row r="3089" spans="3:15" ht="17" x14ac:dyDescent="0.4">
      <c r="C3089" s="28"/>
      <c r="D3089" s="22"/>
      <c r="K3089" s="26"/>
      <c r="L3089" s="37"/>
      <c r="M3089" s="38"/>
      <c r="N3089" s="45"/>
      <c r="O3089" s="38"/>
    </row>
    <row r="3090" spans="3:15" ht="17" x14ac:dyDescent="0.4">
      <c r="C3090" s="28"/>
      <c r="D3090" s="22"/>
      <c r="K3090" s="26"/>
      <c r="L3090" s="37"/>
      <c r="M3090" s="38"/>
      <c r="N3090" s="45"/>
      <c r="O3090" s="38"/>
    </row>
    <row r="3091" spans="3:15" ht="17" x14ac:dyDescent="0.4">
      <c r="C3091" s="28"/>
      <c r="D3091" s="22"/>
      <c r="K3091" s="26"/>
      <c r="L3091" s="37"/>
      <c r="M3091" s="38"/>
      <c r="N3091" s="45"/>
      <c r="O3091" s="38"/>
    </row>
    <row r="3092" spans="3:15" ht="17" x14ac:dyDescent="0.4">
      <c r="C3092" s="28"/>
      <c r="D3092" s="22"/>
      <c r="K3092" s="26"/>
      <c r="L3092" s="37"/>
      <c r="M3092" s="38"/>
      <c r="N3092" s="45"/>
      <c r="O3092" s="38"/>
    </row>
    <row r="3093" spans="3:15" ht="17" x14ac:dyDescent="0.4">
      <c r="C3093" s="28"/>
      <c r="D3093" s="22"/>
      <c r="K3093" s="26"/>
      <c r="L3093" s="37"/>
      <c r="M3093" s="38"/>
      <c r="N3093" s="45"/>
      <c r="O3093" s="38"/>
    </row>
    <row r="3094" spans="3:15" ht="17" x14ac:dyDescent="0.4">
      <c r="C3094" s="28"/>
      <c r="D3094" s="22"/>
      <c r="K3094" s="26"/>
      <c r="L3094" s="37"/>
      <c r="M3094" s="38"/>
      <c r="N3094" s="45"/>
      <c r="O3094" s="38"/>
    </row>
    <row r="3095" spans="3:15" ht="17" x14ac:dyDescent="0.4">
      <c r="C3095" s="28"/>
      <c r="D3095" s="22"/>
      <c r="K3095" s="26"/>
      <c r="L3095" s="37"/>
      <c r="M3095" s="38"/>
      <c r="N3095" s="45"/>
      <c r="O3095" s="38"/>
    </row>
    <row r="3096" spans="3:15" ht="17" x14ac:dyDescent="0.4">
      <c r="C3096" s="28"/>
      <c r="D3096" s="22"/>
      <c r="K3096" s="26"/>
      <c r="L3096" s="37"/>
      <c r="M3096" s="38"/>
      <c r="N3096" s="45"/>
      <c r="O3096" s="38"/>
    </row>
    <row r="3097" spans="3:15" ht="17" x14ac:dyDescent="0.4">
      <c r="C3097" s="28"/>
      <c r="D3097" s="22"/>
      <c r="K3097" s="26"/>
      <c r="L3097" s="37"/>
      <c r="M3097" s="38"/>
      <c r="N3097" s="45"/>
      <c r="O3097" s="38"/>
    </row>
    <row r="3098" spans="3:15" ht="17" x14ac:dyDescent="0.4">
      <c r="C3098" s="28"/>
      <c r="D3098" s="22"/>
      <c r="K3098" s="26"/>
      <c r="L3098" s="37"/>
      <c r="M3098" s="38"/>
      <c r="N3098" s="45"/>
      <c r="O3098" s="38"/>
    </row>
    <row r="3099" spans="3:15" ht="17" x14ac:dyDescent="0.4">
      <c r="C3099" s="28"/>
      <c r="D3099" s="22"/>
      <c r="K3099" s="26"/>
      <c r="L3099" s="37"/>
      <c r="M3099" s="38"/>
      <c r="N3099" s="45"/>
      <c r="O3099" s="38"/>
    </row>
    <row r="3100" spans="3:15" ht="17" x14ac:dyDescent="0.4">
      <c r="C3100" s="28"/>
      <c r="D3100" s="22"/>
      <c r="K3100" s="26"/>
      <c r="L3100" s="37"/>
      <c r="M3100" s="38"/>
      <c r="N3100" s="45"/>
      <c r="O3100" s="38"/>
    </row>
    <row r="3101" spans="3:15" ht="17" x14ac:dyDescent="0.4">
      <c r="C3101" s="28"/>
      <c r="D3101" s="22"/>
      <c r="K3101" s="26"/>
      <c r="L3101" s="37"/>
      <c r="M3101" s="38"/>
      <c r="N3101" s="45"/>
      <c r="O3101" s="38"/>
    </row>
    <row r="3102" spans="3:15" ht="17" x14ac:dyDescent="0.4">
      <c r="C3102" s="28"/>
      <c r="D3102" s="22"/>
      <c r="K3102" s="26"/>
      <c r="L3102" s="37"/>
      <c r="M3102" s="38"/>
      <c r="N3102" s="45"/>
      <c r="O3102" s="38"/>
    </row>
    <row r="3103" spans="3:15" ht="17" x14ac:dyDescent="0.4">
      <c r="C3103" s="28"/>
      <c r="D3103" s="22"/>
      <c r="K3103" s="26"/>
      <c r="L3103" s="37"/>
      <c r="M3103" s="38"/>
      <c r="N3103" s="45"/>
      <c r="O3103" s="38"/>
    </row>
    <row r="3104" spans="3:15" ht="17" x14ac:dyDescent="0.4">
      <c r="C3104" s="28"/>
      <c r="D3104" s="22"/>
      <c r="K3104" s="26"/>
      <c r="L3104" s="37"/>
      <c r="M3104" s="38"/>
      <c r="N3104" s="45"/>
      <c r="O3104" s="38"/>
    </row>
    <row r="3105" spans="3:15" ht="17" x14ac:dyDescent="0.4">
      <c r="C3105" s="28"/>
      <c r="D3105" s="22"/>
      <c r="K3105" s="26"/>
      <c r="L3105" s="37"/>
      <c r="M3105" s="38"/>
      <c r="N3105" s="45"/>
      <c r="O3105" s="38"/>
    </row>
    <row r="3106" spans="3:15" ht="17" x14ac:dyDescent="0.4">
      <c r="C3106" s="28"/>
      <c r="D3106" s="22"/>
      <c r="K3106" s="26"/>
      <c r="L3106" s="37"/>
      <c r="M3106" s="38"/>
      <c r="N3106" s="45"/>
      <c r="O3106" s="38"/>
    </row>
    <row r="3107" spans="3:15" ht="17" x14ac:dyDescent="0.4">
      <c r="C3107" s="28"/>
      <c r="D3107" s="22"/>
      <c r="K3107" s="26"/>
      <c r="L3107" s="37"/>
      <c r="M3107" s="38"/>
      <c r="N3107" s="45"/>
      <c r="O3107" s="38"/>
    </row>
    <row r="3108" spans="3:15" ht="17" x14ac:dyDescent="0.4">
      <c r="C3108" s="28"/>
      <c r="D3108" s="22"/>
      <c r="K3108" s="26"/>
      <c r="L3108" s="37"/>
      <c r="M3108" s="38"/>
      <c r="N3108" s="45"/>
      <c r="O3108" s="38"/>
    </row>
    <row r="3109" spans="3:15" ht="17" x14ac:dyDescent="0.4">
      <c r="C3109" s="28"/>
      <c r="D3109" s="22"/>
      <c r="K3109" s="26"/>
      <c r="L3109" s="37"/>
      <c r="M3109" s="38"/>
      <c r="N3109" s="45"/>
      <c r="O3109" s="38"/>
    </row>
    <row r="3110" spans="3:15" ht="17" x14ac:dyDescent="0.4">
      <c r="C3110" s="28"/>
      <c r="D3110" s="22"/>
      <c r="K3110" s="26"/>
      <c r="L3110" s="37"/>
      <c r="M3110" s="38"/>
      <c r="N3110" s="45"/>
      <c r="O3110" s="38"/>
    </row>
    <row r="3111" spans="3:15" ht="17" x14ac:dyDescent="0.4">
      <c r="C3111" s="28"/>
      <c r="D3111" s="22"/>
      <c r="K3111" s="26"/>
      <c r="L3111" s="37"/>
      <c r="M3111" s="38"/>
      <c r="N3111" s="45"/>
      <c r="O3111" s="38"/>
    </row>
    <row r="3112" spans="3:15" ht="17" x14ac:dyDescent="0.4">
      <c r="C3112" s="28"/>
      <c r="D3112" s="22"/>
      <c r="K3112" s="26"/>
      <c r="L3112" s="37"/>
      <c r="M3112" s="38"/>
      <c r="N3112" s="45"/>
      <c r="O3112" s="38"/>
    </row>
    <row r="3113" spans="3:15" ht="17" x14ac:dyDescent="0.4">
      <c r="C3113" s="28"/>
      <c r="D3113" s="22"/>
      <c r="K3113" s="26"/>
      <c r="L3113" s="37"/>
      <c r="M3113" s="38"/>
      <c r="N3113" s="45"/>
      <c r="O3113" s="38"/>
    </row>
    <row r="3114" spans="3:15" ht="17" x14ac:dyDescent="0.4">
      <c r="C3114" s="28"/>
      <c r="D3114" s="22"/>
      <c r="K3114" s="26"/>
      <c r="L3114" s="37"/>
      <c r="M3114" s="38"/>
      <c r="N3114" s="45"/>
      <c r="O3114" s="38"/>
    </row>
    <row r="3115" spans="3:15" ht="17" x14ac:dyDescent="0.4">
      <c r="C3115" s="28"/>
      <c r="D3115" s="22"/>
      <c r="K3115" s="26"/>
      <c r="L3115" s="37"/>
      <c r="M3115" s="38"/>
      <c r="N3115" s="45"/>
      <c r="O3115" s="38"/>
    </row>
    <row r="3116" spans="3:15" ht="17" x14ac:dyDescent="0.4">
      <c r="C3116" s="28"/>
      <c r="D3116" s="22"/>
      <c r="K3116" s="26"/>
      <c r="L3116" s="37"/>
      <c r="M3116" s="38"/>
      <c r="N3116" s="45"/>
      <c r="O3116" s="38"/>
    </row>
    <row r="3117" spans="3:15" ht="17" x14ac:dyDescent="0.4">
      <c r="C3117" s="28"/>
      <c r="D3117" s="22"/>
      <c r="K3117" s="26"/>
      <c r="L3117" s="37"/>
      <c r="M3117" s="38"/>
      <c r="N3117" s="45"/>
      <c r="O3117" s="38"/>
    </row>
    <row r="3118" spans="3:15" ht="17" x14ac:dyDescent="0.4">
      <c r="C3118" s="28"/>
      <c r="D3118" s="22"/>
      <c r="K3118" s="26"/>
      <c r="L3118" s="37"/>
      <c r="M3118" s="38"/>
      <c r="N3118" s="45"/>
      <c r="O3118" s="38"/>
    </row>
    <row r="3119" spans="3:15" ht="17" x14ac:dyDescent="0.4">
      <c r="C3119" s="28"/>
      <c r="D3119" s="22"/>
      <c r="K3119" s="26"/>
      <c r="L3119" s="37"/>
      <c r="M3119" s="38"/>
      <c r="N3119" s="45"/>
      <c r="O3119" s="38"/>
    </row>
    <row r="3120" spans="3:15" ht="17" x14ac:dyDescent="0.4">
      <c r="C3120" s="28"/>
      <c r="D3120" s="22"/>
      <c r="K3120" s="26"/>
      <c r="L3120" s="37"/>
      <c r="M3120" s="38"/>
      <c r="N3120" s="45"/>
      <c r="O3120" s="38"/>
    </row>
    <row r="3121" spans="3:15" ht="17" x14ac:dyDescent="0.4">
      <c r="C3121" s="28"/>
      <c r="D3121" s="22"/>
      <c r="K3121" s="26"/>
      <c r="L3121" s="37"/>
      <c r="M3121" s="38"/>
      <c r="N3121" s="45"/>
      <c r="O3121" s="38"/>
    </row>
    <row r="3122" spans="3:15" ht="17" x14ac:dyDescent="0.4">
      <c r="C3122" s="28"/>
      <c r="D3122" s="22"/>
      <c r="K3122" s="26"/>
      <c r="L3122" s="37"/>
      <c r="M3122" s="38"/>
      <c r="N3122" s="45"/>
      <c r="O3122" s="38"/>
    </row>
    <row r="3123" spans="3:15" ht="17" x14ac:dyDescent="0.4">
      <c r="C3123" s="28"/>
      <c r="D3123" s="22"/>
      <c r="K3123" s="26"/>
      <c r="L3123" s="37"/>
      <c r="M3123" s="38"/>
      <c r="N3123" s="45"/>
      <c r="O3123" s="38"/>
    </row>
    <row r="3124" spans="3:15" ht="17" x14ac:dyDescent="0.4">
      <c r="C3124" s="28"/>
      <c r="D3124" s="22"/>
      <c r="K3124" s="26"/>
      <c r="L3124" s="37"/>
      <c r="M3124" s="38"/>
      <c r="N3124" s="45"/>
      <c r="O3124" s="38"/>
    </row>
    <row r="3125" spans="3:15" ht="17" x14ac:dyDescent="0.4">
      <c r="C3125" s="28"/>
      <c r="D3125" s="22"/>
      <c r="K3125" s="26"/>
      <c r="L3125" s="37"/>
      <c r="M3125" s="38"/>
      <c r="N3125" s="45"/>
      <c r="O3125" s="38"/>
    </row>
    <row r="3126" spans="3:15" ht="17" x14ac:dyDescent="0.4">
      <c r="C3126" s="28"/>
      <c r="D3126" s="22"/>
      <c r="K3126" s="26"/>
      <c r="L3126" s="37"/>
      <c r="M3126" s="38"/>
      <c r="N3126" s="45"/>
      <c r="O3126" s="38"/>
    </row>
    <row r="3127" spans="3:15" ht="17" x14ac:dyDescent="0.4">
      <c r="C3127" s="28"/>
      <c r="D3127" s="22"/>
      <c r="K3127" s="26"/>
      <c r="L3127" s="37"/>
      <c r="M3127" s="38"/>
      <c r="N3127" s="45"/>
      <c r="O3127" s="38"/>
    </row>
    <row r="3128" spans="3:15" ht="17" x14ac:dyDescent="0.4">
      <c r="C3128" s="28"/>
      <c r="D3128" s="22"/>
      <c r="K3128" s="26"/>
      <c r="L3128" s="37"/>
      <c r="M3128" s="38"/>
      <c r="N3128" s="45"/>
      <c r="O3128" s="38"/>
    </row>
    <row r="3129" spans="3:15" ht="17" x14ac:dyDescent="0.4">
      <c r="C3129" s="28"/>
      <c r="D3129" s="22"/>
      <c r="K3129" s="26"/>
      <c r="L3129" s="37"/>
      <c r="M3129" s="38"/>
      <c r="N3129" s="45"/>
      <c r="O3129" s="38"/>
    </row>
    <row r="3130" spans="3:15" ht="17" x14ac:dyDescent="0.4">
      <c r="C3130" s="28"/>
      <c r="D3130" s="22"/>
      <c r="K3130" s="26"/>
      <c r="L3130" s="37"/>
      <c r="M3130" s="38"/>
      <c r="N3130" s="45"/>
      <c r="O3130" s="38"/>
    </row>
    <row r="3131" spans="3:15" ht="17" x14ac:dyDescent="0.4">
      <c r="C3131" s="28"/>
      <c r="D3131" s="22"/>
      <c r="K3131" s="26"/>
      <c r="L3131" s="37"/>
      <c r="M3131" s="38"/>
      <c r="N3131" s="45"/>
      <c r="O3131" s="38"/>
    </row>
    <row r="3132" spans="3:15" ht="17" x14ac:dyDescent="0.4">
      <c r="C3132" s="28"/>
      <c r="D3132" s="22"/>
      <c r="K3132" s="26"/>
      <c r="L3132" s="37"/>
      <c r="M3132" s="38"/>
      <c r="N3132" s="45"/>
      <c r="O3132" s="38"/>
    </row>
    <row r="3133" spans="3:15" ht="17" x14ac:dyDescent="0.4">
      <c r="C3133" s="28"/>
      <c r="D3133" s="22"/>
      <c r="K3133" s="26"/>
      <c r="L3133" s="37"/>
      <c r="M3133" s="38"/>
      <c r="N3133" s="45"/>
      <c r="O3133" s="38"/>
    </row>
    <row r="3134" spans="3:15" ht="17" x14ac:dyDescent="0.4">
      <c r="C3134" s="28"/>
      <c r="D3134" s="22"/>
      <c r="K3134" s="26"/>
      <c r="L3134" s="37"/>
      <c r="M3134" s="38"/>
      <c r="N3134" s="45"/>
      <c r="O3134" s="38"/>
    </row>
    <row r="3135" spans="3:15" ht="17" x14ac:dyDescent="0.4">
      <c r="C3135" s="28"/>
      <c r="D3135" s="22"/>
      <c r="K3135" s="26"/>
      <c r="L3135" s="37"/>
      <c r="M3135" s="38"/>
      <c r="N3135" s="45"/>
      <c r="O3135" s="38"/>
    </row>
    <row r="3136" spans="3:15" ht="17" x14ac:dyDescent="0.4">
      <c r="C3136" s="28"/>
      <c r="D3136" s="22"/>
      <c r="K3136" s="26"/>
      <c r="L3136" s="37"/>
      <c r="M3136" s="38"/>
      <c r="N3136" s="45"/>
      <c r="O3136" s="38"/>
    </row>
    <row r="3137" spans="3:15" ht="17" x14ac:dyDescent="0.4">
      <c r="C3137" s="28"/>
      <c r="D3137" s="22"/>
      <c r="K3137" s="26"/>
      <c r="L3137" s="37"/>
      <c r="M3137" s="38"/>
      <c r="N3137" s="45"/>
      <c r="O3137" s="38"/>
    </row>
    <row r="3138" spans="3:15" ht="17" x14ac:dyDescent="0.4">
      <c r="C3138" s="28"/>
      <c r="D3138" s="22"/>
      <c r="K3138" s="26"/>
      <c r="L3138" s="37"/>
      <c r="M3138" s="38"/>
      <c r="N3138" s="45"/>
      <c r="O3138" s="38"/>
    </row>
    <row r="3139" spans="3:15" ht="17" x14ac:dyDescent="0.4">
      <c r="C3139" s="28"/>
      <c r="D3139" s="22"/>
      <c r="K3139" s="26"/>
      <c r="L3139" s="37"/>
      <c r="M3139" s="38"/>
      <c r="N3139" s="45"/>
      <c r="O3139" s="38"/>
    </row>
    <row r="3140" spans="3:15" ht="17" x14ac:dyDescent="0.4">
      <c r="C3140" s="28"/>
      <c r="D3140" s="22"/>
      <c r="K3140" s="26"/>
      <c r="L3140" s="37"/>
      <c r="M3140" s="38"/>
      <c r="N3140" s="45"/>
      <c r="O3140" s="38"/>
    </row>
    <row r="3141" spans="3:15" ht="17" x14ac:dyDescent="0.4">
      <c r="C3141" s="28"/>
      <c r="D3141" s="22"/>
      <c r="K3141" s="26"/>
      <c r="L3141" s="37"/>
      <c r="M3141" s="38"/>
      <c r="N3141" s="45"/>
      <c r="O3141" s="38"/>
    </row>
    <row r="3142" spans="3:15" ht="17" x14ac:dyDescent="0.4">
      <c r="C3142" s="28"/>
      <c r="D3142" s="22"/>
      <c r="K3142" s="26"/>
      <c r="L3142" s="37"/>
      <c r="M3142" s="38"/>
      <c r="N3142" s="45"/>
      <c r="O3142" s="38"/>
    </row>
    <row r="3143" spans="3:15" ht="17" x14ac:dyDescent="0.4">
      <c r="C3143" s="28"/>
      <c r="D3143" s="22"/>
      <c r="K3143" s="26"/>
      <c r="L3143" s="37"/>
      <c r="M3143" s="38"/>
      <c r="N3143" s="45"/>
      <c r="O3143" s="38"/>
    </row>
    <row r="3144" spans="3:15" ht="17" x14ac:dyDescent="0.4">
      <c r="C3144" s="28"/>
      <c r="D3144" s="22"/>
      <c r="K3144" s="26"/>
      <c r="L3144" s="37"/>
      <c r="M3144" s="38"/>
      <c r="N3144" s="45"/>
      <c r="O3144" s="38"/>
    </row>
    <row r="3145" spans="3:15" ht="17" x14ac:dyDescent="0.4">
      <c r="C3145" s="28"/>
      <c r="D3145" s="22"/>
      <c r="K3145" s="26"/>
      <c r="L3145" s="37"/>
      <c r="M3145" s="38"/>
      <c r="N3145" s="45"/>
      <c r="O3145" s="38"/>
    </row>
    <row r="3146" spans="3:15" ht="17" x14ac:dyDescent="0.4">
      <c r="C3146" s="28"/>
      <c r="D3146" s="22"/>
      <c r="K3146" s="26"/>
      <c r="L3146" s="37"/>
      <c r="M3146" s="38"/>
      <c r="N3146" s="45"/>
      <c r="O3146" s="38"/>
    </row>
    <row r="3147" spans="3:15" ht="17" x14ac:dyDescent="0.4">
      <c r="C3147" s="28"/>
      <c r="D3147" s="22"/>
      <c r="K3147" s="26"/>
      <c r="L3147" s="37"/>
      <c r="M3147" s="38"/>
      <c r="N3147" s="45"/>
      <c r="O3147" s="38"/>
    </row>
    <row r="3148" spans="3:15" ht="17" x14ac:dyDescent="0.4">
      <c r="C3148" s="28"/>
      <c r="D3148" s="22"/>
      <c r="K3148" s="26"/>
      <c r="L3148" s="37"/>
      <c r="M3148" s="38"/>
      <c r="N3148" s="45"/>
      <c r="O3148" s="38"/>
    </row>
    <row r="3149" spans="3:15" ht="17" x14ac:dyDescent="0.4">
      <c r="C3149" s="28"/>
      <c r="D3149" s="22"/>
      <c r="K3149" s="26"/>
      <c r="L3149" s="37"/>
      <c r="M3149" s="38"/>
      <c r="N3149" s="45"/>
      <c r="O3149" s="38"/>
    </row>
    <row r="3150" spans="3:15" ht="17" x14ac:dyDescent="0.4">
      <c r="C3150" s="28"/>
      <c r="D3150" s="22"/>
      <c r="K3150" s="26"/>
      <c r="L3150" s="37"/>
      <c r="M3150" s="38"/>
      <c r="N3150" s="45"/>
      <c r="O3150" s="38"/>
    </row>
    <row r="3151" spans="3:15" ht="17" x14ac:dyDescent="0.4">
      <c r="C3151" s="28"/>
      <c r="D3151" s="22"/>
      <c r="K3151" s="26"/>
      <c r="L3151" s="37"/>
      <c r="M3151" s="38"/>
      <c r="N3151" s="45"/>
      <c r="O3151" s="38"/>
    </row>
    <row r="3152" spans="3:15" ht="17" x14ac:dyDescent="0.4">
      <c r="C3152" s="28"/>
      <c r="D3152" s="22"/>
      <c r="K3152" s="26"/>
      <c r="L3152" s="37"/>
      <c r="M3152" s="38"/>
      <c r="N3152" s="45"/>
      <c r="O3152" s="38"/>
    </row>
    <row r="3153" spans="3:15" ht="17" x14ac:dyDescent="0.4">
      <c r="C3153" s="28"/>
      <c r="D3153" s="22"/>
      <c r="K3153" s="26"/>
      <c r="L3153" s="37"/>
      <c r="M3153" s="38"/>
      <c r="N3153" s="45"/>
      <c r="O3153" s="38"/>
    </row>
    <row r="3154" spans="3:15" ht="17" x14ac:dyDescent="0.4">
      <c r="C3154" s="28"/>
      <c r="D3154" s="22"/>
      <c r="K3154" s="26"/>
      <c r="L3154" s="37"/>
      <c r="M3154" s="38"/>
      <c r="N3154" s="45"/>
      <c r="O3154" s="38"/>
    </row>
    <row r="3155" spans="3:15" ht="17" x14ac:dyDescent="0.4">
      <c r="C3155" s="28"/>
      <c r="D3155" s="22"/>
      <c r="K3155" s="26"/>
      <c r="L3155" s="37"/>
      <c r="M3155" s="38"/>
      <c r="N3155" s="45"/>
      <c r="O3155" s="38"/>
    </row>
    <row r="3156" spans="3:15" ht="17" x14ac:dyDescent="0.4">
      <c r="C3156" s="28"/>
      <c r="D3156" s="22"/>
      <c r="K3156" s="26"/>
      <c r="L3156" s="37"/>
      <c r="M3156" s="38"/>
      <c r="N3156" s="45"/>
      <c r="O3156" s="38"/>
    </row>
    <row r="3157" spans="3:15" ht="17" x14ac:dyDescent="0.4">
      <c r="C3157" s="28"/>
      <c r="D3157" s="22"/>
      <c r="K3157" s="26"/>
      <c r="L3157" s="37"/>
      <c r="M3157" s="38"/>
      <c r="N3157" s="45"/>
      <c r="O3157" s="38"/>
    </row>
    <row r="3158" spans="3:15" ht="17" x14ac:dyDescent="0.4">
      <c r="C3158" s="28"/>
      <c r="D3158" s="22"/>
      <c r="K3158" s="26"/>
      <c r="L3158" s="37"/>
      <c r="M3158" s="38"/>
      <c r="N3158" s="45"/>
      <c r="O3158" s="38"/>
    </row>
    <row r="3159" spans="3:15" ht="17" x14ac:dyDescent="0.4">
      <c r="C3159" s="28"/>
      <c r="D3159" s="22"/>
      <c r="K3159" s="26"/>
      <c r="L3159" s="37"/>
      <c r="M3159" s="38"/>
      <c r="N3159" s="45"/>
      <c r="O3159" s="38"/>
    </row>
    <row r="3160" spans="3:15" ht="17" x14ac:dyDescent="0.4">
      <c r="C3160" s="28"/>
      <c r="D3160" s="22"/>
      <c r="K3160" s="26"/>
      <c r="L3160" s="37"/>
      <c r="M3160" s="38"/>
      <c r="N3160" s="45"/>
      <c r="O3160" s="38"/>
    </row>
    <row r="3161" spans="3:15" ht="17" x14ac:dyDescent="0.4">
      <c r="C3161" s="28"/>
      <c r="D3161" s="22"/>
      <c r="K3161" s="26"/>
      <c r="L3161" s="37"/>
      <c r="M3161" s="38"/>
      <c r="N3161" s="45"/>
      <c r="O3161" s="38"/>
    </row>
    <row r="3162" spans="3:15" ht="17" x14ac:dyDescent="0.4">
      <c r="C3162" s="28"/>
      <c r="D3162" s="22"/>
      <c r="K3162" s="26"/>
      <c r="L3162" s="37"/>
      <c r="M3162" s="38"/>
      <c r="N3162" s="45"/>
      <c r="O3162" s="38"/>
    </row>
    <row r="3163" spans="3:15" ht="17" x14ac:dyDescent="0.4">
      <c r="C3163" s="28"/>
      <c r="D3163" s="22"/>
      <c r="K3163" s="26"/>
      <c r="L3163" s="37"/>
      <c r="M3163" s="38"/>
      <c r="N3163" s="45"/>
      <c r="O3163" s="38"/>
    </row>
    <row r="3164" spans="3:15" ht="17" x14ac:dyDescent="0.4">
      <c r="C3164" s="28"/>
      <c r="D3164" s="22"/>
      <c r="K3164" s="26"/>
      <c r="L3164" s="37"/>
      <c r="M3164" s="38"/>
      <c r="N3164" s="45"/>
      <c r="O3164" s="38"/>
    </row>
    <row r="3165" spans="3:15" ht="17" x14ac:dyDescent="0.4">
      <c r="C3165" s="28"/>
      <c r="D3165" s="22"/>
      <c r="K3165" s="26"/>
      <c r="L3165" s="37"/>
      <c r="M3165" s="38"/>
      <c r="N3165" s="45"/>
      <c r="O3165" s="38"/>
    </row>
    <row r="3166" spans="3:15" ht="17" x14ac:dyDescent="0.4">
      <c r="C3166" s="28"/>
      <c r="D3166" s="22"/>
      <c r="K3166" s="26"/>
      <c r="L3166" s="37"/>
      <c r="M3166" s="38"/>
      <c r="N3166" s="45"/>
      <c r="O3166" s="38"/>
    </row>
    <row r="3167" spans="3:15" ht="17" x14ac:dyDescent="0.4">
      <c r="C3167" s="28"/>
      <c r="D3167" s="22"/>
      <c r="K3167" s="26"/>
      <c r="L3167" s="37"/>
      <c r="M3167" s="38"/>
      <c r="N3167" s="45"/>
      <c r="O3167" s="38"/>
    </row>
    <row r="3168" spans="3:15" ht="17" x14ac:dyDescent="0.4">
      <c r="C3168" s="28"/>
      <c r="D3168" s="22"/>
      <c r="K3168" s="26"/>
      <c r="L3168" s="37"/>
      <c r="M3168" s="38"/>
      <c r="N3168" s="45"/>
      <c r="O3168" s="38"/>
    </row>
    <row r="3169" spans="3:15" ht="17" x14ac:dyDescent="0.4">
      <c r="C3169" s="28"/>
      <c r="D3169" s="22"/>
      <c r="K3169" s="26"/>
      <c r="L3169" s="37"/>
      <c r="M3169" s="38"/>
      <c r="N3169" s="45"/>
      <c r="O3169" s="38"/>
    </row>
    <row r="3170" spans="3:15" ht="17" x14ac:dyDescent="0.4">
      <c r="C3170" s="28"/>
      <c r="D3170" s="22"/>
      <c r="K3170" s="26"/>
      <c r="L3170" s="37"/>
      <c r="M3170" s="38"/>
      <c r="N3170" s="45"/>
      <c r="O3170" s="38"/>
    </row>
    <row r="3171" spans="3:15" ht="17" x14ac:dyDescent="0.4">
      <c r="C3171" s="28"/>
      <c r="D3171" s="22"/>
      <c r="K3171" s="26"/>
      <c r="L3171" s="37"/>
      <c r="M3171" s="38"/>
      <c r="N3171" s="45"/>
      <c r="O3171" s="38"/>
    </row>
    <row r="3172" spans="3:15" ht="17" x14ac:dyDescent="0.4">
      <c r="C3172" s="28"/>
      <c r="D3172" s="22"/>
      <c r="K3172" s="26"/>
      <c r="L3172" s="37"/>
      <c r="M3172" s="38"/>
      <c r="N3172" s="45"/>
      <c r="O3172" s="38"/>
    </row>
    <row r="3173" spans="3:15" ht="17" x14ac:dyDescent="0.4">
      <c r="C3173" s="28"/>
      <c r="D3173" s="22"/>
      <c r="K3173" s="26"/>
      <c r="L3173" s="37"/>
      <c r="M3173" s="38"/>
      <c r="N3173" s="45"/>
      <c r="O3173" s="38"/>
    </row>
    <row r="3174" spans="3:15" ht="17" x14ac:dyDescent="0.4">
      <c r="C3174" s="28"/>
      <c r="D3174" s="22"/>
      <c r="K3174" s="26"/>
      <c r="L3174" s="37"/>
      <c r="M3174" s="38"/>
      <c r="N3174" s="45"/>
      <c r="O3174" s="38"/>
    </row>
    <row r="3175" spans="3:15" ht="17" x14ac:dyDescent="0.4">
      <c r="C3175" s="28"/>
      <c r="D3175" s="22"/>
      <c r="K3175" s="26"/>
      <c r="L3175" s="37"/>
      <c r="M3175" s="38"/>
      <c r="N3175" s="45"/>
      <c r="O3175" s="38"/>
    </row>
    <row r="3176" spans="3:15" ht="17" x14ac:dyDescent="0.4">
      <c r="C3176" s="28"/>
      <c r="D3176" s="22"/>
      <c r="K3176" s="26"/>
      <c r="L3176" s="37"/>
      <c r="M3176" s="38"/>
      <c r="N3176" s="45"/>
      <c r="O3176" s="38"/>
    </row>
    <row r="3177" spans="3:15" ht="17" x14ac:dyDescent="0.4">
      <c r="C3177" s="28"/>
      <c r="D3177" s="22"/>
      <c r="K3177" s="26"/>
      <c r="L3177" s="37"/>
      <c r="M3177" s="38"/>
      <c r="N3177" s="45"/>
      <c r="O3177" s="38"/>
    </row>
    <row r="3178" spans="3:15" ht="17" x14ac:dyDescent="0.4">
      <c r="C3178" s="28"/>
      <c r="D3178" s="22"/>
      <c r="K3178" s="26"/>
      <c r="L3178" s="37"/>
      <c r="M3178" s="38"/>
      <c r="N3178" s="45"/>
      <c r="O3178" s="38"/>
    </row>
    <row r="3179" spans="3:15" ht="17" x14ac:dyDescent="0.4">
      <c r="C3179" s="28"/>
      <c r="D3179" s="22"/>
      <c r="K3179" s="26"/>
      <c r="L3179" s="37"/>
      <c r="M3179" s="38"/>
      <c r="N3179" s="45"/>
      <c r="O3179" s="38"/>
    </row>
    <row r="3180" spans="3:15" ht="17" x14ac:dyDescent="0.4">
      <c r="C3180" s="28"/>
      <c r="D3180" s="22"/>
      <c r="K3180" s="26"/>
      <c r="L3180" s="37"/>
      <c r="M3180" s="38"/>
      <c r="N3180" s="45"/>
      <c r="O3180" s="38"/>
    </row>
    <row r="3181" spans="3:15" ht="17" x14ac:dyDescent="0.4">
      <c r="C3181" s="28"/>
      <c r="D3181" s="22"/>
      <c r="K3181" s="26"/>
      <c r="L3181" s="37"/>
      <c r="M3181" s="38"/>
      <c r="N3181" s="45"/>
      <c r="O3181" s="38"/>
    </row>
    <row r="3182" spans="3:15" ht="17" x14ac:dyDescent="0.4">
      <c r="C3182" s="28"/>
      <c r="D3182" s="22"/>
      <c r="K3182" s="26"/>
      <c r="L3182" s="37"/>
      <c r="M3182" s="38"/>
      <c r="N3182" s="45"/>
      <c r="O3182" s="38"/>
    </row>
    <row r="3183" spans="3:15" ht="17" x14ac:dyDescent="0.4">
      <c r="C3183" s="28"/>
      <c r="D3183" s="22"/>
      <c r="K3183" s="26"/>
      <c r="L3183" s="37"/>
      <c r="M3183" s="38"/>
      <c r="N3183" s="45"/>
      <c r="O3183" s="38"/>
    </row>
    <row r="3184" spans="3:15" ht="17" x14ac:dyDescent="0.4">
      <c r="C3184" s="28"/>
      <c r="D3184" s="22"/>
      <c r="K3184" s="26"/>
      <c r="L3184" s="37"/>
      <c r="M3184" s="38"/>
      <c r="N3184" s="45"/>
      <c r="O3184" s="38"/>
    </row>
    <row r="3185" spans="3:15" ht="17" x14ac:dyDescent="0.4">
      <c r="C3185" s="28"/>
      <c r="D3185" s="22"/>
      <c r="K3185" s="26"/>
      <c r="L3185" s="37"/>
      <c r="M3185" s="38"/>
      <c r="N3185" s="45"/>
      <c r="O3185" s="38"/>
    </row>
    <row r="3186" spans="3:15" ht="17" x14ac:dyDescent="0.4">
      <c r="C3186" s="28"/>
      <c r="D3186" s="22"/>
      <c r="K3186" s="26"/>
      <c r="L3186" s="37"/>
      <c r="M3186" s="38"/>
      <c r="N3186" s="45"/>
      <c r="O3186" s="38"/>
    </row>
    <row r="3187" spans="3:15" ht="17" x14ac:dyDescent="0.4">
      <c r="C3187" s="28"/>
      <c r="D3187" s="22"/>
      <c r="K3187" s="26"/>
      <c r="L3187" s="37"/>
      <c r="M3187" s="38"/>
      <c r="N3187" s="45"/>
      <c r="O3187" s="38"/>
    </row>
    <row r="3188" spans="3:15" ht="17" x14ac:dyDescent="0.4">
      <c r="C3188" s="28"/>
      <c r="D3188" s="22"/>
      <c r="K3188" s="26"/>
      <c r="L3188" s="37"/>
      <c r="M3188" s="38"/>
      <c r="N3188" s="45"/>
      <c r="O3188" s="38"/>
    </row>
    <row r="3189" spans="3:15" ht="17" x14ac:dyDescent="0.4">
      <c r="C3189" s="28"/>
      <c r="D3189" s="22"/>
      <c r="K3189" s="26"/>
      <c r="L3189" s="37"/>
      <c r="M3189" s="38"/>
      <c r="N3189" s="45"/>
      <c r="O3189" s="38"/>
    </row>
    <row r="3190" spans="3:15" ht="17" x14ac:dyDescent="0.4">
      <c r="C3190" s="28"/>
      <c r="D3190" s="22"/>
      <c r="K3190" s="26"/>
      <c r="L3190" s="37"/>
      <c r="M3190" s="38"/>
      <c r="N3190" s="45"/>
      <c r="O3190" s="38"/>
    </row>
    <row r="3191" spans="3:15" ht="17" x14ac:dyDescent="0.4">
      <c r="C3191" s="28"/>
      <c r="D3191" s="22"/>
      <c r="K3191" s="26"/>
      <c r="L3191" s="37"/>
      <c r="M3191" s="38"/>
      <c r="N3191" s="45"/>
      <c r="O3191" s="38"/>
    </row>
    <row r="3192" spans="3:15" ht="17" x14ac:dyDescent="0.4">
      <c r="C3192" s="28"/>
      <c r="D3192" s="22"/>
      <c r="K3192" s="26"/>
      <c r="L3192" s="37"/>
      <c r="M3192" s="38"/>
      <c r="N3192" s="45"/>
      <c r="O3192" s="38"/>
    </row>
    <row r="3193" spans="3:15" ht="17" x14ac:dyDescent="0.4">
      <c r="C3193" s="28"/>
      <c r="D3193" s="22"/>
      <c r="K3193" s="26"/>
      <c r="L3193" s="37"/>
      <c r="M3193" s="38"/>
      <c r="N3193" s="45"/>
      <c r="O3193" s="38"/>
    </row>
    <row r="3194" spans="3:15" ht="17" x14ac:dyDescent="0.4">
      <c r="C3194" s="28"/>
      <c r="D3194" s="22"/>
      <c r="K3194" s="26"/>
      <c r="L3194" s="37"/>
      <c r="M3194" s="38"/>
      <c r="N3194" s="45"/>
      <c r="O3194" s="38"/>
    </row>
    <row r="3195" spans="3:15" ht="17" x14ac:dyDescent="0.4">
      <c r="C3195" s="28"/>
      <c r="D3195" s="22"/>
      <c r="K3195" s="26"/>
      <c r="L3195" s="37"/>
      <c r="M3195" s="38"/>
      <c r="N3195" s="45"/>
      <c r="O3195" s="38"/>
    </row>
    <row r="3196" spans="3:15" ht="17" x14ac:dyDescent="0.4">
      <c r="C3196" s="28"/>
      <c r="D3196" s="22"/>
      <c r="K3196" s="26"/>
      <c r="L3196" s="37"/>
      <c r="M3196" s="38"/>
      <c r="N3196" s="45"/>
      <c r="O3196" s="38"/>
    </row>
    <row r="3197" spans="3:15" ht="17" x14ac:dyDescent="0.4">
      <c r="C3197" s="28"/>
      <c r="D3197" s="22"/>
      <c r="K3197" s="26"/>
      <c r="L3197" s="37"/>
      <c r="M3197" s="38"/>
      <c r="N3197" s="45"/>
      <c r="O3197" s="38"/>
    </row>
    <row r="3198" spans="3:15" ht="17" x14ac:dyDescent="0.4">
      <c r="C3198" s="28"/>
      <c r="D3198" s="22"/>
      <c r="K3198" s="26"/>
      <c r="L3198" s="37"/>
      <c r="M3198" s="38"/>
      <c r="N3198" s="45"/>
      <c r="O3198" s="38"/>
    </row>
    <row r="3199" spans="3:15" ht="17" x14ac:dyDescent="0.4">
      <c r="C3199" s="28"/>
      <c r="D3199" s="22"/>
      <c r="K3199" s="26"/>
      <c r="L3199" s="37"/>
      <c r="M3199" s="38"/>
      <c r="N3199" s="45"/>
      <c r="O3199" s="38"/>
    </row>
    <row r="3200" spans="3:15" ht="17" x14ac:dyDescent="0.4">
      <c r="C3200" s="28"/>
      <c r="D3200" s="22"/>
      <c r="K3200" s="26"/>
      <c r="L3200" s="37"/>
      <c r="M3200" s="38"/>
      <c r="N3200" s="45"/>
      <c r="O3200" s="38"/>
    </row>
    <row r="3201" spans="3:15" ht="17" x14ac:dyDescent="0.4">
      <c r="C3201" s="28"/>
      <c r="D3201" s="22"/>
      <c r="K3201" s="26"/>
      <c r="L3201" s="37"/>
      <c r="M3201" s="38"/>
      <c r="N3201" s="45"/>
      <c r="O3201" s="38"/>
    </row>
    <row r="3202" spans="3:15" ht="17" x14ac:dyDescent="0.4">
      <c r="C3202" s="28"/>
      <c r="D3202" s="22"/>
      <c r="K3202" s="26"/>
      <c r="L3202" s="37"/>
      <c r="M3202" s="38"/>
      <c r="N3202" s="45"/>
      <c r="O3202" s="38"/>
    </row>
    <row r="3203" spans="3:15" ht="17" x14ac:dyDescent="0.4">
      <c r="C3203" s="28"/>
      <c r="D3203" s="22"/>
      <c r="K3203" s="26"/>
      <c r="L3203" s="37"/>
      <c r="M3203" s="38"/>
      <c r="N3203" s="45"/>
      <c r="O3203" s="38"/>
    </row>
    <row r="3204" spans="3:15" ht="17" x14ac:dyDescent="0.4">
      <c r="C3204" s="28"/>
      <c r="D3204" s="22"/>
      <c r="K3204" s="26"/>
      <c r="L3204" s="37"/>
      <c r="M3204" s="38"/>
      <c r="N3204" s="45"/>
      <c r="O3204" s="38"/>
    </row>
    <row r="3205" spans="3:15" ht="17" x14ac:dyDescent="0.4">
      <c r="C3205" s="28"/>
      <c r="D3205" s="22"/>
      <c r="K3205" s="26"/>
      <c r="L3205" s="37"/>
      <c r="M3205" s="38"/>
      <c r="N3205" s="45"/>
      <c r="O3205" s="38"/>
    </row>
    <row r="3206" spans="3:15" ht="17" x14ac:dyDescent="0.4">
      <c r="C3206" s="28"/>
      <c r="D3206" s="22"/>
      <c r="K3206" s="26"/>
      <c r="L3206" s="37"/>
      <c r="M3206" s="38"/>
      <c r="N3206" s="45"/>
      <c r="O3206" s="38"/>
    </row>
    <row r="3207" spans="3:15" ht="17" x14ac:dyDescent="0.4">
      <c r="C3207" s="28"/>
      <c r="D3207" s="22"/>
      <c r="K3207" s="26"/>
      <c r="L3207" s="37"/>
      <c r="M3207" s="38"/>
      <c r="N3207" s="45"/>
      <c r="O3207" s="38"/>
    </row>
    <row r="3208" spans="3:15" ht="17" x14ac:dyDescent="0.4">
      <c r="C3208" s="28"/>
      <c r="D3208" s="22"/>
      <c r="K3208" s="26"/>
      <c r="L3208" s="37"/>
      <c r="M3208" s="38"/>
      <c r="N3208" s="45"/>
      <c r="O3208" s="38"/>
    </row>
    <row r="3209" spans="3:15" ht="17" x14ac:dyDescent="0.4">
      <c r="C3209" s="28"/>
      <c r="D3209" s="22"/>
      <c r="K3209" s="26"/>
      <c r="L3209" s="37"/>
      <c r="M3209" s="38"/>
      <c r="N3209" s="45"/>
      <c r="O3209" s="38"/>
    </row>
    <row r="3210" spans="3:15" ht="17" x14ac:dyDescent="0.4">
      <c r="C3210" s="28"/>
      <c r="D3210" s="22"/>
      <c r="K3210" s="26"/>
      <c r="L3210" s="37"/>
      <c r="M3210" s="38"/>
      <c r="N3210" s="45"/>
      <c r="O3210" s="38"/>
    </row>
    <row r="3211" spans="3:15" ht="17" x14ac:dyDescent="0.4">
      <c r="C3211" s="28"/>
      <c r="D3211" s="22"/>
      <c r="K3211" s="26"/>
      <c r="L3211" s="37"/>
      <c r="M3211" s="38"/>
      <c r="N3211" s="45"/>
      <c r="O3211" s="38"/>
    </row>
    <row r="3212" spans="3:15" ht="17" x14ac:dyDescent="0.4">
      <c r="C3212" s="28"/>
      <c r="D3212" s="22"/>
      <c r="K3212" s="26"/>
      <c r="L3212" s="37"/>
      <c r="M3212" s="38"/>
      <c r="N3212" s="45"/>
      <c r="O3212" s="38"/>
    </row>
    <row r="3213" spans="3:15" ht="17" x14ac:dyDescent="0.4">
      <c r="C3213" s="28"/>
      <c r="D3213" s="22"/>
      <c r="K3213" s="26"/>
      <c r="L3213" s="37"/>
      <c r="M3213" s="38"/>
      <c r="N3213" s="45"/>
      <c r="O3213" s="38"/>
    </row>
    <row r="3214" spans="3:15" ht="17" x14ac:dyDescent="0.4">
      <c r="C3214" s="28"/>
      <c r="D3214" s="22"/>
      <c r="K3214" s="26"/>
      <c r="L3214" s="37"/>
      <c r="M3214" s="38"/>
      <c r="N3214" s="45"/>
      <c r="O3214" s="38"/>
    </row>
    <row r="3215" spans="3:15" ht="17" x14ac:dyDescent="0.4">
      <c r="C3215" s="28"/>
      <c r="D3215" s="22"/>
      <c r="K3215" s="26"/>
      <c r="L3215" s="37"/>
      <c r="M3215" s="38"/>
      <c r="N3215" s="45"/>
      <c r="O3215" s="38"/>
    </row>
    <row r="3216" spans="3:15" ht="17" x14ac:dyDescent="0.4">
      <c r="C3216" s="28"/>
      <c r="D3216" s="22"/>
      <c r="K3216" s="26"/>
      <c r="L3216" s="37"/>
      <c r="M3216" s="38"/>
      <c r="N3216" s="45"/>
      <c r="O3216" s="38"/>
    </row>
    <row r="3217" spans="3:15" ht="17" x14ac:dyDescent="0.4">
      <c r="C3217" s="28"/>
      <c r="D3217" s="22"/>
      <c r="K3217" s="26"/>
      <c r="L3217" s="37"/>
      <c r="M3217" s="38"/>
      <c r="N3217" s="45"/>
      <c r="O3217" s="38"/>
    </row>
    <row r="3218" spans="3:15" ht="17" x14ac:dyDescent="0.4">
      <c r="C3218" s="28"/>
      <c r="D3218" s="22"/>
      <c r="K3218" s="26"/>
      <c r="L3218" s="37"/>
      <c r="M3218" s="38"/>
      <c r="N3218" s="45"/>
      <c r="O3218" s="38"/>
    </row>
    <row r="3219" spans="3:15" ht="17" x14ac:dyDescent="0.4">
      <c r="C3219" s="28"/>
      <c r="D3219" s="22"/>
      <c r="K3219" s="26"/>
      <c r="L3219" s="37"/>
      <c r="M3219" s="38"/>
      <c r="N3219" s="45"/>
      <c r="O3219" s="38"/>
    </row>
    <row r="3220" spans="3:15" ht="17" x14ac:dyDescent="0.4">
      <c r="C3220" s="28"/>
      <c r="D3220" s="22"/>
      <c r="K3220" s="26"/>
      <c r="L3220" s="37"/>
      <c r="M3220" s="38"/>
      <c r="N3220" s="45"/>
      <c r="O3220" s="38"/>
    </row>
    <row r="3221" spans="3:15" ht="17" x14ac:dyDescent="0.4">
      <c r="C3221" s="28"/>
      <c r="D3221" s="22"/>
      <c r="K3221" s="26"/>
      <c r="L3221" s="37"/>
      <c r="M3221" s="38"/>
      <c r="N3221" s="45"/>
      <c r="O3221" s="38"/>
    </row>
    <row r="3222" spans="3:15" ht="17" x14ac:dyDescent="0.4">
      <c r="C3222" s="28"/>
      <c r="D3222" s="22"/>
      <c r="K3222" s="26"/>
      <c r="L3222" s="37"/>
      <c r="M3222" s="38"/>
      <c r="N3222" s="45"/>
      <c r="O3222" s="38"/>
    </row>
    <row r="3223" spans="3:15" ht="17" x14ac:dyDescent="0.4">
      <c r="C3223" s="28"/>
      <c r="D3223" s="22"/>
      <c r="K3223" s="26"/>
      <c r="L3223" s="37"/>
      <c r="M3223" s="38"/>
      <c r="N3223" s="45"/>
      <c r="O3223" s="38"/>
    </row>
    <row r="3224" spans="3:15" ht="17" x14ac:dyDescent="0.4">
      <c r="C3224" s="28"/>
      <c r="D3224" s="22"/>
      <c r="K3224" s="26"/>
      <c r="L3224" s="37"/>
      <c r="M3224" s="38"/>
      <c r="N3224" s="45"/>
      <c r="O3224" s="38"/>
    </row>
    <row r="3225" spans="3:15" ht="17" x14ac:dyDescent="0.4">
      <c r="C3225" s="28"/>
      <c r="D3225" s="22"/>
      <c r="K3225" s="26"/>
      <c r="L3225" s="37"/>
      <c r="M3225" s="38"/>
      <c r="N3225" s="45"/>
      <c r="O3225" s="38"/>
    </row>
    <row r="3226" spans="3:15" ht="17" x14ac:dyDescent="0.4">
      <c r="C3226" s="28"/>
      <c r="D3226" s="22"/>
      <c r="K3226" s="26"/>
      <c r="L3226" s="37"/>
      <c r="M3226" s="38"/>
      <c r="N3226" s="45"/>
      <c r="O3226" s="38"/>
    </row>
    <row r="3227" spans="3:15" ht="17" x14ac:dyDescent="0.4">
      <c r="C3227" s="28"/>
      <c r="D3227" s="22"/>
      <c r="K3227" s="26"/>
      <c r="L3227" s="37"/>
      <c r="M3227" s="38"/>
      <c r="N3227" s="45"/>
      <c r="O3227" s="38"/>
    </row>
    <row r="3228" spans="3:15" ht="17" x14ac:dyDescent="0.4">
      <c r="C3228" s="28"/>
      <c r="D3228" s="22"/>
      <c r="K3228" s="26"/>
      <c r="L3228" s="37"/>
      <c r="M3228" s="38"/>
      <c r="N3228" s="45"/>
      <c r="O3228" s="38"/>
    </row>
    <row r="3229" spans="3:15" ht="17" x14ac:dyDescent="0.4">
      <c r="C3229" s="28"/>
      <c r="D3229" s="22"/>
      <c r="K3229" s="26"/>
      <c r="L3229" s="37"/>
      <c r="M3229" s="38"/>
      <c r="N3229" s="45"/>
      <c r="O3229" s="38"/>
    </row>
    <row r="3230" spans="3:15" ht="17" x14ac:dyDescent="0.4">
      <c r="C3230" s="28"/>
      <c r="D3230" s="22"/>
      <c r="K3230" s="26"/>
      <c r="L3230" s="37"/>
      <c r="M3230" s="38"/>
      <c r="N3230" s="45"/>
      <c r="O3230" s="38"/>
    </row>
    <row r="3231" spans="3:15" ht="17" x14ac:dyDescent="0.4">
      <c r="C3231" s="28"/>
      <c r="D3231" s="22"/>
      <c r="K3231" s="26"/>
      <c r="L3231" s="37"/>
      <c r="M3231" s="38"/>
      <c r="N3231" s="45"/>
      <c r="O3231" s="38"/>
    </row>
    <row r="3232" spans="3:15" ht="17" x14ac:dyDescent="0.4">
      <c r="C3232" s="28"/>
      <c r="D3232" s="22"/>
      <c r="K3232" s="26"/>
      <c r="L3232" s="37"/>
      <c r="M3232" s="38"/>
      <c r="N3232" s="45"/>
      <c r="O3232" s="38"/>
    </row>
    <row r="3233" spans="3:15" ht="17" x14ac:dyDescent="0.4">
      <c r="C3233" s="28"/>
      <c r="D3233" s="22"/>
      <c r="K3233" s="26"/>
      <c r="L3233" s="37"/>
      <c r="M3233" s="38"/>
      <c r="N3233" s="45"/>
      <c r="O3233" s="38"/>
    </row>
    <row r="3234" spans="3:15" ht="17" x14ac:dyDescent="0.4">
      <c r="C3234" s="28"/>
      <c r="D3234" s="22"/>
      <c r="K3234" s="26"/>
      <c r="L3234" s="37"/>
      <c r="M3234" s="38"/>
      <c r="N3234" s="45"/>
      <c r="O3234" s="38"/>
    </row>
    <row r="3235" spans="3:15" ht="17" x14ac:dyDescent="0.4">
      <c r="C3235" s="28"/>
      <c r="D3235" s="22"/>
      <c r="K3235" s="26"/>
      <c r="L3235" s="37"/>
      <c r="M3235" s="38"/>
      <c r="N3235" s="45"/>
      <c r="O3235" s="38"/>
    </row>
    <row r="3236" spans="3:15" ht="17" x14ac:dyDescent="0.4">
      <c r="C3236" s="28"/>
      <c r="D3236" s="22"/>
      <c r="K3236" s="26"/>
      <c r="L3236" s="37"/>
      <c r="M3236" s="38"/>
      <c r="N3236" s="45"/>
      <c r="O3236" s="38"/>
    </row>
    <row r="3237" spans="3:15" ht="17" x14ac:dyDescent="0.4">
      <c r="C3237" s="28"/>
      <c r="D3237" s="22"/>
      <c r="K3237" s="26"/>
      <c r="L3237" s="37"/>
      <c r="M3237" s="38"/>
      <c r="N3237" s="45"/>
      <c r="O3237" s="38"/>
    </row>
    <row r="3238" spans="3:15" ht="17" x14ac:dyDescent="0.4">
      <c r="C3238" s="28"/>
      <c r="D3238" s="22"/>
      <c r="K3238" s="26"/>
      <c r="L3238" s="37"/>
      <c r="M3238" s="38"/>
      <c r="N3238" s="45"/>
      <c r="O3238" s="38"/>
    </row>
    <row r="3239" spans="3:15" ht="17" x14ac:dyDescent="0.4">
      <c r="C3239" s="28"/>
      <c r="D3239" s="22"/>
      <c r="K3239" s="26"/>
      <c r="L3239" s="37"/>
      <c r="M3239" s="38"/>
      <c r="N3239" s="45"/>
      <c r="O3239" s="38"/>
    </row>
    <row r="3240" spans="3:15" ht="17" x14ac:dyDescent="0.4">
      <c r="C3240" s="28"/>
      <c r="D3240" s="22"/>
      <c r="K3240" s="26"/>
      <c r="L3240" s="37"/>
      <c r="M3240" s="38"/>
      <c r="N3240" s="45"/>
      <c r="O3240" s="38"/>
    </row>
    <row r="3241" spans="3:15" ht="17" x14ac:dyDescent="0.4">
      <c r="C3241" s="28"/>
      <c r="D3241" s="22"/>
      <c r="K3241" s="26"/>
      <c r="L3241" s="37"/>
      <c r="M3241" s="38"/>
      <c r="N3241" s="45"/>
      <c r="O3241" s="38"/>
    </row>
    <row r="3242" spans="3:15" ht="17" x14ac:dyDescent="0.4">
      <c r="C3242" s="28"/>
      <c r="D3242" s="22"/>
      <c r="K3242" s="26"/>
      <c r="L3242" s="37"/>
      <c r="M3242" s="38"/>
      <c r="N3242" s="45"/>
      <c r="O3242" s="38"/>
    </row>
    <row r="3243" spans="3:15" ht="17" x14ac:dyDescent="0.4">
      <c r="C3243" s="28"/>
      <c r="D3243" s="22"/>
      <c r="K3243" s="26"/>
      <c r="L3243" s="37"/>
      <c r="M3243" s="38"/>
      <c r="N3243" s="45"/>
      <c r="O3243" s="38"/>
    </row>
    <row r="3244" spans="3:15" ht="17" x14ac:dyDescent="0.4">
      <c r="C3244" s="28"/>
      <c r="D3244" s="22"/>
      <c r="K3244" s="26"/>
      <c r="L3244" s="37"/>
      <c r="M3244" s="38"/>
      <c r="N3244" s="45"/>
      <c r="O3244" s="38"/>
    </row>
    <row r="3245" spans="3:15" ht="17" x14ac:dyDescent="0.4">
      <c r="C3245" s="28"/>
      <c r="D3245" s="22"/>
      <c r="K3245" s="26"/>
      <c r="L3245" s="37"/>
      <c r="M3245" s="38"/>
      <c r="N3245" s="45"/>
      <c r="O3245" s="38"/>
    </row>
    <row r="3246" spans="3:15" ht="17" x14ac:dyDescent="0.4">
      <c r="C3246" s="28"/>
      <c r="D3246" s="22"/>
      <c r="K3246" s="26"/>
      <c r="L3246" s="37"/>
      <c r="M3246" s="38"/>
      <c r="N3246" s="45"/>
      <c r="O3246" s="38"/>
    </row>
    <row r="3247" spans="3:15" ht="17" x14ac:dyDescent="0.4">
      <c r="C3247" s="28"/>
      <c r="D3247" s="22"/>
      <c r="K3247" s="26"/>
      <c r="L3247" s="37"/>
      <c r="M3247" s="38"/>
      <c r="N3247" s="45"/>
      <c r="O3247" s="38"/>
    </row>
    <row r="3248" spans="3:15" ht="17" x14ac:dyDescent="0.4">
      <c r="C3248" s="28"/>
      <c r="D3248" s="22"/>
      <c r="K3248" s="26"/>
      <c r="L3248" s="37"/>
      <c r="M3248" s="38"/>
      <c r="N3248" s="45"/>
      <c r="O3248" s="38"/>
    </row>
    <row r="3249" spans="3:15" ht="17" x14ac:dyDescent="0.4">
      <c r="C3249" s="28"/>
      <c r="D3249" s="22"/>
      <c r="K3249" s="26"/>
      <c r="L3249" s="37"/>
      <c r="M3249" s="38"/>
      <c r="N3249" s="45"/>
      <c r="O3249" s="38"/>
    </row>
    <row r="3250" spans="3:15" ht="17" x14ac:dyDescent="0.4">
      <c r="C3250" s="28"/>
      <c r="D3250" s="22"/>
      <c r="K3250" s="26"/>
      <c r="L3250" s="37"/>
      <c r="M3250" s="38"/>
      <c r="N3250" s="45"/>
      <c r="O3250" s="38"/>
    </row>
    <row r="3251" spans="3:15" ht="17" x14ac:dyDescent="0.4">
      <c r="C3251" s="28"/>
      <c r="D3251" s="22"/>
      <c r="K3251" s="26"/>
      <c r="L3251" s="37"/>
      <c r="M3251" s="38"/>
      <c r="N3251" s="45"/>
      <c r="O3251" s="38"/>
    </row>
    <row r="3252" spans="3:15" ht="17" x14ac:dyDescent="0.4">
      <c r="C3252" s="28"/>
      <c r="D3252" s="22"/>
      <c r="K3252" s="26"/>
      <c r="L3252" s="37"/>
      <c r="M3252" s="38"/>
      <c r="N3252" s="45"/>
      <c r="O3252" s="38"/>
    </row>
    <row r="3253" spans="3:15" ht="17" x14ac:dyDescent="0.4">
      <c r="C3253" s="28"/>
      <c r="D3253" s="22"/>
      <c r="K3253" s="26"/>
      <c r="L3253" s="37"/>
      <c r="M3253" s="38"/>
      <c r="N3253" s="45"/>
      <c r="O3253" s="38"/>
    </row>
    <row r="3254" spans="3:15" ht="17" x14ac:dyDescent="0.4">
      <c r="C3254" s="28"/>
      <c r="D3254" s="22"/>
      <c r="K3254" s="26"/>
      <c r="L3254" s="37"/>
      <c r="M3254" s="38"/>
      <c r="N3254" s="45"/>
      <c r="O3254" s="38"/>
    </row>
    <row r="3255" spans="3:15" ht="17" x14ac:dyDescent="0.4">
      <c r="C3255" s="28"/>
      <c r="D3255" s="22"/>
      <c r="K3255" s="26"/>
      <c r="L3255" s="37"/>
      <c r="M3255" s="38"/>
      <c r="N3255" s="45"/>
      <c r="O3255" s="38"/>
    </row>
    <row r="3256" spans="3:15" ht="17" x14ac:dyDescent="0.4">
      <c r="C3256" s="28"/>
      <c r="D3256" s="22"/>
      <c r="K3256" s="26"/>
      <c r="L3256" s="37"/>
      <c r="M3256" s="38"/>
      <c r="N3256" s="45"/>
      <c r="O3256" s="38"/>
    </row>
    <row r="3257" spans="3:15" ht="17" x14ac:dyDescent="0.4">
      <c r="C3257" s="28"/>
      <c r="D3257" s="22"/>
      <c r="K3257" s="26"/>
      <c r="L3257" s="37"/>
      <c r="M3257" s="38"/>
      <c r="N3257" s="45"/>
      <c r="O3257" s="38"/>
    </row>
    <row r="3258" spans="3:15" ht="17" x14ac:dyDescent="0.4">
      <c r="C3258" s="28"/>
      <c r="D3258" s="22"/>
      <c r="K3258" s="26"/>
      <c r="L3258" s="37"/>
      <c r="M3258" s="38"/>
      <c r="N3258" s="45"/>
      <c r="O3258" s="38"/>
    </row>
    <row r="3259" spans="3:15" ht="17" x14ac:dyDescent="0.4">
      <c r="C3259" s="28"/>
      <c r="D3259" s="22"/>
      <c r="K3259" s="26"/>
      <c r="L3259" s="37"/>
      <c r="M3259" s="38"/>
      <c r="N3259" s="45"/>
      <c r="O3259" s="38"/>
    </row>
    <row r="3260" spans="3:15" ht="17" x14ac:dyDescent="0.4">
      <c r="C3260" s="28"/>
      <c r="D3260" s="22"/>
      <c r="K3260" s="26"/>
      <c r="L3260" s="37"/>
      <c r="M3260" s="38"/>
      <c r="N3260" s="45"/>
      <c r="O3260" s="38"/>
    </row>
    <row r="3261" spans="3:15" ht="17" x14ac:dyDescent="0.4">
      <c r="C3261" s="28"/>
      <c r="D3261" s="22"/>
      <c r="K3261" s="26"/>
      <c r="L3261" s="37"/>
      <c r="M3261" s="38"/>
      <c r="N3261" s="45"/>
      <c r="O3261" s="38"/>
    </row>
    <row r="3262" spans="3:15" ht="17" x14ac:dyDescent="0.4">
      <c r="C3262" s="28"/>
      <c r="D3262" s="22"/>
      <c r="K3262" s="26"/>
      <c r="L3262" s="37"/>
      <c r="M3262" s="38"/>
      <c r="N3262" s="45"/>
      <c r="O3262" s="38"/>
    </row>
    <row r="3263" spans="3:15" ht="17" x14ac:dyDescent="0.4">
      <c r="C3263" s="28"/>
      <c r="D3263" s="22"/>
      <c r="K3263" s="26"/>
      <c r="L3263" s="37"/>
      <c r="M3263" s="38"/>
      <c r="N3263" s="45"/>
      <c r="O3263" s="38"/>
    </row>
    <row r="3264" spans="3:15" ht="17" x14ac:dyDescent="0.4">
      <c r="C3264" s="28"/>
      <c r="D3264" s="22"/>
      <c r="K3264" s="26"/>
      <c r="L3264" s="37"/>
      <c r="M3264" s="38"/>
      <c r="N3264" s="45"/>
      <c r="O3264" s="38"/>
    </row>
    <row r="3265" spans="3:15" ht="17" x14ac:dyDescent="0.4">
      <c r="C3265" s="28"/>
      <c r="D3265" s="22"/>
      <c r="K3265" s="26"/>
      <c r="L3265" s="37"/>
      <c r="M3265" s="38"/>
      <c r="N3265" s="45"/>
      <c r="O3265" s="38"/>
    </row>
    <row r="3266" spans="3:15" ht="17" x14ac:dyDescent="0.4">
      <c r="C3266" s="28"/>
      <c r="D3266" s="22"/>
      <c r="K3266" s="26"/>
      <c r="L3266" s="37"/>
      <c r="M3266" s="38"/>
      <c r="N3266" s="45"/>
      <c r="O3266" s="38"/>
    </row>
    <row r="3267" spans="3:15" ht="17" x14ac:dyDescent="0.4">
      <c r="C3267" s="28"/>
      <c r="D3267" s="22"/>
      <c r="K3267" s="26"/>
      <c r="L3267" s="37"/>
      <c r="M3267" s="38"/>
      <c r="N3267" s="45"/>
      <c r="O3267" s="38"/>
    </row>
    <row r="3268" spans="3:15" ht="17" x14ac:dyDescent="0.4">
      <c r="C3268" s="28"/>
      <c r="D3268" s="22"/>
      <c r="K3268" s="26"/>
      <c r="L3268" s="37"/>
      <c r="M3268" s="38"/>
      <c r="N3268" s="45"/>
      <c r="O3268" s="38"/>
    </row>
    <row r="3269" spans="3:15" ht="17" x14ac:dyDescent="0.4">
      <c r="C3269" s="28"/>
      <c r="D3269" s="22"/>
      <c r="K3269" s="26"/>
      <c r="L3269" s="37"/>
      <c r="M3269" s="38"/>
      <c r="N3269" s="45"/>
      <c r="O3269" s="38"/>
    </row>
    <row r="3270" spans="3:15" ht="17" x14ac:dyDescent="0.4">
      <c r="C3270" s="28"/>
      <c r="D3270" s="22"/>
      <c r="K3270" s="26"/>
      <c r="L3270" s="37"/>
      <c r="M3270" s="38"/>
      <c r="N3270" s="45"/>
      <c r="O3270" s="38"/>
    </row>
    <row r="3271" spans="3:15" ht="17" x14ac:dyDescent="0.4">
      <c r="C3271" s="28"/>
      <c r="D3271" s="22"/>
      <c r="K3271" s="26"/>
      <c r="L3271" s="37"/>
      <c r="M3271" s="38"/>
      <c r="N3271" s="45"/>
      <c r="O3271" s="38"/>
    </row>
    <row r="3272" spans="3:15" ht="17" x14ac:dyDescent="0.4">
      <c r="C3272" s="28"/>
      <c r="D3272" s="22"/>
      <c r="K3272" s="26"/>
      <c r="L3272" s="37"/>
      <c r="M3272" s="38"/>
      <c r="N3272" s="45"/>
      <c r="O3272" s="38"/>
    </row>
    <row r="3273" spans="3:15" ht="17" x14ac:dyDescent="0.4">
      <c r="C3273" s="28"/>
      <c r="D3273" s="22"/>
      <c r="K3273" s="26"/>
      <c r="L3273" s="37"/>
      <c r="M3273" s="38"/>
      <c r="N3273" s="45"/>
      <c r="O3273" s="38"/>
    </row>
    <row r="3274" spans="3:15" ht="17" x14ac:dyDescent="0.4">
      <c r="C3274" s="28"/>
      <c r="D3274" s="22"/>
      <c r="K3274" s="26"/>
      <c r="L3274" s="37"/>
      <c r="M3274" s="38"/>
      <c r="N3274" s="45"/>
      <c r="O3274" s="38"/>
    </row>
    <row r="3275" spans="3:15" ht="17" x14ac:dyDescent="0.4">
      <c r="C3275" s="28"/>
      <c r="D3275" s="22"/>
      <c r="K3275" s="26"/>
      <c r="L3275" s="37"/>
      <c r="M3275" s="38"/>
      <c r="N3275" s="45"/>
      <c r="O3275" s="38"/>
    </row>
    <row r="3276" spans="3:15" ht="17" x14ac:dyDescent="0.4">
      <c r="C3276" s="28"/>
      <c r="D3276" s="22"/>
      <c r="K3276" s="26"/>
      <c r="L3276" s="37"/>
      <c r="M3276" s="38"/>
      <c r="N3276" s="45"/>
      <c r="O3276" s="38"/>
    </row>
    <row r="3277" spans="3:15" ht="17" x14ac:dyDescent="0.4">
      <c r="C3277" s="28"/>
      <c r="D3277" s="22"/>
      <c r="K3277" s="26"/>
      <c r="L3277" s="37"/>
      <c r="M3277" s="38"/>
      <c r="N3277" s="45"/>
      <c r="O3277" s="38"/>
    </row>
    <row r="3278" spans="3:15" ht="17" x14ac:dyDescent="0.4">
      <c r="C3278" s="28"/>
      <c r="D3278" s="22"/>
      <c r="K3278" s="26"/>
      <c r="L3278" s="37"/>
      <c r="M3278" s="38"/>
      <c r="N3278" s="45"/>
      <c r="O3278" s="38"/>
    </row>
    <row r="3279" spans="3:15" ht="17" x14ac:dyDescent="0.4">
      <c r="C3279" s="28"/>
      <c r="D3279" s="22"/>
      <c r="K3279" s="26"/>
      <c r="L3279" s="37"/>
      <c r="M3279" s="38"/>
      <c r="N3279" s="45"/>
      <c r="O3279" s="38"/>
    </row>
    <row r="3280" spans="3:15" ht="17" x14ac:dyDescent="0.4">
      <c r="C3280" s="28"/>
      <c r="D3280" s="22"/>
      <c r="K3280" s="26"/>
      <c r="L3280" s="37"/>
      <c r="M3280" s="38"/>
      <c r="N3280" s="45"/>
      <c r="O3280" s="38"/>
    </row>
    <row r="3281" spans="3:15" ht="17" x14ac:dyDescent="0.4">
      <c r="C3281" s="28"/>
      <c r="D3281" s="22"/>
      <c r="K3281" s="26"/>
      <c r="L3281" s="37"/>
      <c r="M3281" s="38"/>
      <c r="N3281" s="45"/>
      <c r="O3281" s="38"/>
    </row>
    <row r="3282" spans="3:15" ht="17" x14ac:dyDescent="0.4">
      <c r="C3282" s="28"/>
      <c r="D3282" s="22"/>
      <c r="K3282" s="26"/>
      <c r="L3282" s="37"/>
      <c r="M3282" s="38"/>
      <c r="N3282" s="45"/>
      <c r="O3282" s="38"/>
    </row>
    <row r="3283" spans="3:15" ht="17" x14ac:dyDescent="0.4">
      <c r="C3283" s="28"/>
      <c r="D3283" s="22"/>
      <c r="K3283" s="26"/>
      <c r="L3283" s="37"/>
      <c r="M3283" s="38"/>
      <c r="N3283" s="45"/>
      <c r="O3283" s="38"/>
    </row>
    <row r="3284" spans="3:15" ht="17" x14ac:dyDescent="0.4">
      <c r="C3284" s="28"/>
      <c r="D3284" s="22"/>
      <c r="K3284" s="26"/>
      <c r="L3284" s="37"/>
      <c r="M3284" s="38"/>
      <c r="N3284" s="45"/>
      <c r="O3284" s="38"/>
    </row>
    <row r="3285" spans="3:15" ht="17" x14ac:dyDescent="0.4">
      <c r="C3285" s="28"/>
      <c r="D3285" s="22"/>
      <c r="K3285" s="26"/>
      <c r="L3285" s="37"/>
      <c r="M3285" s="38"/>
      <c r="N3285" s="45"/>
      <c r="O3285" s="38"/>
    </row>
    <row r="3286" spans="3:15" ht="17" x14ac:dyDescent="0.4">
      <c r="C3286" s="28"/>
      <c r="D3286" s="22"/>
      <c r="K3286" s="26"/>
      <c r="L3286" s="37"/>
      <c r="M3286" s="38"/>
      <c r="N3286" s="45"/>
      <c r="O3286" s="38"/>
    </row>
    <row r="3287" spans="3:15" ht="17" x14ac:dyDescent="0.4">
      <c r="C3287" s="28"/>
      <c r="D3287" s="22"/>
      <c r="K3287" s="26"/>
      <c r="L3287" s="37"/>
      <c r="M3287" s="38"/>
      <c r="N3287" s="45"/>
      <c r="O3287" s="38"/>
    </row>
    <row r="3288" spans="3:15" ht="17" x14ac:dyDescent="0.4">
      <c r="C3288" s="28"/>
      <c r="D3288" s="22"/>
      <c r="K3288" s="26"/>
      <c r="L3288" s="37"/>
      <c r="M3288" s="38"/>
      <c r="N3288" s="45"/>
      <c r="O3288" s="38"/>
    </row>
    <row r="3289" spans="3:15" ht="17" x14ac:dyDescent="0.4">
      <c r="C3289" s="28"/>
      <c r="D3289" s="24"/>
      <c r="K3289" s="26"/>
      <c r="L3289" s="37"/>
      <c r="M3289" s="38"/>
      <c r="N3289" s="45"/>
      <c r="O3289" s="38"/>
    </row>
    <row r="3290" spans="3:15" ht="17" x14ac:dyDescent="0.4">
      <c r="C3290" s="28"/>
      <c r="D3290" s="24"/>
      <c r="K3290" s="26"/>
      <c r="L3290" s="37"/>
      <c r="M3290" s="38"/>
      <c r="N3290" s="45"/>
      <c r="O3290" s="38"/>
    </row>
    <row r="3291" spans="3:15" ht="17" x14ac:dyDescent="0.4">
      <c r="C3291" s="28"/>
      <c r="D3291" s="24"/>
      <c r="K3291" s="26"/>
      <c r="L3291" s="37"/>
      <c r="M3291" s="38"/>
      <c r="N3291" s="45"/>
      <c r="O3291" s="38"/>
    </row>
    <row r="3292" spans="3:15" ht="17" x14ac:dyDescent="0.4">
      <c r="C3292" s="28"/>
      <c r="D3292" s="24"/>
      <c r="K3292" s="26"/>
      <c r="L3292" s="37"/>
      <c r="M3292" s="38"/>
      <c r="N3292" s="45"/>
      <c r="O3292" s="38"/>
    </row>
    <row r="3293" spans="3:15" ht="17" x14ac:dyDescent="0.4">
      <c r="C3293" s="28"/>
      <c r="D3293" s="24"/>
      <c r="K3293" s="26"/>
      <c r="L3293" s="37"/>
      <c r="M3293" s="38"/>
      <c r="N3293" s="45"/>
      <c r="O3293" s="38"/>
    </row>
    <row r="3294" spans="3:15" ht="17" x14ac:dyDescent="0.4">
      <c r="C3294" s="28"/>
      <c r="D3294" s="24"/>
      <c r="K3294" s="26"/>
      <c r="L3294" s="37"/>
      <c r="M3294" s="38"/>
      <c r="N3294" s="45"/>
      <c r="O3294" s="38"/>
    </row>
    <row r="3295" spans="3:15" ht="17" x14ac:dyDescent="0.4">
      <c r="C3295" s="28"/>
      <c r="D3295" s="24"/>
      <c r="K3295" s="26"/>
      <c r="L3295" s="37"/>
      <c r="M3295" s="38"/>
      <c r="N3295" s="45"/>
      <c r="O3295" s="38"/>
    </row>
    <row r="3296" spans="3:15" ht="17" x14ac:dyDescent="0.4">
      <c r="C3296" s="28"/>
      <c r="D3296" s="24"/>
      <c r="K3296" s="26"/>
      <c r="L3296" s="37"/>
      <c r="M3296" s="38"/>
      <c r="N3296" s="45"/>
      <c r="O3296" s="38"/>
    </row>
    <row r="3297" spans="3:15" ht="17" x14ac:dyDescent="0.4">
      <c r="C3297" s="28"/>
      <c r="D3297" s="24"/>
      <c r="K3297" s="26"/>
      <c r="L3297" s="37"/>
      <c r="M3297" s="38"/>
      <c r="N3297" s="45"/>
      <c r="O3297" s="38"/>
    </row>
    <row r="3298" spans="3:15" ht="17" x14ac:dyDescent="0.4">
      <c r="C3298" s="28"/>
      <c r="D3298" s="24"/>
      <c r="K3298" s="26"/>
      <c r="L3298" s="37"/>
      <c r="M3298" s="38"/>
      <c r="N3298" s="45"/>
      <c r="O3298" s="38"/>
    </row>
    <row r="3299" spans="3:15" ht="17" x14ac:dyDescent="0.4">
      <c r="C3299" s="28"/>
      <c r="D3299" s="24"/>
      <c r="K3299" s="26"/>
      <c r="L3299" s="37"/>
      <c r="M3299" s="38"/>
      <c r="N3299" s="45"/>
      <c r="O3299" s="38"/>
    </row>
    <row r="3300" spans="3:15" ht="17" x14ac:dyDescent="0.4">
      <c r="C3300" s="28"/>
      <c r="D3300" s="24"/>
      <c r="K3300" s="26"/>
      <c r="L3300" s="37"/>
      <c r="M3300" s="38"/>
      <c r="N3300" s="45"/>
      <c r="O3300" s="38"/>
    </row>
    <row r="3301" spans="3:15" ht="17" x14ac:dyDescent="0.4">
      <c r="C3301" s="28"/>
      <c r="D3301" s="24"/>
      <c r="K3301" s="26"/>
      <c r="L3301" s="37"/>
      <c r="M3301" s="38"/>
      <c r="N3301" s="45"/>
      <c r="O3301" s="38"/>
    </row>
    <row r="3302" spans="3:15" ht="17" x14ac:dyDescent="0.4">
      <c r="C3302" s="28"/>
      <c r="D3302" s="24"/>
      <c r="K3302" s="26"/>
      <c r="L3302" s="37"/>
      <c r="M3302" s="38"/>
      <c r="N3302" s="45"/>
      <c r="O3302" s="38"/>
    </row>
    <row r="3303" spans="3:15" ht="17" x14ac:dyDescent="0.4">
      <c r="C3303" s="28"/>
      <c r="D3303" s="24"/>
      <c r="K3303" s="26"/>
      <c r="L3303" s="37"/>
      <c r="M3303" s="38"/>
      <c r="N3303" s="45"/>
      <c r="O3303" s="38"/>
    </row>
    <row r="3304" spans="3:15" ht="17" x14ac:dyDescent="0.4">
      <c r="C3304" s="28"/>
      <c r="D3304" s="24"/>
      <c r="K3304" s="26"/>
      <c r="L3304" s="37"/>
      <c r="M3304" s="38"/>
      <c r="N3304" s="45"/>
      <c r="O3304" s="38"/>
    </row>
    <row r="3305" spans="3:15" ht="17" x14ac:dyDescent="0.4">
      <c r="C3305" s="28"/>
      <c r="D3305" s="24"/>
      <c r="K3305" s="26"/>
      <c r="L3305" s="37"/>
      <c r="M3305" s="38"/>
      <c r="N3305" s="45"/>
      <c r="O3305" s="38"/>
    </row>
    <row r="3306" spans="3:15" ht="17" x14ac:dyDescent="0.4">
      <c r="C3306" s="28"/>
      <c r="D3306" s="24"/>
      <c r="K3306" s="26"/>
      <c r="L3306" s="37"/>
      <c r="M3306" s="38"/>
      <c r="N3306" s="45"/>
      <c r="O3306" s="38"/>
    </row>
    <row r="3307" spans="3:15" ht="17" x14ac:dyDescent="0.4">
      <c r="C3307" s="28"/>
      <c r="D3307" s="24"/>
      <c r="K3307" s="26"/>
      <c r="L3307" s="37"/>
      <c r="M3307" s="38"/>
      <c r="N3307" s="45"/>
      <c r="O3307" s="38"/>
    </row>
    <row r="3308" spans="3:15" ht="17" x14ac:dyDescent="0.4">
      <c r="C3308" s="28"/>
      <c r="D3308" s="24"/>
      <c r="K3308" s="26"/>
      <c r="L3308" s="37"/>
      <c r="M3308" s="38"/>
      <c r="N3308" s="45"/>
      <c r="O3308" s="38"/>
    </row>
    <row r="3309" spans="3:15" ht="17" x14ac:dyDescent="0.4">
      <c r="C3309" s="28"/>
      <c r="D3309" s="24"/>
      <c r="K3309" s="26"/>
      <c r="L3309" s="37"/>
      <c r="M3309" s="38"/>
      <c r="N3309" s="45"/>
      <c r="O3309" s="38"/>
    </row>
    <row r="3310" spans="3:15" ht="17" x14ac:dyDescent="0.4">
      <c r="C3310" s="28"/>
      <c r="D3310" s="24"/>
      <c r="K3310" s="26"/>
      <c r="L3310" s="37"/>
      <c r="M3310" s="38"/>
      <c r="N3310" s="45"/>
      <c r="O3310" s="38"/>
    </row>
    <row r="3311" spans="3:15" ht="17" x14ac:dyDescent="0.4">
      <c r="C3311" s="28"/>
      <c r="D3311" s="24"/>
      <c r="K3311" s="26"/>
      <c r="L3311" s="37"/>
      <c r="M3311" s="38"/>
      <c r="N3311" s="45"/>
      <c r="O3311" s="38"/>
    </row>
    <row r="3312" spans="3:15" ht="17" x14ac:dyDescent="0.4">
      <c r="C3312" s="28"/>
      <c r="D3312" s="24"/>
      <c r="K3312" s="26"/>
      <c r="L3312" s="37"/>
      <c r="M3312" s="38"/>
      <c r="N3312" s="45"/>
      <c r="O3312" s="38"/>
    </row>
    <row r="3313" spans="3:15" ht="17" x14ac:dyDescent="0.4">
      <c r="C3313" s="28"/>
      <c r="D3313" s="24"/>
      <c r="K3313" s="26"/>
      <c r="L3313" s="37"/>
      <c r="M3313" s="38"/>
      <c r="N3313" s="45"/>
      <c r="O3313" s="38"/>
    </row>
    <row r="3314" spans="3:15" ht="17" x14ac:dyDescent="0.4">
      <c r="C3314" s="28"/>
      <c r="D3314" s="24"/>
      <c r="K3314" s="26"/>
      <c r="L3314" s="37"/>
      <c r="M3314" s="38"/>
      <c r="N3314" s="45"/>
      <c r="O3314" s="38"/>
    </row>
    <row r="3315" spans="3:15" ht="17" x14ac:dyDescent="0.4">
      <c r="C3315" s="28"/>
      <c r="D3315" s="24"/>
      <c r="K3315" s="26"/>
      <c r="L3315" s="37"/>
      <c r="M3315" s="38"/>
      <c r="N3315" s="45"/>
      <c r="O3315" s="38"/>
    </row>
    <row r="3316" spans="3:15" ht="17" x14ac:dyDescent="0.4">
      <c r="C3316" s="28"/>
      <c r="D3316" s="24"/>
      <c r="K3316" s="26"/>
      <c r="L3316" s="37"/>
      <c r="M3316" s="38"/>
      <c r="N3316" s="45"/>
      <c r="O3316" s="38"/>
    </row>
    <row r="3317" spans="3:15" ht="17" x14ac:dyDescent="0.4">
      <c r="C3317" s="28"/>
      <c r="D3317" s="24"/>
      <c r="K3317" s="26"/>
      <c r="L3317" s="37"/>
      <c r="M3317" s="38"/>
      <c r="N3317" s="45"/>
      <c r="O3317" s="38"/>
    </row>
    <row r="3318" spans="3:15" ht="17" x14ac:dyDescent="0.4">
      <c r="C3318" s="28"/>
      <c r="D3318" s="24"/>
      <c r="K3318" s="26"/>
      <c r="L3318" s="37"/>
      <c r="M3318" s="38"/>
      <c r="N3318" s="45"/>
      <c r="O3318" s="38"/>
    </row>
    <row r="3319" spans="3:15" ht="17" x14ac:dyDescent="0.4">
      <c r="C3319" s="28"/>
      <c r="D3319" s="24"/>
      <c r="K3319" s="26"/>
      <c r="L3319" s="37"/>
      <c r="M3319" s="38"/>
      <c r="N3319" s="45"/>
      <c r="O3319" s="38"/>
    </row>
    <row r="3320" spans="3:15" ht="17" x14ac:dyDescent="0.4">
      <c r="C3320" s="28"/>
      <c r="D3320" s="24"/>
      <c r="K3320" s="26"/>
      <c r="L3320" s="37"/>
      <c r="M3320" s="38"/>
      <c r="N3320" s="45"/>
      <c r="O3320" s="38"/>
    </row>
    <row r="3321" spans="3:15" ht="17" x14ac:dyDescent="0.4">
      <c r="C3321" s="28"/>
      <c r="D3321" s="24"/>
      <c r="K3321" s="26"/>
      <c r="L3321" s="37"/>
      <c r="M3321" s="38"/>
      <c r="N3321" s="45"/>
      <c r="O3321" s="38"/>
    </row>
    <row r="3322" spans="3:15" ht="17" x14ac:dyDescent="0.4">
      <c r="C3322" s="28"/>
      <c r="D3322" s="24"/>
      <c r="K3322" s="26"/>
      <c r="L3322" s="37"/>
      <c r="M3322" s="38"/>
      <c r="N3322" s="45"/>
      <c r="O3322" s="38"/>
    </row>
    <row r="3323" spans="3:15" ht="17" x14ac:dyDescent="0.4">
      <c r="C3323" s="28"/>
      <c r="D3323" s="24"/>
      <c r="K3323" s="26"/>
      <c r="L3323" s="37"/>
      <c r="M3323" s="38"/>
      <c r="N3323" s="45"/>
      <c r="O3323" s="38"/>
    </row>
    <row r="3324" spans="3:15" ht="17" x14ac:dyDescent="0.4">
      <c r="C3324" s="28"/>
      <c r="D3324" s="24"/>
      <c r="K3324" s="26"/>
      <c r="L3324" s="37"/>
      <c r="M3324" s="38"/>
      <c r="N3324" s="45"/>
      <c r="O3324" s="38"/>
    </row>
    <row r="3325" spans="3:15" ht="17" x14ac:dyDescent="0.4">
      <c r="C3325" s="28"/>
      <c r="D3325" s="24"/>
      <c r="K3325" s="26"/>
      <c r="L3325" s="37"/>
      <c r="M3325" s="38"/>
      <c r="N3325" s="45"/>
      <c r="O3325" s="38"/>
    </row>
    <row r="3326" spans="3:15" ht="17" x14ac:dyDescent="0.4">
      <c r="C3326" s="28"/>
      <c r="D3326" s="24"/>
      <c r="K3326" s="26"/>
      <c r="L3326" s="37"/>
      <c r="M3326" s="38"/>
      <c r="N3326" s="45"/>
      <c r="O3326" s="38"/>
    </row>
    <row r="3327" spans="3:15" ht="17" x14ac:dyDescent="0.4">
      <c r="C3327" s="28"/>
      <c r="D3327" s="24"/>
      <c r="K3327" s="26"/>
      <c r="L3327" s="37"/>
      <c r="M3327" s="38"/>
      <c r="N3327" s="45"/>
      <c r="O3327" s="38"/>
    </row>
    <row r="3328" spans="3:15" ht="17" x14ac:dyDescent="0.4">
      <c r="C3328" s="28"/>
      <c r="D3328" s="24"/>
      <c r="K3328" s="26"/>
      <c r="L3328" s="37"/>
      <c r="M3328" s="38"/>
      <c r="N3328" s="45"/>
      <c r="O3328" s="38"/>
    </row>
    <row r="3329" spans="3:15" ht="17" x14ac:dyDescent="0.4">
      <c r="C3329" s="28"/>
      <c r="D3329" s="24"/>
      <c r="K3329" s="26"/>
      <c r="L3329" s="37"/>
      <c r="M3329" s="38"/>
      <c r="N3329" s="45"/>
      <c r="O3329" s="38"/>
    </row>
    <row r="3330" spans="3:15" ht="17" x14ac:dyDescent="0.4">
      <c r="C3330" s="28"/>
      <c r="D3330" s="24"/>
      <c r="K3330" s="26"/>
      <c r="L3330" s="37"/>
      <c r="M3330" s="38"/>
      <c r="N3330" s="45"/>
      <c r="O3330" s="38"/>
    </row>
    <row r="3331" spans="3:15" ht="17" x14ac:dyDescent="0.4">
      <c r="C3331" s="28"/>
      <c r="D3331" s="24"/>
      <c r="K3331" s="26"/>
      <c r="L3331" s="37"/>
      <c r="M3331" s="38"/>
      <c r="N3331" s="45"/>
      <c r="O3331" s="38"/>
    </row>
    <row r="3332" spans="3:15" ht="17" x14ac:dyDescent="0.4">
      <c r="C3332" s="28"/>
      <c r="D3332" s="24"/>
      <c r="K3332" s="26"/>
      <c r="L3332" s="37"/>
      <c r="M3332" s="38"/>
      <c r="N3332" s="45"/>
      <c r="O3332" s="38"/>
    </row>
    <row r="3333" spans="3:15" ht="17" x14ac:dyDescent="0.4">
      <c r="C3333" s="28"/>
      <c r="D3333" s="24"/>
      <c r="K3333" s="26"/>
      <c r="L3333" s="37"/>
      <c r="M3333" s="38"/>
      <c r="N3333" s="45"/>
      <c r="O3333" s="38"/>
    </row>
    <row r="3334" spans="3:15" ht="17" x14ac:dyDescent="0.4">
      <c r="C3334" s="28"/>
      <c r="D3334" s="24"/>
      <c r="K3334" s="26"/>
      <c r="L3334" s="37"/>
      <c r="M3334" s="38"/>
      <c r="N3334" s="45"/>
      <c r="O3334" s="38"/>
    </row>
    <row r="3335" spans="3:15" ht="17" x14ac:dyDescent="0.4">
      <c r="C3335" s="28"/>
      <c r="D3335" s="24"/>
      <c r="K3335" s="26"/>
      <c r="L3335" s="37"/>
      <c r="M3335" s="38"/>
      <c r="N3335" s="45"/>
      <c r="O3335" s="38"/>
    </row>
    <row r="3336" spans="3:15" ht="17" x14ac:dyDescent="0.4">
      <c r="C3336" s="28"/>
      <c r="D3336" s="24"/>
      <c r="K3336" s="26"/>
      <c r="L3336" s="37"/>
      <c r="M3336" s="38"/>
      <c r="N3336" s="45"/>
      <c r="O3336" s="38"/>
    </row>
    <row r="3337" spans="3:15" ht="17" x14ac:dyDescent="0.4">
      <c r="C3337" s="28"/>
      <c r="D3337" s="24"/>
      <c r="K3337" s="26"/>
      <c r="L3337" s="37"/>
      <c r="M3337" s="38"/>
      <c r="N3337" s="45"/>
      <c r="O3337" s="38"/>
    </row>
    <row r="3338" spans="3:15" ht="17" x14ac:dyDescent="0.4">
      <c r="C3338" s="28"/>
      <c r="D3338" s="24"/>
      <c r="K3338" s="26"/>
      <c r="L3338" s="37"/>
      <c r="M3338" s="38"/>
      <c r="N3338" s="45"/>
      <c r="O3338" s="38"/>
    </row>
    <row r="3339" spans="3:15" ht="17" x14ac:dyDescent="0.4">
      <c r="C3339" s="28"/>
      <c r="D3339" s="24"/>
      <c r="K3339" s="26"/>
      <c r="L3339" s="37"/>
      <c r="M3339" s="38"/>
      <c r="N3339" s="45"/>
      <c r="O3339" s="38"/>
    </row>
    <row r="3340" spans="3:15" ht="17" x14ac:dyDescent="0.4">
      <c r="C3340" s="28"/>
      <c r="D3340" s="24"/>
      <c r="K3340" s="26"/>
      <c r="L3340" s="37"/>
      <c r="M3340" s="38"/>
      <c r="N3340" s="45"/>
      <c r="O3340" s="38"/>
    </row>
    <row r="3341" spans="3:15" ht="17" x14ac:dyDescent="0.4">
      <c r="C3341" s="28"/>
      <c r="D3341" s="24"/>
      <c r="K3341" s="26"/>
      <c r="L3341" s="37"/>
      <c r="M3341" s="38"/>
      <c r="N3341" s="45"/>
      <c r="O3341" s="38"/>
    </row>
    <row r="3342" spans="3:15" ht="17" x14ac:dyDescent="0.4">
      <c r="C3342" s="28"/>
      <c r="D3342" s="24"/>
      <c r="K3342" s="26"/>
      <c r="L3342" s="37"/>
      <c r="M3342" s="38"/>
      <c r="N3342" s="45"/>
      <c r="O3342" s="38"/>
    </row>
    <row r="3343" spans="3:15" ht="17" x14ac:dyDescent="0.4">
      <c r="C3343" s="28"/>
      <c r="D3343" s="24"/>
      <c r="K3343" s="26"/>
      <c r="L3343" s="37"/>
      <c r="M3343" s="38"/>
      <c r="N3343" s="45"/>
      <c r="O3343" s="38"/>
    </row>
    <row r="3344" spans="3:15" ht="17" x14ac:dyDescent="0.4">
      <c r="C3344" s="28"/>
      <c r="D3344" s="24"/>
      <c r="K3344" s="26"/>
      <c r="L3344" s="37"/>
      <c r="M3344" s="38"/>
      <c r="N3344" s="45"/>
      <c r="O3344" s="38"/>
    </row>
    <row r="3345" spans="3:15" ht="17" x14ac:dyDescent="0.4">
      <c r="C3345" s="28"/>
      <c r="D3345" s="24"/>
      <c r="K3345" s="26"/>
      <c r="L3345" s="37"/>
      <c r="M3345" s="38"/>
      <c r="N3345" s="45"/>
      <c r="O3345" s="38"/>
    </row>
    <row r="3346" spans="3:15" ht="17" x14ac:dyDescent="0.4">
      <c r="C3346" s="28"/>
      <c r="D3346" s="24"/>
      <c r="K3346" s="26"/>
      <c r="L3346" s="37"/>
      <c r="M3346" s="38"/>
      <c r="N3346" s="45"/>
      <c r="O3346" s="38"/>
    </row>
    <row r="3347" spans="3:15" ht="17" x14ac:dyDescent="0.4">
      <c r="C3347" s="28"/>
      <c r="D3347" s="24"/>
      <c r="K3347" s="26"/>
      <c r="L3347" s="37"/>
      <c r="M3347" s="38"/>
      <c r="N3347" s="45"/>
      <c r="O3347" s="38"/>
    </row>
    <row r="3348" spans="3:15" ht="17" x14ac:dyDescent="0.4">
      <c r="C3348" s="28"/>
      <c r="D3348" s="24"/>
      <c r="K3348" s="26"/>
      <c r="L3348" s="37"/>
      <c r="M3348" s="38"/>
      <c r="N3348" s="45"/>
      <c r="O3348" s="38"/>
    </row>
    <row r="3349" spans="3:15" ht="17" x14ac:dyDescent="0.4">
      <c r="C3349" s="28"/>
      <c r="D3349" s="24"/>
      <c r="K3349" s="26"/>
      <c r="L3349" s="37"/>
      <c r="M3349" s="38"/>
      <c r="N3349" s="45"/>
      <c r="O3349" s="38"/>
    </row>
    <row r="3350" spans="3:15" ht="17" x14ac:dyDescent="0.4">
      <c r="C3350" s="28"/>
      <c r="D3350" s="24"/>
      <c r="K3350" s="26"/>
      <c r="L3350" s="37"/>
      <c r="M3350" s="38"/>
      <c r="N3350" s="45"/>
      <c r="O3350" s="38"/>
    </row>
    <row r="3351" spans="3:15" ht="17" x14ac:dyDescent="0.4">
      <c r="C3351" s="28"/>
      <c r="D3351" s="24"/>
      <c r="K3351" s="26"/>
      <c r="L3351" s="37"/>
      <c r="M3351" s="38"/>
      <c r="N3351" s="45"/>
      <c r="O3351" s="38"/>
    </row>
    <row r="3352" spans="3:15" ht="17" x14ac:dyDescent="0.4">
      <c r="C3352" s="28"/>
      <c r="D3352" s="24"/>
      <c r="K3352" s="26"/>
      <c r="L3352" s="37"/>
      <c r="M3352" s="38"/>
      <c r="N3352" s="45"/>
      <c r="O3352" s="38"/>
    </row>
    <row r="3353" spans="3:15" ht="17" x14ac:dyDescent="0.4">
      <c r="C3353" s="28"/>
      <c r="D3353" s="24"/>
      <c r="K3353" s="26"/>
      <c r="L3353" s="37"/>
      <c r="M3353" s="38"/>
      <c r="N3353" s="45"/>
      <c r="O3353" s="38"/>
    </row>
    <row r="3354" spans="3:15" ht="17" x14ac:dyDescent="0.4">
      <c r="C3354" s="28"/>
      <c r="D3354" s="24"/>
      <c r="K3354" s="26"/>
      <c r="L3354" s="37"/>
      <c r="M3354" s="38"/>
      <c r="N3354" s="45"/>
      <c r="O3354" s="38"/>
    </row>
    <row r="3355" spans="3:15" ht="17" x14ac:dyDescent="0.4">
      <c r="C3355" s="28"/>
      <c r="D3355" s="24"/>
      <c r="K3355" s="26"/>
      <c r="L3355" s="37"/>
      <c r="M3355" s="38"/>
      <c r="N3355" s="45"/>
      <c r="O3355" s="38"/>
    </row>
    <row r="3356" spans="3:15" ht="17" x14ac:dyDescent="0.4">
      <c r="C3356" s="28"/>
      <c r="D3356" s="24"/>
      <c r="K3356" s="26"/>
      <c r="L3356" s="37"/>
      <c r="M3356" s="38"/>
      <c r="N3356" s="45"/>
      <c r="O3356" s="38"/>
    </row>
    <row r="3357" spans="3:15" ht="17" x14ac:dyDescent="0.4">
      <c r="C3357" s="28"/>
      <c r="D3357" s="24"/>
      <c r="K3357" s="26"/>
      <c r="L3357" s="37"/>
      <c r="M3357" s="38"/>
      <c r="N3357" s="45"/>
      <c r="O3357" s="38"/>
    </row>
    <row r="3358" spans="3:15" ht="17" x14ac:dyDescent="0.4">
      <c r="C3358" s="28"/>
      <c r="D3358" s="24"/>
      <c r="K3358" s="26"/>
      <c r="L3358" s="37"/>
      <c r="M3358" s="38"/>
      <c r="N3358" s="45"/>
      <c r="O3358" s="38"/>
    </row>
    <row r="3359" spans="3:15" ht="17" x14ac:dyDescent="0.4">
      <c r="C3359" s="28"/>
      <c r="D3359" s="24"/>
      <c r="K3359" s="26"/>
      <c r="L3359" s="37"/>
      <c r="M3359" s="38"/>
      <c r="N3359" s="45"/>
      <c r="O3359" s="38"/>
    </row>
    <row r="3360" spans="3:15" ht="17" x14ac:dyDescent="0.4">
      <c r="C3360" s="28"/>
      <c r="D3360" s="24"/>
      <c r="K3360" s="26"/>
      <c r="L3360" s="37"/>
      <c r="M3360" s="38"/>
      <c r="N3360" s="45"/>
      <c r="O3360" s="38"/>
    </row>
    <row r="3361" spans="3:15" ht="17" x14ac:dyDescent="0.4">
      <c r="C3361" s="28"/>
      <c r="D3361" s="24"/>
      <c r="K3361" s="26"/>
      <c r="L3361" s="37"/>
      <c r="M3361" s="38"/>
      <c r="N3361" s="45"/>
      <c r="O3361" s="38"/>
    </row>
    <row r="3362" spans="3:15" ht="17" x14ac:dyDescent="0.4">
      <c r="C3362" s="28"/>
      <c r="D3362" s="24"/>
      <c r="K3362" s="26"/>
      <c r="L3362" s="37"/>
      <c r="M3362" s="38"/>
      <c r="N3362" s="45"/>
      <c r="O3362" s="38"/>
    </row>
    <row r="3363" spans="3:15" ht="17" x14ac:dyDescent="0.4">
      <c r="C3363" s="28"/>
      <c r="D3363" s="24"/>
      <c r="K3363" s="26"/>
      <c r="L3363" s="37"/>
      <c r="M3363" s="38"/>
      <c r="N3363" s="45"/>
      <c r="O3363" s="38"/>
    </row>
    <row r="3364" spans="3:15" ht="17" x14ac:dyDescent="0.4">
      <c r="C3364" s="28"/>
      <c r="D3364" s="24"/>
      <c r="K3364" s="26"/>
      <c r="L3364" s="37"/>
      <c r="M3364" s="38"/>
      <c r="N3364" s="45"/>
      <c r="O3364" s="38"/>
    </row>
    <row r="3365" spans="3:15" ht="17" x14ac:dyDescent="0.4">
      <c r="C3365" s="28"/>
      <c r="D3365" s="24"/>
      <c r="K3365" s="26"/>
      <c r="L3365" s="37"/>
      <c r="M3365" s="38"/>
      <c r="N3365" s="45"/>
      <c r="O3365" s="38"/>
    </row>
    <row r="3366" spans="3:15" ht="17" x14ac:dyDescent="0.4">
      <c r="C3366" s="28"/>
      <c r="D3366" s="24"/>
      <c r="K3366" s="26"/>
      <c r="L3366" s="37"/>
      <c r="M3366" s="38"/>
      <c r="N3366" s="45"/>
      <c r="O3366" s="38"/>
    </row>
    <row r="3367" spans="3:15" ht="17" x14ac:dyDescent="0.4">
      <c r="C3367" s="28"/>
      <c r="D3367" s="24"/>
      <c r="K3367" s="26"/>
      <c r="L3367" s="37"/>
      <c r="M3367" s="38"/>
      <c r="N3367" s="45"/>
      <c r="O3367" s="38"/>
    </row>
    <row r="3368" spans="3:15" ht="17" x14ac:dyDescent="0.4">
      <c r="C3368" s="28"/>
      <c r="D3368" s="24"/>
      <c r="K3368" s="26"/>
      <c r="L3368" s="37"/>
      <c r="M3368" s="38"/>
      <c r="N3368" s="45"/>
      <c r="O3368" s="38"/>
    </row>
    <row r="3369" spans="3:15" ht="17" x14ac:dyDescent="0.4">
      <c r="C3369" s="28"/>
      <c r="D3369" s="24"/>
      <c r="K3369" s="26"/>
      <c r="L3369" s="37"/>
      <c r="M3369" s="38"/>
      <c r="N3369" s="45"/>
      <c r="O3369" s="38"/>
    </row>
    <row r="3370" spans="3:15" ht="17" x14ac:dyDescent="0.4">
      <c r="C3370" s="28"/>
      <c r="D3370" s="24"/>
      <c r="K3370" s="26"/>
      <c r="L3370" s="37"/>
      <c r="M3370" s="38"/>
      <c r="N3370" s="45"/>
      <c r="O3370" s="38"/>
    </row>
    <row r="3371" spans="3:15" ht="17" x14ac:dyDescent="0.4">
      <c r="C3371" s="28"/>
      <c r="D3371" s="24"/>
      <c r="K3371" s="26"/>
      <c r="L3371" s="37"/>
      <c r="M3371" s="38"/>
      <c r="N3371" s="45"/>
      <c r="O3371" s="38"/>
    </row>
    <row r="3372" spans="3:15" ht="17" x14ac:dyDescent="0.4">
      <c r="C3372" s="28"/>
      <c r="D3372" s="24"/>
      <c r="K3372" s="26"/>
      <c r="L3372" s="37"/>
      <c r="M3372" s="38"/>
      <c r="N3372" s="45"/>
      <c r="O3372" s="38"/>
    </row>
    <row r="3373" spans="3:15" ht="17" x14ac:dyDescent="0.4">
      <c r="C3373" s="28"/>
      <c r="D3373" s="24"/>
      <c r="K3373" s="26"/>
      <c r="L3373" s="37"/>
      <c r="M3373" s="38"/>
      <c r="N3373" s="45"/>
      <c r="O3373" s="38"/>
    </row>
    <row r="3374" spans="3:15" ht="17" x14ac:dyDescent="0.4">
      <c r="C3374" s="28"/>
      <c r="D3374" s="24"/>
      <c r="K3374" s="26"/>
      <c r="L3374" s="37"/>
      <c r="M3374" s="38"/>
      <c r="N3374" s="45"/>
      <c r="O3374" s="38"/>
    </row>
    <row r="3375" spans="3:15" ht="17" x14ac:dyDescent="0.4">
      <c r="C3375" s="28"/>
      <c r="D3375" s="24"/>
      <c r="K3375" s="26"/>
      <c r="L3375" s="37"/>
      <c r="M3375" s="38"/>
      <c r="N3375" s="45"/>
      <c r="O3375" s="38"/>
    </row>
    <row r="3376" spans="3:15" ht="17" x14ac:dyDescent="0.4">
      <c r="C3376" s="28"/>
      <c r="D3376" s="24"/>
      <c r="K3376" s="26"/>
      <c r="L3376" s="37"/>
      <c r="M3376" s="38"/>
      <c r="N3376" s="45"/>
      <c r="O3376" s="38"/>
    </row>
    <row r="3377" spans="3:15" ht="17" x14ac:dyDescent="0.4">
      <c r="C3377" s="28"/>
      <c r="D3377" s="24"/>
      <c r="K3377" s="26"/>
      <c r="L3377" s="37"/>
      <c r="M3377" s="38"/>
      <c r="N3377" s="45"/>
      <c r="O3377" s="38"/>
    </row>
    <row r="3378" spans="3:15" ht="17" x14ac:dyDescent="0.4">
      <c r="C3378" s="28"/>
      <c r="D3378" s="24"/>
      <c r="K3378" s="26"/>
      <c r="L3378" s="37"/>
      <c r="M3378" s="38"/>
      <c r="N3378" s="45"/>
      <c r="O3378" s="38"/>
    </row>
    <row r="3379" spans="3:15" ht="17" x14ac:dyDescent="0.4">
      <c r="C3379" s="28"/>
      <c r="D3379" s="22"/>
      <c r="K3379" s="26"/>
      <c r="L3379" s="37"/>
      <c r="M3379" s="38"/>
      <c r="N3379" s="45"/>
      <c r="O3379" s="38"/>
    </row>
    <row r="3380" spans="3:15" ht="17" x14ac:dyDescent="0.4">
      <c r="C3380" s="28"/>
      <c r="D3380" s="22"/>
      <c r="K3380" s="26"/>
      <c r="L3380" s="37"/>
      <c r="M3380" s="38"/>
      <c r="N3380" s="45"/>
      <c r="O3380" s="38"/>
    </row>
    <row r="3381" spans="3:15" ht="17" x14ac:dyDescent="0.4">
      <c r="C3381" s="28"/>
      <c r="D3381" s="22"/>
      <c r="K3381" s="26"/>
      <c r="L3381" s="37"/>
      <c r="M3381" s="38"/>
      <c r="N3381" s="45"/>
      <c r="O3381" s="38"/>
    </row>
    <row r="3382" spans="3:15" ht="17" x14ac:dyDescent="0.4">
      <c r="C3382" s="28"/>
      <c r="D3382" s="22"/>
      <c r="K3382" s="26"/>
      <c r="L3382" s="37"/>
      <c r="M3382" s="38"/>
      <c r="N3382" s="45"/>
      <c r="O3382" s="38"/>
    </row>
    <row r="3383" spans="3:15" ht="17" x14ac:dyDescent="0.4">
      <c r="C3383" s="28"/>
      <c r="D3383" s="22"/>
      <c r="K3383" s="26"/>
      <c r="L3383" s="37"/>
      <c r="M3383" s="38"/>
      <c r="N3383" s="45"/>
      <c r="O3383" s="38"/>
    </row>
    <row r="3384" spans="3:15" ht="17" x14ac:dyDescent="0.4">
      <c r="C3384" s="28"/>
      <c r="D3384" s="22"/>
      <c r="K3384" s="26"/>
      <c r="L3384" s="37"/>
      <c r="M3384" s="38"/>
      <c r="N3384" s="45"/>
      <c r="O3384" s="38"/>
    </row>
    <row r="3385" spans="3:15" ht="17" x14ac:dyDescent="0.4">
      <c r="C3385" s="28"/>
      <c r="D3385" s="22"/>
      <c r="K3385" s="26"/>
      <c r="L3385" s="37"/>
      <c r="M3385" s="38"/>
      <c r="N3385" s="45"/>
      <c r="O3385" s="38"/>
    </row>
    <row r="3386" spans="3:15" ht="17" x14ac:dyDescent="0.4">
      <c r="C3386" s="28"/>
      <c r="D3386" s="22"/>
      <c r="K3386" s="26"/>
      <c r="L3386" s="37"/>
      <c r="M3386" s="38"/>
      <c r="N3386" s="45"/>
      <c r="O3386" s="38"/>
    </row>
    <row r="3387" spans="3:15" ht="17" x14ac:dyDescent="0.4">
      <c r="C3387" s="28"/>
      <c r="D3387" s="22"/>
      <c r="K3387" s="26"/>
      <c r="L3387" s="37"/>
      <c r="M3387" s="38"/>
      <c r="N3387" s="45"/>
      <c r="O3387" s="38"/>
    </row>
    <row r="3388" spans="3:15" ht="17" x14ac:dyDescent="0.4">
      <c r="C3388" s="28"/>
      <c r="D3388" s="22"/>
      <c r="K3388" s="26"/>
      <c r="L3388" s="37"/>
      <c r="M3388" s="38"/>
      <c r="N3388" s="45"/>
      <c r="O3388" s="38"/>
    </row>
    <row r="3389" spans="3:15" ht="17" x14ac:dyDescent="0.4">
      <c r="C3389" s="28"/>
      <c r="D3389" s="22"/>
      <c r="K3389" s="26"/>
      <c r="L3389" s="37"/>
      <c r="M3389" s="38"/>
      <c r="N3389" s="45"/>
      <c r="O3389" s="38"/>
    </row>
    <row r="3390" spans="3:15" ht="17" x14ac:dyDescent="0.4">
      <c r="C3390" s="28"/>
      <c r="D3390" s="22"/>
      <c r="K3390" s="26"/>
      <c r="L3390" s="37"/>
      <c r="M3390" s="38"/>
      <c r="N3390" s="45"/>
      <c r="O3390" s="38"/>
    </row>
    <row r="3391" spans="3:15" ht="17" x14ac:dyDescent="0.4">
      <c r="C3391" s="28"/>
      <c r="D3391" s="22"/>
      <c r="K3391" s="26"/>
      <c r="L3391" s="37"/>
      <c r="M3391" s="38"/>
      <c r="N3391" s="45"/>
      <c r="O3391" s="38"/>
    </row>
    <row r="3392" spans="3:15" ht="17" x14ac:dyDescent="0.4">
      <c r="C3392" s="28"/>
      <c r="D3392" s="22"/>
      <c r="K3392" s="26"/>
      <c r="L3392" s="37"/>
      <c r="M3392" s="38"/>
      <c r="N3392" s="45"/>
      <c r="O3392" s="38"/>
    </row>
    <row r="3393" spans="3:15" ht="17" x14ac:dyDescent="0.4">
      <c r="C3393" s="28"/>
      <c r="D3393" s="22"/>
      <c r="K3393" s="26"/>
      <c r="L3393" s="37"/>
      <c r="M3393" s="38"/>
      <c r="N3393" s="45"/>
      <c r="O3393" s="38"/>
    </row>
    <row r="3394" spans="3:15" ht="17" x14ac:dyDescent="0.4">
      <c r="C3394" s="28"/>
      <c r="D3394" s="22"/>
      <c r="K3394" s="26"/>
      <c r="L3394" s="37"/>
      <c r="M3394" s="38"/>
      <c r="N3394" s="45"/>
      <c r="O3394" s="38"/>
    </row>
    <row r="3395" spans="3:15" ht="17" x14ac:dyDescent="0.4">
      <c r="C3395" s="28"/>
      <c r="D3395" s="22"/>
      <c r="K3395" s="26"/>
      <c r="L3395" s="37"/>
      <c r="M3395" s="38"/>
      <c r="N3395" s="45"/>
      <c r="O3395" s="38"/>
    </row>
    <row r="3396" spans="3:15" ht="17" x14ac:dyDescent="0.4">
      <c r="C3396" s="28"/>
      <c r="D3396" s="22"/>
      <c r="K3396" s="26"/>
      <c r="L3396" s="37"/>
      <c r="M3396" s="38"/>
      <c r="N3396" s="45"/>
      <c r="O3396" s="38"/>
    </row>
    <row r="3397" spans="3:15" ht="17" x14ac:dyDescent="0.4">
      <c r="C3397" s="28"/>
      <c r="D3397" s="22"/>
      <c r="K3397" s="26"/>
      <c r="L3397" s="37"/>
      <c r="M3397" s="38"/>
      <c r="N3397" s="45"/>
      <c r="O3397" s="38"/>
    </row>
    <row r="3398" spans="3:15" ht="17" x14ac:dyDescent="0.4">
      <c r="C3398" s="28"/>
      <c r="D3398" s="22"/>
      <c r="K3398" s="26"/>
      <c r="L3398" s="37"/>
      <c r="M3398" s="38"/>
      <c r="N3398" s="45"/>
      <c r="O3398" s="38"/>
    </row>
    <row r="3399" spans="3:15" ht="17" x14ac:dyDescent="0.4">
      <c r="C3399" s="28"/>
      <c r="D3399" s="22"/>
      <c r="K3399" s="26"/>
      <c r="L3399" s="37"/>
      <c r="M3399" s="38"/>
      <c r="N3399" s="45"/>
      <c r="O3399" s="38"/>
    </row>
    <row r="3400" spans="3:15" ht="17" x14ac:dyDescent="0.4">
      <c r="C3400" s="28"/>
      <c r="D3400" s="22"/>
      <c r="K3400" s="26"/>
      <c r="L3400" s="37"/>
      <c r="M3400" s="38"/>
      <c r="N3400" s="45"/>
      <c r="O3400" s="38"/>
    </row>
    <row r="3401" spans="3:15" ht="17" x14ac:dyDescent="0.4">
      <c r="C3401" s="28"/>
      <c r="D3401" s="22"/>
      <c r="K3401" s="26"/>
      <c r="L3401" s="37"/>
      <c r="M3401" s="38"/>
      <c r="N3401" s="45"/>
      <c r="O3401" s="38"/>
    </row>
    <row r="3402" spans="3:15" ht="17" x14ac:dyDescent="0.4">
      <c r="C3402" s="28"/>
      <c r="D3402" s="22"/>
      <c r="K3402" s="26"/>
      <c r="L3402" s="37"/>
      <c r="M3402" s="38"/>
      <c r="N3402" s="45"/>
      <c r="O3402" s="38"/>
    </row>
    <row r="3403" spans="3:15" ht="17" x14ac:dyDescent="0.4">
      <c r="C3403" s="28"/>
      <c r="D3403" s="22"/>
      <c r="K3403" s="26"/>
      <c r="L3403" s="37"/>
      <c r="M3403" s="38"/>
      <c r="N3403" s="45"/>
      <c r="O3403" s="38"/>
    </row>
    <row r="3404" spans="3:15" ht="17" x14ac:dyDescent="0.4">
      <c r="C3404" s="28"/>
      <c r="D3404" s="22"/>
      <c r="K3404" s="26"/>
      <c r="L3404" s="37"/>
      <c r="M3404" s="38"/>
      <c r="N3404" s="45"/>
      <c r="O3404" s="38"/>
    </row>
    <row r="3405" spans="3:15" ht="17" x14ac:dyDescent="0.4">
      <c r="C3405" s="28"/>
      <c r="D3405" s="22"/>
      <c r="K3405" s="26"/>
      <c r="L3405" s="37"/>
      <c r="M3405" s="38"/>
      <c r="N3405" s="45"/>
      <c r="O3405" s="38"/>
    </row>
    <row r="3406" spans="3:15" ht="17" x14ac:dyDescent="0.4">
      <c r="C3406" s="28"/>
      <c r="D3406" s="22"/>
      <c r="K3406" s="26"/>
      <c r="L3406" s="37"/>
      <c r="M3406" s="38"/>
      <c r="N3406" s="45"/>
      <c r="O3406" s="38"/>
    </row>
    <row r="3407" spans="3:15" ht="17" x14ac:dyDescent="0.4">
      <c r="C3407" s="28"/>
      <c r="D3407" s="22"/>
      <c r="K3407" s="26"/>
      <c r="L3407" s="37"/>
      <c r="M3407" s="38"/>
      <c r="N3407" s="45"/>
      <c r="O3407" s="38"/>
    </row>
    <row r="3408" spans="3:15" ht="17" x14ac:dyDescent="0.4">
      <c r="C3408" s="28"/>
      <c r="D3408" s="22"/>
      <c r="K3408" s="26"/>
      <c r="L3408" s="37"/>
      <c r="M3408" s="38"/>
      <c r="N3408" s="45"/>
      <c r="O3408" s="38"/>
    </row>
    <row r="3409" spans="3:15" ht="17" x14ac:dyDescent="0.4">
      <c r="C3409" s="28"/>
      <c r="D3409" s="24"/>
      <c r="K3409" s="26"/>
      <c r="L3409" s="37"/>
      <c r="M3409" s="38"/>
      <c r="N3409" s="45"/>
      <c r="O3409" s="38"/>
    </row>
    <row r="3410" spans="3:15" ht="17" x14ac:dyDescent="0.4">
      <c r="C3410" s="28"/>
      <c r="D3410" s="24"/>
      <c r="K3410" s="26"/>
      <c r="L3410" s="37"/>
      <c r="M3410" s="38"/>
      <c r="N3410" s="45"/>
      <c r="O3410" s="38"/>
    </row>
    <row r="3411" spans="3:15" ht="17" x14ac:dyDescent="0.4">
      <c r="C3411" s="28"/>
      <c r="D3411" s="24"/>
      <c r="K3411" s="26"/>
      <c r="L3411" s="37"/>
      <c r="M3411" s="38"/>
      <c r="N3411" s="45"/>
      <c r="O3411" s="38"/>
    </row>
    <row r="3412" spans="3:15" ht="17" x14ac:dyDescent="0.4">
      <c r="C3412" s="28"/>
      <c r="D3412" s="24"/>
      <c r="K3412" s="26"/>
      <c r="L3412" s="37"/>
      <c r="M3412" s="38"/>
      <c r="N3412" s="45"/>
      <c r="O3412" s="38"/>
    </row>
    <row r="3413" spans="3:15" ht="17" x14ac:dyDescent="0.4">
      <c r="C3413" s="28"/>
      <c r="D3413" s="24"/>
      <c r="K3413" s="26"/>
      <c r="L3413" s="37"/>
      <c r="M3413" s="38"/>
      <c r="N3413" s="45"/>
      <c r="O3413" s="38"/>
    </row>
    <row r="3414" spans="3:15" ht="17" x14ac:dyDescent="0.4">
      <c r="C3414" s="28"/>
      <c r="D3414" s="24"/>
      <c r="K3414" s="26"/>
      <c r="L3414" s="37"/>
      <c r="M3414" s="38"/>
      <c r="N3414" s="45"/>
      <c r="O3414" s="38"/>
    </row>
    <row r="3415" spans="3:15" ht="17" x14ac:dyDescent="0.4">
      <c r="C3415" s="28"/>
      <c r="D3415" s="24"/>
      <c r="K3415" s="26"/>
      <c r="L3415" s="37"/>
      <c r="M3415" s="38"/>
      <c r="N3415" s="45"/>
      <c r="O3415" s="38"/>
    </row>
    <row r="3416" spans="3:15" ht="17" x14ac:dyDescent="0.4">
      <c r="C3416" s="28"/>
      <c r="D3416" s="24"/>
      <c r="K3416" s="26"/>
      <c r="L3416" s="37"/>
      <c r="M3416" s="38"/>
      <c r="N3416" s="45"/>
      <c r="O3416" s="38"/>
    </row>
    <row r="3417" spans="3:15" ht="17" x14ac:dyDescent="0.4">
      <c r="C3417" s="28"/>
      <c r="D3417" s="24"/>
      <c r="K3417" s="26"/>
      <c r="L3417" s="37"/>
      <c r="M3417" s="38"/>
      <c r="N3417" s="45"/>
      <c r="O3417" s="38"/>
    </row>
    <row r="3418" spans="3:15" ht="17" x14ac:dyDescent="0.4">
      <c r="C3418" s="28"/>
      <c r="D3418" s="24"/>
      <c r="K3418" s="26"/>
      <c r="L3418" s="37"/>
      <c r="M3418" s="38"/>
      <c r="N3418" s="45"/>
      <c r="O3418" s="38"/>
    </row>
    <row r="3419" spans="3:15" ht="17" x14ac:dyDescent="0.4">
      <c r="C3419" s="28"/>
      <c r="D3419" s="24"/>
      <c r="K3419" s="26"/>
      <c r="L3419" s="37"/>
      <c r="M3419" s="38"/>
      <c r="N3419" s="45"/>
      <c r="O3419" s="38"/>
    </row>
    <row r="3420" spans="3:15" ht="17" x14ac:dyDescent="0.4">
      <c r="C3420" s="28"/>
      <c r="D3420" s="24"/>
      <c r="K3420" s="26"/>
      <c r="L3420" s="37"/>
      <c r="M3420" s="38"/>
      <c r="N3420" s="45"/>
      <c r="O3420" s="38"/>
    </row>
    <row r="3421" spans="3:15" ht="17" x14ac:dyDescent="0.4">
      <c r="C3421" s="28"/>
      <c r="D3421" s="24"/>
      <c r="K3421" s="26"/>
      <c r="L3421" s="37"/>
      <c r="M3421" s="38"/>
      <c r="N3421" s="45"/>
      <c r="O3421" s="38"/>
    </row>
    <row r="3422" spans="3:15" ht="17" x14ac:dyDescent="0.4">
      <c r="C3422" s="28"/>
      <c r="D3422" s="24"/>
      <c r="K3422" s="26"/>
      <c r="L3422" s="37"/>
      <c r="M3422" s="38"/>
      <c r="N3422" s="45"/>
      <c r="O3422" s="38"/>
    </row>
    <row r="3423" spans="3:15" ht="17" x14ac:dyDescent="0.4">
      <c r="C3423" s="28"/>
      <c r="D3423" s="24"/>
      <c r="K3423" s="26"/>
      <c r="L3423" s="37"/>
      <c r="M3423" s="38"/>
      <c r="N3423" s="45"/>
      <c r="O3423" s="38"/>
    </row>
    <row r="3424" spans="3:15" ht="17" x14ac:dyDescent="0.4">
      <c r="C3424" s="28"/>
      <c r="D3424" s="24"/>
      <c r="K3424" s="26"/>
      <c r="L3424" s="37"/>
      <c r="M3424" s="38"/>
      <c r="N3424" s="45"/>
      <c r="O3424" s="38"/>
    </row>
    <row r="3425" spans="3:15" ht="17" x14ac:dyDescent="0.4">
      <c r="C3425" s="28"/>
      <c r="D3425" s="24"/>
      <c r="K3425" s="26"/>
      <c r="L3425" s="37"/>
      <c r="M3425" s="38"/>
      <c r="N3425" s="45"/>
      <c r="O3425" s="38"/>
    </row>
    <row r="3426" spans="3:15" ht="17" x14ac:dyDescent="0.4">
      <c r="C3426" s="28"/>
      <c r="D3426" s="24"/>
      <c r="K3426" s="26"/>
      <c r="L3426" s="37"/>
      <c r="M3426" s="38"/>
      <c r="N3426" s="45"/>
      <c r="O3426" s="38"/>
    </row>
    <row r="3427" spans="3:15" ht="17" x14ac:dyDescent="0.4">
      <c r="C3427" s="28"/>
      <c r="D3427" s="24"/>
      <c r="K3427" s="26"/>
      <c r="L3427" s="37"/>
      <c r="M3427" s="38"/>
      <c r="N3427" s="45"/>
      <c r="O3427" s="38"/>
    </row>
    <row r="3428" spans="3:15" ht="17" x14ac:dyDescent="0.4">
      <c r="C3428" s="28"/>
      <c r="D3428" s="24"/>
      <c r="K3428" s="26"/>
      <c r="L3428" s="37"/>
      <c r="M3428" s="38"/>
      <c r="N3428" s="45"/>
      <c r="O3428" s="38"/>
    </row>
    <row r="3429" spans="3:15" ht="17" x14ac:dyDescent="0.4">
      <c r="C3429" s="28"/>
      <c r="D3429" s="24"/>
      <c r="K3429" s="26"/>
      <c r="L3429" s="37"/>
      <c r="M3429" s="38"/>
      <c r="N3429" s="45"/>
      <c r="O3429" s="38"/>
    </row>
    <row r="3430" spans="3:15" ht="17" x14ac:dyDescent="0.4">
      <c r="C3430" s="28"/>
      <c r="D3430" s="24"/>
      <c r="K3430" s="26"/>
      <c r="L3430" s="37"/>
      <c r="M3430" s="38"/>
      <c r="N3430" s="45"/>
      <c r="O3430" s="38"/>
    </row>
    <row r="3431" spans="3:15" ht="17" x14ac:dyDescent="0.4">
      <c r="C3431" s="28"/>
      <c r="D3431" s="24"/>
      <c r="K3431" s="26"/>
      <c r="L3431" s="37"/>
      <c r="M3431" s="38"/>
      <c r="N3431" s="45"/>
      <c r="O3431" s="38"/>
    </row>
    <row r="3432" spans="3:15" ht="17" x14ac:dyDescent="0.4">
      <c r="C3432" s="28"/>
      <c r="D3432" s="24"/>
      <c r="K3432" s="26"/>
      <c r="L3432" s="37"/>
      <c r="M3432" s="38"/>
      <c r="N3432" s="45"/>
      <c r="O3432" s="38"/>
    </row>
    <row r="3433" spans="3:15" ht="17" x14ac:dyDescent="0.4">
      <c r="C3433" s="28"/>
      <c r="D3433" s="24"/>
      <c r="K3433" s="26"/>
      <c r="L3433" s="37"/>
      <c r="M3433" s="38"/>
      <c r="N3433" s="45"/>
      <c r="O3433" s="38"/>
    </row>
    <row r="3434" spans="3:15" ht="17" x14ac:dyDescent="0.4">
      <c r="C3434" s="28"/>
      <c r="D3434" s="24"/>
      <c r="K3434" s="26"/>
      <c r="L3434" s="37"/>
      <c r="M3434" s="38"/>
      <c r="N3434" s="45"/>
      <c r="O3434" s="38"/>
    </row>
    <row r="3435" spans="3:15" ht="17" x14ac:dyDescent="0.4">
      <c r="C3435" s="28"/>
      <c r="D3435" s="24"/>
      <c r="K3435" s="26"/>
      <c r="L3435" s="37"/>
      <c r="M3435" s="38"/>
      <c r="N3435" s="45"/>
      <c r="O3435" s="38"/>
    </row>
    <row r="3436" spans="3:15" ht="17" x14ac:dyDescent="0.4">
      <c r="C3436" s="28"/>
      <c r="D3436" s="24"/>
      <c r="K3436" s="26"/>
      <c r="L3436" s="37"/>
      <c r="M3436" s="38"/>
      <c r="N3436" s="45"/>
      <c r="O3436" s="38"/>
    </row>
    <row r="3437" spans="3:15" ht="17" x14ac:dyDescent="0.4">
      <c r="C3437" s="28"/>
      <c r="D3437" s="24"/>
      <c r="K3437" s="26"/>
      <c r="L3437" s="37"/>
      <c r="M3437" s="38"/>
      <c r="N3437" s="45"/>
      <c r="O3437" s="38"/>
    </row>
    <row r="3438" spans="3:15" ht="17" x14ac:dyDescent="0.4">
      <c r="C3438" s="28"/>
      <c r="D3438" s="24"/>
      <c r="K3438" s="26"/>
      <c r="L3438" s="37"/>
      <c r="M3438" s="38"/>
      <c r="N3438" s="45"/>
      <c r="O3438" s="38"/>
    </row>
    <row r="3439" spans="3:15" ht="17" x14ac:dyDescent="0.4">
      <c r="C3439" s="28"/>
      <c r="D3439" s="24"/>
      <c r="K3439" s="26"/>
      <c r="L3439" s="37"/>
      <c r="M3439" s="38"/>
      <c r="N3439" s="45"/>
      <c r="O3439" s="38"/>
    </row>
    <row r="3440" spans="3:15" ht="17" x14ac:dyDescent="0.4">
      <c r="C3440" s="28"/>
      <c r="D3440" s="22"/>
      <c r="K3440" s="26"/>
      <c r="L3440" s="37"/>
      <c r="M3440" s="38"/>
      <c r="N3440" s="45"/>
      <c r="O3440" s="38"/>
    </row>
    <row r="3441" spans="3:15" ht="17" x14ac:dyDescent="0.4">
      <c r="C3441" s="28"/>
      <c r="D3441" s="22"/>
      <c r="K3441" s="26"/>
      <c r="L3441" s="37"/>
      <c r="M3441" s="38"/>
      <c r="N3441" s="45"/>
      <c r="O3441" s="38"/>
    </row>
    <row r="3442" spans="3:15" ht="17" x14ac:dyDescent="0.4">
      <c r="C3442" s="28"/>
      <c r="D3442" s="22"/>
      <c r="K3442" s="26"/>
      <c r="L3442" s="37"/>
      <c r="M3442" s="38"/>
      <c r="N3442" s="45"/>
      <c r="O3442" s="38"/>
    </row>
    <row r="3443" spans="3:15" ht="17" x14ac:dyDescent="0.4">
      <c r="C3443" s="28"/>
      <c r="D3443" s="22"/>
      <c r="K3443" s="26"/>
      <c r="L3443" s="37"/>
      <c r="M3443" s="38"/>
      <c r="N3443" s="45"/>
      <c r="O3443" s="38"/>
    </row>
    <row r="3444" spans="3:15" ht="17" x14ac:dyDescent="0.4">
      <c r="C3444" s="28"/>
      <c r="D3444" s="22"/>
      <c r="K3444" s="26"/>
      <c r="L3444" s="37"/>
      <c r="M3444" s="38"/>
      <c r="N3444" s="45"/>
      <c r="O3444" s="38"/>
    </row>
    <row r="3445" spans="3:15" ht="17" x14ac:dyDescent="0.4">
      <c r="C3445" s="28"/>
      <c r="D3445" s="22"/>
      <c r="K3445" s="26"/>
      <c r="L3445" s="37"/>
      <c r="M3445" s="38"/>
      <c r="N3445" s="45"/>
      <c r="O3445" s="38"/>
    </row>
    <row r="3446" spans="3:15" ht="17" x14ac:dyDescent="0.4">
      <c r="C3446" s="28"/>
      <c r="D3446" s="22"/>
      <c r="K3446" s="26"/>
      <c r="L3446" s="37"/>
      <c r="M3446" s="38"/>
      <c r="N3446" s="45"/>
      <c r="O3446" s="38"/>
    </row>
    <row r="3447" spans="3:15" ht="17" x14ac:dyDescent="0.4">
      <c r="C3447" s="28"/>
      <c r="D3447" s="22"/>
      <c r="K3447" s="26"/>
      <c r="L3447" s="37"/>
      <c r="M3447" s="38"/>
      <c r="N3447" s="45"/>
      <c r="O3447" s="38"/>
    </row>
    <row r="3448" spans="3:15" ht="17" x14ac:dyDescent="0.4">
      <c r="C3448" s="28"/>
      <c r="D3448" s="22"/>
      <c r="K3448" s="26"/>
      <c r="L3448" s="37"/>
      <c r="M3448" s="38"/>
      <c r="N3448" s="45"/>
      <c r="O3448" s="38"/>
    </row>
    <row r="3449" spans="3:15" ht="17" x14ac:dyDescent="0.4">
      <c r="C3449" s="28"/>
      <c r="D3449" s="22"/>
      <c r="K3449" s="26"/>
      <c r="L3449" s="37"/>
      <c r="M3449" s="38"/>
      <c r="N3449" s="45"/>
      <c r="O3449" s="38"/>
    </row>
    <row r="3450" spans="3:15" ht="17" x14ac:dyDescent="0.4">
      <c r="C3450" s="28"/>
      <c r="D3450" s="22"/>
      <c r="K3450" s="26"/>
      <c r="L3450" s="37"/>
      <c r="M3450" s="38"/>
      <c r="N3450" s="45"/>
      <c r="O3450" s="38"/>
    </row>
    <row r="3451" spans="3:15" ht="17" x14ac:dyDescent="0.4">
      <c r="C3451" s="28"/>
      <c r="D3451" s="22"/>
      <c r="K3451" s="26"/>
      <c r="L3451" s="37"/>
      <c r="M3451" s="38"/>
      <c r="N3451" s="45"/>
      <c r="O3451" s="38"/>
    </row>
    <row r="3452" spans="3:15" ht="17" x14ac:dyDescent="0.4">
      <c r="C3452" s="28"/>
      <c r="D3452" s="22"/>
      <c r="K3452" s="26"/>
      <c r="L3452" s="37"/>
      <c r="M3452" s="38"/>
      <c r="N3452" s="45"/>
      <c r="O3452" s="38"/>
    </row>
    <row r="3453" spans="3:15" ht="17" x14ac:dyDescent="0.4">
      <c r="C3453" s="28"/>
      <c r="D3453" s="22"/>
      <c r="K3453" s="26"/>
      <c r="L3453" s="37"/>
      <c r="M3453" s="38"/>
      <c r="N3453" s="45"/>
      <c r="O3453" s="38"/>
    </row>
    <row r="3454" spans="3:15" ht="17" x14ac:dyDescent="0.4">
      <c r="C3454" s="28"/>
      <c r="D3454" s="22"/>
      <c r="K3454" s="26"/>
      <c r="L3454" s="37"/>
      <c r="M3454" s="38"/>
      <c r="N3454" s="45"/>
      <c r="O3454" s="38"/>
    </row>
    <row r="3455" spans="3:15" ht="17" x14ac:dyDescent="0.4">
      <c r="C3455" s="28"/>
      <c r="D3455" s="22"/>
      <c r="K3455" s="26"/>
      <c r="L3455" s="37"/>
      <c r="M3455" s="38"/>
      <c r="N3455" s="45"/>
      <c r="O3455" s="38"/>
    </row>
    <row r="3456" spans="3:15" ht="17" x14ac:dyDescent="0.4">
      <c r="C3456" s="28"/>
      <c r="D3456" s="22"/>
      <c r="K3456" s="26"/>
      <c r="L3456" s="37"/>
      <c r="M3456" s="38"/>
      <c r="N3456" s="45"/>
      <c r="O3456" s="38"/>
    </row>
    <row r="3457" spans="3:15" ht="17" x14ac:dyDescent="0.4">
      <c r="C3457" s="28"/>
      <c r="D3457" s="22"/>
      <c r="K3457" s="26"/>
      <c r="L3457" s="37"/>
      <c r="M3457" s="38"/>
      <c r="N3457" s="45"/>
      <c r="O3457" s="38"/>
    </row>
    <row r="3458" spans="3:15" ht="17" x14ac:dyDescent="0.4">
      <c r="C3458" s="28"/>
      <c r="D3458" s="22"/>
      <c r="K3458" s="26"/>
      <c r="L3458" s="37"/>
      <c r="M3458" s="38"/>
      <c r="N3458" s="45"/>
      <c r="O3458" s="38"/>
    </row>
    <row r="3459" spans="3:15" ht="17" x14ac:dyDescent="0.4">
      <c r="C3459" s="28"/>
      <c r="D3459" s="22"/>
      <c r="K3459" s="26"/>
      <c r="L3459" s="37"/>
      <c r="M3459" s="38"/>
      <c r="N3459" s="45"/>
      <c r="O3459" s="38"/>
    </row>
    <row r="3460" spans="3:15" ht="17" x14ac:dyDescent="0.4">
      <c r="C3460" s="28"/>
      <c r="D3460" s="22"/>
      <c r="K3460" s="26"/>
      <c r="L3460" s="37"/>
      <c r="M3460" s="38"/>
      <c r="N3460" s="45"/>
      <c r="O3460" s="38"/>
    </row>
    <row r="3461" spans="3:15" ht="17" x14ac:dyDescent="0.4">
      <c r="C3461" s="28"/>
      <c r="D3461" s="22"/>
      <c r="K3461" s="26"/>
      <c r="L3461" s="37"/>
      <c r="M3461" s="38"/>
      <c r="N3461" s="45"/>
      <c r="O3461" s="38"/>
    </row>
    <row r="3462" spans="3:15" ht="17" x14ac:dyDescent="0.4">
      <c r="C3462" s="28"/>
      <c r="D3462" s="22"/>
      <c r="K3462" s="26"/>
      <c r="L3462" s="37"/>
      <c r="M3462" s="38"/>
      <c r="N3462" s="45"/>
      <c r="O3462" s="38"/>
    </row>
    <row r="3463" spans="3:15" ht="17" x14ac:dyDescent="0.4">
      <c r="C3463" s="28"/>
      <c r="D3463" s="22"/>
      <c r="K3463" s="26"/>
      <c r="L3463" s="37"/>
      <c r="M3463" s="38"/>
      <c r="N3463" s="45"/>
      <c r="O3463" s="38"/>
    </row>
    <row r="3464" spans="3:15" ht="17" x14ac:dyDescent="0.4">
      <c r="C3464" s="28"/>
      <c r="D3464" s="22"/>
      <c r="K3464" s="26"/>
      <c r="L3464" s="37"/>
      <c r="M3464" s="38"/>
      <c r="N3464" s="45"/>
      <c r="O3464" s="38"/>
    </row>
    <row r="3465" spans="3:15" ht="17" x14ac:dyDescent="0.4">
      <c r="C3465" s="28"/>
      <c r="D3465" s="22"/>
      <c r="K3465" s="26"/>
      <c r="L3465" s="37"/>
      <c r="M3465" s="38"/>
      <c r="N3465" s="45"/>
      <c r="O3465" s="38"/>
    </row>
    <row r="3466" spans="3:15" ht="17" x14ac:dyDescent="0.4">
      <c r="C3466" s="28"/>
      <c r="D3466" s="22"/>
      <c r="K3466" s="26"/>
      <c r="L3466" s="37"/>
      <c r="M3466" s="38"/>
      <c r="N3466" s="45"/>
      <c r="O3466" s="38"/>
    </row>
    <row r="3467" spans="3:15" ht="17" x14ac:dyDescent="0.4">
      <c r="C3467" s="28"/>
      <c r="D3467" s="22"/>
      <c r="K3467" s="26"/>
      <c r="L3467" s="37"/>
      <c r="M3467" s="38"/>
      <c r="N3467" s="45"/>
      <c r="O3467" s="38"/>
    </row>
    <row r="3468" spans="3:15" ht="17" x14ac:dyDescent="0.4">
      <c r="C3468" s="28"/>
      <c r="D3468" s="22"/>
      <c r="K3468" s="26"/>
      <c r="L3468" s="37"/>
      <c r="M3468" s="38"/>
      <c r="N3468" s="45"/>
      <c r="O3468" s="38"/>
    </row>
    <row r="3469" spans="3:15" ht="17" x14ac:dyDescent="0.4">
      <c r="C3469" s="28"/>
      <c r="D3469" s="22"/>
      <c r="K3469" s="26"/>
      <c r="L3469" s="37"/>
      <c r="M3469" s="38"/>
      <c r="N3469" s="45"/>
      <c r="O3469" s="38"/>
    </row>
    <row r="3470" spans="3:15" ht="17" x14ac:dyDescent="0.4">
      <c r="C3470" s="28"/>
      <c r="D3470" s="22"/>
      <c r="K3470" s="26"/>
      <c r="L3470" s="37"/>
      <c r="M3470" s="38"/>
      <c r="N3470" s="45"/>
      <c r="O3470" s="38"/>
    </row>
    <row r="3471" spans="3:15" ht="17" x14ac:dyDescent="0.4">
      <c r="C3471" s="28"/>
      <c r="D3471" s="22"/>
      <c r="K3471" s="26"/>
      <c r="L3471" s="37"/>
      <c r="M3471" s="38"/>
      <c r="N3471" s="45"/>
      <c r="O3471" s="38"/>
    </row>
    <row r="3472" spans="3:15" ht="17" x14ac:dyDescent="0.4">
      <c r="C3472" s="28"/>
      <c r="D3472" s="22"/>
      <c r="K3472" s="26"/>
      <c r="L3472" s="37"/>
      <c r="M3472" s="38"/>
      <c r="N3472" s="45"/>
      <c r="O3472" s="38"/>
    </row>
    <row r="3473" spans="3:15" ht="17" x14ac:dyDescent="0.4">
      <c r="C3473" s="28"/>
      <c r="D3473" s="22"/>
      <c r="K3473" s="26"/>
      <c r="L3473" s="37"/>
      <c r="M3473" s="38"/>
      <c r="N3473" s="45"/>
      <c r="O3473" s="38"/>
    </row>
    <row r="3474" spans="3:15" ht="17" x14ac:dyDescent="0.4">
      <c r="C3474" s="28"/>
      <c r="D3474" s="22"/>
      <c r="K3474" s="26"/>
      <c r="L3474" s="37"/>
      <c r="M3474" s="38"/>
      <c r="N3474" s="45"/>
      <c r="O3474" s="38"/>
    </row>
    <row r="3475" spans="3:15" ht="17" x14ac:dyDescent="0.4">
      <c r="C3475" s="28"/>
      <c r="D3475" s="22"/>
      <c r="K3475" s="26"/>
      <c r="L3475" s="37"/>
      <c r="M3475" s="38"/>
      <c r="N3475" s="45"/>
      <c r="O3475" s="38"/>
    </row>
    <row r="3476" spans="3:15" ht="17" x14ac:dyDescent="0.4">
      <c r="C3476" s="28"/>
      <c r="D3476" s="22"/>
      <c r="K3476" s="26"/>
      <c r="L3476" s="37"/>
      <c r="M3476" s="38"/>
      <c r="N3476" s="45"/>
      <c r="O3476" s="38"/>
    </row>
    <row r="3477" spans="3:15" ht="17" x14ac:dyDescent="0.4">
      <c r="C3477" s="28"/>
      <c r="D3477" s="22"/>
      <c r="K3477" s="26"/>
      <c r="L3477" s="37"/>
      <c r="M3477" s="38"/>
      <c r="N3477" s="45"/>
      <c r="O3477" s="38"/>
    </row>
    <row r="3478" spans="3:15" ht="17" x14ac:dyDescent="0.4">
      <c r="C3478" s="28"/>
      <c r="D3478" s="22"/>
      <c r="K3478" s="26"/>
      <c r="L3478" s="37"/>
      <c r="M3478" s="38"/>
      <c r="N3478" s="45"/>
      <c r="O3478" s="38"/>
    </row>
    <row r="3479" spans="3:15" ht="17" x14ac:dyDescent="0.4">
      <c r="C3479" s="28"/>
      <c r="D3479" s="22"/>
      <c r="K3479" s="26"/>
      <c r="L3479" s="37"/>
      <c r="M3479" s="38"/>
      <c r="N3479" s="45"/>
      <c r="O3479" s="38"/>
    </row>
    <row r="3480" spans="3:15" ht="17" x14ac:dyDescent="0.4">
      <c r="C3480" s="28"/>
      <c r="D3480" s="22"/>
      <c r="K3480" s="26"/>
      <c r="L3480" s="37"/>
      <c r="M3480" s="38"/>
      <c r="N3480" s="45"/>
      <c r="O3480" s="38"/>
    </row>
    <row r="3481" spans="3:15" ht="17" x14ac:dyDescent="0.4">
      <c r="C3481" s="28"/>
      <c r="D3481" s="22"/>
      <c r="K3481" s="26"/>
      <c r="L3481" s="37"/>
      <c r="M3481" s="38"/>
      <c r="N3481" s="45"/>
      <c r="O3481" s="38"/>
    </row>
    <row r="3482" spans="3:15" ht="17" x14ac:dyDescent="0.4">
      <c r="C3482" s="28"/>
      <c r="D3482" s="22"/>
      <c r="K3482" s="26"/>
      <c r="L3482" s="37"/>
      <c r="M3482" s="38"/>
      <c r="N3482" s="45"/>
      <c r="O3482" s="38"/>
    </row>
    <row r="3483" spans="3:15" ht="17" x14ac:dyDescent="0.4">
      <c r="C3483" s="28"/>
      <c r="D3483" s="22"/>
      <c r="K3483" s="26"/>
      <c r="L3483" s="37"/>
      <c r="M3483" s="38"/>
      <c r="N3483" s="45"/>
      <c r="O3483" s="38"/>
    </row>
    <row r="3484" spans="3:15" ht="17" x14ac:dyDescent="0.4">
      <c r="C3484" s="28"/>
      <c r="D3484" s="22"/>
      <c r="K3484" s="26"/>
      <c r="L3484" s="37"/>
      <c r="M3484" s="38"/>
      <c r="N3484" s="45"/>
      <c r="O3484" s="38"/>
    </row>
    <row r="3485" spans="3:15" ht="17" x14ac:dyDescent="0.4">
      <c r="C3485" s="28"/>
      <c r="D3485" s="22"/>
      <c r="K3485" s="26"/>
      <c r="L3485" s="37"/>
      <c r="M3485" s="38"/>
      <c r="N3485" s="45"/>
      <c r="O3485" s="38"/>
    </row>
    <row r="3486" spans="3:15" ht="17" x14ac:dyDescent="0.4">
      <c r="C3486" s="28"/>
      <c r="D3486" s="22"/>
      <c r="K3486" s="26"/>
      <c r="L3486" s="37"/>
      <c r="M3486" s="38"/>
      <c r="N3486" s="45"/>
      <c r="O3486" s="38"/>
    </row>
    <row r="3487" spans="3:15" ht="17" x14ac:dyDescent="0.4">
      <c r="C3487" s="28"/>
      <c r="D3487" s="22"/>
      <c r="K3487" s="26"/>
      <c r="L3487" s="37"/>
      <c r="M3487" s="38"/>
      <c r="N3487" s="45"/>
      <c r="O3487" s="38"/>
    </row>
    <row r="3488" spans="3:15" ht="17" x14ac:dyDescent="0.4">
      <c r="C3488" s="28"/>
      <c r="D3488" s="22"/>
      <c r="K3488" s="26"/>
      <c r="L3488" s="37"/>
      <c r="M3488" s="38"/>
      <c r="N3488" s="45"/>
      <c r="O3488" s="38"/>
    </row>
    <row r="3489" spans="3:15" ht="17" x14ac:dyDescent="0.4">
      <c r="C3489" s="28"/>
      <c r="D3489" s="22"/>
      <c r="K3489" s="26"/>
      <c r="L3489" s="37"/>
      <c r="M3489" s="38"/>
      <c r="N3489" s="45"/>
      <c r="O3489" s="38"/>
    </row>
    <row r="3490" spans="3:15" ht="17" x14ac:dyDescent="0.4">
      <c r="C3490" s="28"/>
      <c r="D3490" s="22"/>
      <c r="K3490" s="26"/>
      <c r="L3490" s="37"/>
      <c r="M3490" s="38"/>
      <c r="N3490" s="45"/>
      <c r="O3490" s="38"/>
    </row>
    <row r="3491" spans="3:15" ht="17" x14ac:dyDescent="0.4">
      <c r="C3491" s="28"/>
      <c r="D3491" s="22"/>
      <c r="K3491" s="26"/>
      <c r="L3491" s="37"/>
      <c r="M3491" s="38"/>
      <c r="N3491" s="45"/>
      <c r="O3491" s="38"/>
    </row>
    <row r="3492" spans="3:15" ht="17" x14ac:dyDescent="0.4">
      <c r="C3492" s="28"/>
      <c r="D3492" s="22"/>
      <c r="K3492" s="26"/>
      <c r="L3492" s="37"/>
      <c r="M3492" s="38"/>
      <c r="N3492" s="45"/>
      <c r="O3492" s="38"/>
    </row>
    <row r="3493" spans="3:15" ht="17" x14ac:dyDescent="0.4">
      <c r="C3493" s="28"/>
      <c r="D3493" s="22"/>
      <c r="K3493" s="26"/>
      <c r="L3493" s="37"/>
      <c r="M3493" s="38"/>
      <c r="N3493" s="45"/>
      <c r="O3493" s="38"/>
    </row>
    <row r="3494" spans="3:15" ht="17" x14ac:dyDescent="0.4">
      <c r="C3494" s="28"/>
      <c r="D3494" s="22"/>
      <c r="K3494" s="26"/>
      <c r="L3494" s="37"/>
      <c r="M3494" s="38"/>
      <c r="N3494" s="45"/>
      <c r="O3494" s="38"/>
    </row>
    <row r="3495" spans="3:15" ht="17" x14ac:dyDescent="0.4">
      <c r="C3495" s="28"/>
      <c r="D3495" s="22"/>
      <c r="K3495" s="26"/>
      <c r="L3495" s="37"/>
      <c r="M3495" s="38"/>
      <c r="N3495" s="45"/>
      <c r="O3495" s="38"/>
    </row>
    <row r="3496" spans="3:15" ht="17" x14ac:dyDescent="0.4">
      <c r="C3496" s="28"/>
      <c r="D3496" s="22"/>
      <c r="K3496" s="26"/>
      <c r="L3496" s="37"/>
      <c r="M3496" s="38"/>
      <c r="N3496" s="45"/>
      <c r="O3496" s="38"/>
    </row>
    <row r="3497" spans="3:15" ht="17" x14ac:dyDescent="0.4">
      <c r="C3497" s="28"/>
      <c r="D3497" s="22"/>
      <c r="K3497" s="26"/>
      <c r="L3497" s="37"/>
      <c r="M3497" s="38"/>
      <c r="N3497" s="45"/>
      <c r="O3497" s="38"/>
    </row>
    <row r="3498" spans="3:15" ht="17" x14ac:dyDescent="0.4">
      <c r="C3498" s="28"/>
      <c r="D3498" s="22"/>
      <c r="K3498" s="26"/>
      <c r="L3498" s="37"/>
      <c r="M3498" s="38"/>
      <c r="N3498" s="45"/>
      <c r="O3498" s="38"/>
    </row>
    <row r="3499" spans="3:15" ht="17" x14ac:dyDescent="0.4">
      <c r="C3499" s="28"/>
      <c r="D3499" s="22"/>
      <c r="K3499" s="26"/>
      <c r="L3499" s="37"/>
      <c r="M3499" s="38"/>
      <c r="N3499" s="45"/>
      <c r="O3499" s="38"/>
    </row>
    <row r="3500" spans="3:15" ht="17" x14ac:dyDescent="0.4">
      <c r="C3500" s="28"/>
      <c r="D3500" s="22"/>
      <c r="K3500" s="26"/>
      <c r="L3500" s="37"/>
      <c r="M3500" s="38"/>
      <c r="N3500" s="45"/>
      <c r="O3500" s="38"/>
    </row>
    <row r="3501" spans="3:15" ht="17" x14ac:dyDescent="0.4">
      <c r="C3501" s="28"/>
      <c r="D3501" s="22"/>
      <c r="K3501" s="26"/>
      <c r="L3501" s="37"/>
      <c r="M3501" s="38"/>
      <c r="N3501" s="45"/>
      <c r="O3501" s="38"/>
    </row>
    <row r="3502" spans="3:15" ht="17" x14ac:dyDescent="0.4">
      <c r="C3502" s="28"/>
      <c r="D3502" s="22"/>
      <c r="K3502" s="26"/>
      <c r="L3502" s="37"/>
      <c r="M3502" s="38"/>
      <c r="N3502" s="45"/>
      <c r="O3502" s="38"/>
    </row>
    <row r="3503" spans="3:15" ht="17" x14ac:dyDescent="0.4">
      <c r="C3503" s="28"/>
      <c r="D3503" s="22"/>
      <c r="K3503" s="26"/>
      <c r="L3503" s="37"/>
      <c r="M3503" s="38"/>
      <c r="N3503" s="45"/>
      <c r="O3503" s="38"/>
    </row>
    <row r="3504" spans="3:15" ht="17" x14ac:dyDescent="0.4">
      <c r="C3504" s="28"/>
      <c r="D3504" s="22"/>
      <c r="K3504" s="26"/>
      <c r="L3504" s="37"/>
      <c r="M3504" s="38"/>
      <c r="N3504" s="45"/>
      <c r="O3504" s="38"/>
    </row>
    <row r="3505" spans="3:15" ht="17" x14ac:dyDescent="0.4">
      <c r="C3505" s="28"/>
      <c r="D3505" s="22"/>
      <c r="K3505" s="26"/>
      <c r="L3505" s="37"/>
      <c r="M3505" s="38"/>
      <c r="N3505" s="45"/>
      <c r="O3505" s="38"/>
    </row>
    <row r="3506" spans="3:15" ht="17" x14ac:dyDescent="0.4">
      <c r="C3506" s="28"/>
      <c r="D3506" s="22"/>
      <c r="K3506" s="26"/>
      <c r="L3506" s="37"/>
      <c r="M3506" s="38"/>
      <c r="N3506" s="45"/>
      <c r="O3506" s="38"/>
    </row>
    <row r="3507" spans="3:15" ht="17" x14ac:dyDescent="0.4">
      <c r="C3507" s="28"/>
      <c r="D3507" s="22"/>
      <c r="K3507" s="26"/>
      <c r="L3507" s="37"/>
      <c r="M3507" s="38"/>
      <c r="N3507" s="45"/>
      <c r="O3507" s="38"/>
    </row>
    <row r="3508" spans="3:15" ht="17" x14ac:dyDescent="0.4">
      <c r="C3508" s="28"/>
      <c r="D3508" s="22"/>
      <c r="K3508" s="26"/>
      <c r="L3508" s="37"/>
      <c r="M3508" s="38"/>
      <c r="N3508" s="45"/>
      <c r="O3508" s="38"/>
    </row>
    <row r="3509" spans="3:15" ht="17" x14ac:dyDescent="0.4">
      <c r="C3509" s="28"/>
      <c r="D3509" s="22"/>
      <c r="K3509" s="26"/>
      <c r="L3509" s="37"/>
      <c r="M3509" s="38"/>
      <c r="N3509" s="45"/>
      <c r="O3509" s="38"/>
    </row>
    <row r="3510" spans="3:15" ht="17" x14ac:dyDescent="0.4">
      <c r="C3510" s="28"/>
      <c r="D3510" s="22"/>
      <c r="K3510" s="26"/>
      <c r="L3510" s="37"/>
      <c r="M3510" s="38"/>
      <c r="N3510" s="45"/>
      <c r="O3510" s="38"/>
    </row>
    <row r="3511" spans="3:15" ht="17" x14ac:dyDescent="0.4">
      <c r="C3511" s="28"/>
      <c r="D3511" s="22"/>
      <c r="K3511" s="26"/>
      <c r="L3511" s="37"/>
      <c r="M3511" s="38"/>
      <c r="N3511" s="45"/>
      <c r="O3511" s="38"/>
    </row>
    <row r="3512" spans="3:15" ht="17" x14ac:dyDescent="0.4">
      <c r="C3512" s="28"/>
      <c r="D3512" s="22"/>
      <c r="K3512" s="26"/>
      <c r="L3512" s="37"/>
      <c r="M3512" s="38"/>
      <c r="N3512" s="45"/>
      <c r="O3512" s="38"/>
    </row>
    <row r="3513" spans="3:15" ht="17" x14ac:dyDescent="0.4">
      <c r="C3513" s="28"/>
      <c r="D3513" s="22"/>
      <c r="K3513" s="26"/>
      <c r="L3513" s="37"/>
      <c r="M3513" s="38"/>
      <c r="N3513" s="45"/>
      <c r="O3513" s="38"/>
    </row>
    <row r="3514" spans="3:15" ht="17" x14ac:dyDescent="0.4">
      <c r="C3514" s="28"/>
      <c r="D3514" s="22"/>
      <c r="K3514" s="26"/>
      <c r="L3514" s="37"/>
      <c r="M3514" s="38"/>
      <c r="N3514" s="45"/>
      <c r="O3514" s="38"/>
    </row>
    <row r="3515" spans="3:15" ht="17" x14ac:dyDescent="0.4">
      <c r="C3515" s="28"/>
      <c r="D3515" s="22"/>
      <c r="K3515" s="26"/>
      <c r="L3515" s="37"/>
      <c r="M3515" s="38"/>
      <c r="N3515" s="45"/>
      <c r="O3515" s="38"/>
    </row>
    <row r="3516" spans="3:15" ht="17" x14ac:dyDescent="0.4">
      <c r="C3516" s="28"/>
      <c r="D3516" s="22"/>
      <c r="K3516" s="26"/>
      <c r="L3516" s="37"/>
      <c r="M3516" s="38"/>
      <c r="N3516" s="45"/>
      <c r="O3516" s="38"/>
    </row>
    <row r="3517" spans="3:15" ht="17" x14ac:dyDescent="0.4">
      <c r="C3517" s="28"/>
      <c r="D3517" s="22"/>
      <c r="K3517" s="26"/>
      <c r="L3517" s="37"/>
      <c r="M3517" s="38"/>
      <c r="N3517" s="45"/>
      <c r="O3517" s="38"/>
    </row>
    <row r="3518" spans="3:15" ht="17" x14ac:dyDescent="0.4">
      <c r="C3518" s="28"/>
      <c r="D3518" s="22"/>
      <c r="K3518" s="26"/>
      <c r="L3518" s="37"/>
      <c r="M3518" s="38"/>
      <c r="N3518" s="45"/>
      <c r="O3518" s="38"/>
    </row>
    <row r="3519" spans="3:15" ht="17" x14ac:dyDescent="0.4">
      <c r="C3519" s="28"/>
      <c r="D3519" s="22"/>
      <c r="K3519" s="26"/>
      <c r="L3519" s="37"/>
      <c r="M3519" s="38"/>
      <c r="N3519" s="45"/>
      <c r="O3519" s="38"/>
    </row>
    <row r="3520" spans="3:15" ht="17" x14ac:dyDescent="0.4">
      <c r="C3520" s="28"/>
      <c r="D3520" s="22"/>
      <c r="K3520" s="26"/>
      <c r="L3520" s="37"/>
      <c r="M3520" s="38"/>
      <c r="N3520" s="45"/>
      <c r="O3520" s="38"/>
    </row>
    <row r="3521" spans="3:15" ht="17" x14ac:dyDescent="0.4">
      <c r="C3521" s="28"/>
      <c r="D3521" s="22"/>
      <c r="K3521" s="26"/>
      <c r="L3521" s="37"/>
      <c r="M3521" s="38"/>
      <c r="N3521" s="45"/>
      <c r="O3521" s="38"/>
    </row>
    <row r="3522" spans="3:15" ht="17" x14ac:dyDescent="0.4">
      <c r="C3522" s="28"/>
      <c r="D3522" s="22"/>
      <c r="K3522" s="26"/>
      <c r="L3522" s="37"/>
      <c r="M3522" s="38"/>
      <c r="N3522" s="45"/>
      <c r="O3522" s="38"/>
    </row>
    <row r="3523" spans="3:15" ht="17" x14ac:dyDescent="0.4">
      <c r="C3523" s="28"/>
      <c r="D3523" s="22"/>
      <c r="K3523" s="26"/>
      <c r="L3523" s="37"/>
      <c r="M3523" s="38"/>
      <c r="N3523" s="45"/>
      <c r="O3523" s="38"/>
    </row>
    <row r="3524" spans="3:15" ht="17" x14ac:dyDescent="0.4">
      <c r="C3524" s="28"/>
      <c r="D3524" s="22"/>
      <c r="K3524" s="26"/>
      <c r="L3524" s="37"/>
      <c r="M3524" s="38"/>
      <c r="N3524" s="45"/>
      <c r="O3524" s="38"/>
    </row>
    <row r="3525" spans="3:15" ht="17" x14ac:dyDescent="0.4">
      <c r="C3525" s="28"/>
      <c r="D3525" s="22"/>
      <c r="K3525" s="26"/>
      <c r="L3525" s="37"/>
      <c r="M3525" s="38"/>
      <c r="N3525" s="45"/>
      <c r="O3525" s="38"/>
    </row>
    <row r="3526" spans="3:15" ht="17" x14ac:dyDescent="0.4">
      <c r="C3526" s="28"/>
      <c r="D3526" s="22"/>
      <c r="K3526" s="26"/>
      <c r="L3526" s="37"/>
      <c r="M3526" s="38"/>
      <c r="N3526" s="45"/>
      <c r="O3526" s="38"/>
    </row>
    <row r="3527" spans="3:15" ht="17" x14ac:dyDescent="0.4">
      <c r="C3527" s="28"/>
      <c r="D3527" s="22"/>
      <c r="K3527" s="26"/>
      <c r="L3527" s="37"/>
      <c r="M3527" s="38"/>
      <c r="N3527" s="45"/>
      <c r="O3527" s="38"/>
    </row>
    <row r="3528" spans="3:15" ht="17" x14ac:dyDescent="0.4">
      <c r="C3528" s="28"/>
      <c r="D3528" s="22"/>
      <c r="K3528" s="26"/>
      <c r="L3528" s="37"/>
      <c r="M3528" s="38"/>
      <c r="N3528" s="45"/>
      <c r="O3528" s="38"/>
    </row>
    <row r="3529" spans="3:15" ht="17" x14ac:dyDescent="0.4">
      <c r="C3529" s="28"/>
      <c r="D3529" s="22"/>
      <c r="K3529" s="26"/>
      <c r="L3529" s="37"/>
      <c r="M3529" s="38"/>
      <c r="N3529" s="45"/>
      <c r="O3529" s="38"/>
    </row>
    <row r="3530" spans="3:15" ht="17" x14ac:dyDescent="0.4">
      <c r="C3530" s="28"/>
      <c r="D3530" s="22"/>
      <c r="K3530" s="26"/>
      <c r="L3530" s="37"/>
      <c r="M3530" s="38"/>
      <c r="N3530" s="45"/>
      <c r="O3530" s="38"/>
    </row>
    <row r="3531" spans="3:15" ht="17" x14ac:dyDescent="0.4">
      <c r="C3531" s="28"/>
      <c r="D3531" s="22"/>
      <c r="K3531" s="26"/>
      <c r="L3531" s="37"/>
      <c r="M3531" s="38"/>
      <c r="N3531" s="45"/>
      <c r="O3531" s="38"/>
    </row>
    <row r="3532" spans="3:15" ht="17" x14ac:dyDescent="0.4">
      <c r="C3532" s="28"/>
      <c r="D3532" s="22"/>
      <c r="K3532" s="26"/>
      <c r="L3532" s="37"/>
      <c r="M3532" s="38"/>
      <c r="N3532" s="45"/>
      <c r="O3532" s="38"/>
    </row>
    <row r="3533" spans="3:15" ht="17" x14ac:dyDescent="0.4">
      <c r="C3533" s="28"/>
      <c r="D3533" s="22"/>
      <c r="K3533" s="26"/>
      <c r="L3533" s="37"/>
      <c r="M3533" s="38"/>
      <c r="N3533" s="45"/>
      <c r="O3533" s="38"/>
    </row>
    <row r="3534" spans="3:15" ht="17" x14ac:dyDescent="0.4">
      <c r="C3534" s="28"/>
      <c r="D3534" s="22"/>
      <c r="K3534" s="26"/>
      <c r="L3534" s="37"/>
      <c r="M3534" s="38"/>
      <c r="N3534" s="45"/>
      <c r="O3534" s="38"/>
    </row>
    <row r="3535" spans="3:15" ht="17" x14ac:dyDescent="0.4">
      <c r="C3535" s="28"/>
      <c r="D3535" s="22"/>
      <c r="K3535" s="26"/>
      <c r="L3535" s="37"/>
      <c r="M3535" s="38"/>
      <c r="N3535" s="45"/>
      <c r="O3535" s="38"/>
    </row>
    <row r="3536" spans="3:15" ht="17" x14ac:dyDescent="0.4">
      <c r="C3536" s="28"/>
      <c r="D3536" s="22"/>
      <c r="K3536" s="26"/>
      <c r="L3536" s="37"/>
      <c r="M3536" s="38"/>
      <c r="N3536" s="45"/>
      <c r="O3536" s="38"/>
    </row>
    <row r="3537" spans="3:15" ht="17" x14ac:dyDescent="0.4">
      <c r="C3537" s="28"/>
      <c r="D3537" s="22"/>
      <c r="K3537" s="26"/>
      <c r="L3537" s="37"/>
      <c r="M3537" s="38"/>
      <c r="N3537" s="45"/>
      <c r="O3537" s="38"/>
    </row>
    <row r="3538" spans="3:15" ht="17" x14ac:dyDescent="0.4">
      <c r="C3538" s="28"/>
      <c r="D3538" s="22"/>
      <c r="K3538" s="26"/>
      <c r="L3538" s="37"/>
      <c r="M3538" s="38"/>
      <c r="N3538" s="45"/>
      <c r="O3538" s="38"/>
    </row>
    <row r="3539" spans="3:15" ht="17" x14ac:dyDescent="0.4">
      <c r="C3539" s="28"/>
      <c r="D3539" s="22"/>
      <c r="K3539" s="26"/>
      <c r="L3539" s="37"/>
      <c r="M3539" s="38"/>
      <c r="N3539" s="45"/>
      <c r="O3539" s="38"/>
    </row>
    <row r="3540" spans="3:15" ht="17" x14ac:dyDescent="0.4">
      <c r="C3540" s="28"/>
      <c r="D3540" s="22"/>
      <c r="K3540" s="26"/>
      <c r="L3540" s="37"/>
      <c r="M3540" s="38"/>
      <c r="N3540" s="45"/>
      <c r="O3540" s="38"/>
    </row>
    <row r="3541" spans="3:15" ht="17" x14ac:dyDescent="0.4">
      <c r="C3541" s="28"/>
      <c r="D3541" s="22"/>
      <c r="K3541" s="26"/>
      <c r="L3541" s="37"/>
      <c r="M3541" s="38"/>
      <c r="N3541" s="45"/>
      <c r="O3541" s="38"/>
    </row>
    <row r="3542" spans="3:15" ht="17" x14ac:dyDescent="0.4">
      <c r="C3542" s="28"/>
      <c r="D3542" s="22"/>
      <c r="K3542" s="26"/>
      <c r="L3542" s="37"/>
      <c r="M3542" s="38"/>
      <c r="N3542" s="45"/>
      <c r="O3542" s="38"/>
    </row>
    <row r="3543" spans="3:15" ht="17" x14ac:dyDescent="0.4">
      <c r="C3543" s="28"/>
      <c r="D3543" s="22"/>
      <c r="K3543" s="26"/>
      <c r="L3543" s="37"/>
      <c r="M3543" s="38"/>
      <c r="N3543" s="45"/>
      <c r="O3543" s="38"/>
    </row>
    <row r="3544" spans="3:15" ht="17" x14ac:dyDescent="0.4">
      <c r="C3544" s="28"/>
      <c r="D3544" s="22"/>
      <c r="K3544" s="26"/>
      <c r="L3544" s="37"/>
      <c r="M3544" s="38"/>
      <c r="N3544" s="45"/>
      <c r="O3544" s="38"/>
    </row>
    <row r="3545" spans="3:15" ht="17" x14ac:dyDescent="0.4">
      <c r="C3545" s="28"/>
      <c r="D3545" s="22"/>
      <c r="K3545" s="26"/>
      <c r="L3545" s="37"/>
      <c r="M3545" s="38"/>
      <c r="N3545" s="45"/>
      <c r="O3545" s="38"/>
    </row>
    <row r="3546" spans="3:15" ht="17" x14ac:dyDescent="0.4">
      <c r="C3546" s="28"/>
      <c r="D3546" s="22"/>
      <c r="K3546" s="26"/>
      <c r="L3546" s="37"/>
      <c r="M3546" s="38"/>
      <c r="N3546" s="45"/>
      <c r="O3546" s="38"/>
    </row>
    <row r="3547" spans="3:15" ht="17" x14ac:dyDescent="0.4">
      <c r="C3547" s="28"/>
      <c r="D3547" s="22"/>
      <c r="K3547" s="26"/>
      <c r="L3547" s="37"/>
      <c r="M3547" s="38"/>
      <c r="N3547" s="45"/>
      <c r="O3547" s="38"/>
    </row>
    <row r="3548" spans="3:15" ht="17" x14ac:dyDescent="0.4">
      <c r="C3548" s="28"/>
      <c r="D3548" s="22"/>
      <c r="K3548" s="26"/>
      <c r="L3548" s="37"/>
      <c r="M3548" s="38"/>
      <c r="N3548" s="45"/>
      <c r="O3548" s="38"/>
    </row>
    <row r="3549" spans="3:15" ht="17" x14ac:dyDescent="0.4">
      <c r="C3549" s="28"/>
      <c r="D3549" s="22"/>
      <c r="K3549" s="26"/>
      <c r="L3549" s="37"/>
      <c r="M3549" s="38"/>
      <c r="N3549" s="45"/>
      <c r="O3549" s="38"/>
    </row>
    <row r="3550" spans="3:15" ht="17" x14ac:dyDescent="0.4">
      <c r="C3550" s="28"/>
      <c r="D3550" s="22"/>
      <c r="K3550" s="26"/>
      <c r="L3550" s="37"/>
      <c r="M3550" s="38"/>
      <c r="N3550" s="45"/>
      <c r="O3550" s="38"/>
    </row>
    <row r="3551" spans="3:15" ht="17" x14ac:dyDescent="0.4">
      <c r="C3551" s="28"/>
      <c r="D3551" s="22"/>
      <c r="K3551" s="26"/>
      <c r="L3551" s="37"/>
      <c r="M3551" s="38"/>
      <c r="N3551" s="45"/>
      <c r="O3551" s="38"/>
    </row>
    <row r="3552" spans="3:15" ht="17" x14ac:dyDescent="0.4">
      <c r="C3552" s="28"/>
      <c r="D3552" s="22"/>
      <c r="K3552" s="26"/>
      <c r="L3552" s="37"/>
      <c r="M3552" s="38"/>
      <c r="N3552" s="45"/>
      <c r="O3552" s="38"/>
    </row>
    <row r="3553" spans="3:15" ht="17" x14ac:dyDescent="0.4">
      <c r="C3553" s="28"/>
      <c r="D3553" s="22"/>
      <c r="K3553" s="26"/>
      <c r="L3553" s="37"/>
      <c r="M3553" s="38"/>
      <c r="N3553" s="45"/>
      <c r="O3553" s="38"/>
    </row>
    <row r="3554" spans="3:15" ht="17" x14ac:dyDescent="0.4">
      <c r="C3554" s="28"/>
      <c r="D3554" s="22"/>
      <c r="K3554" s="26"/>
      <c r="L3554" s="37"/>
      <c r="M3554" s="38"/>
      <c r="N3554" s="45"/>
      <c r="O3554" s="38"/>
    </row>
    <row r="3555" spans="3:15" ht="17" x14ac:dyDescent="0.4">
      <c r="C3555" s="28"/>
      <c r="D3555" s="22"/>
      <c r="K3555" s="26"/>
      <c r="L3555" s="37"/>
      <c r="M3555" s="38"/>
      <c r="N3555" s="45"/>
      <c r="O3555" s="38"/>
    </row>
    <row r="3556" spans="3:15" ht="17" x14ac:dyDescent="0.4">
      <c r="C3556" s="28"/>
      <c r="D3556" s="22"/>
      <c r="K3556" s="26"/>
      <c r="L3556" s="37"/>
      <c r="M3556" s="38"/>
      <c r="N3556" s="45"/>
      <c r="O3556" s="38"/>
    </row>
    <row r="3557" spans="3:15" ht="17" x14ac:dyDescent="0.4">
      <c r="C3557" s="28"/>
      <c r="D3557" s="22"/>
      <c r="K3557" s="26"/>
      <c r="L3557" s="37"/>
      <c r="M3557" s="38"/>
      <c r="N3557" s="45"/>
      <c r="O3557" s="38"/>
    </row>
    <row r="3558" spans="3:15" ht="17" x14ac:dyDescent="0.4">
      <c r="C3558" s="28"/>
      <c r="D3558" s="22"/>
      <c r="K3558" s="26"/>
      <c r="L3558" s="37"/>
      <c r="M3558" s="38"/>
      <c r="N3558" s="45"/>
      <c r="O3558" s="38"/>
    </row>
    <row r="3559" spans="3:15" ht="17" x14ac:dyDescent="0.4">
      <c r="C3559" s="28"/>
      <c r="D3559" s="22"/>
      <c r="K3559" s="26"/>
      <c r="L3559" s="37"/>
      <c r="M3559" s="38"/>
      <c r="N3559" s="45"/>
      <c r="O3559" s="38"/>
    </row>
    <row r="3560" spans="3:15" ht="17" x14ac:dyDescent="0.4">
      <c r="C3560" s="28"/>
      <c r="D3560" s="22"/>
      <c r="K3560" s="26"/>
      <c r="L3560" s="37"/>
      <c r="M3560" s="38"/>
      <c r="N3560" s="45"/>
      <c r="O3560" s="38"/>
    </row>
    <row r="3561" spans="3:15" ht="17" x14ac:dyDescent="0.4">
      <c r="C3561" s="28"/>
      <c r="D3561" s="22"/>
      <c r="K3561" s="26"/>
      <c r="L3561" s="37"/>
      <c r="M3561" s="38"/>
      <c r="N3561" s="45"/>
      <c r="O3561" s="38"/>
    </row>
    <row r="3562" spans="3:15" ht="17" x14ac:dyDescent="0.4">
      <c r="C3562" s="28"/>
      <c r="D3562" s="22"/>
      <c r="K3562" s="26"/>
      <c r="L3562" s="37"/>
      <c r="M3562" s="38"/>
      <c r="N3562" s="45"/>
      <c r="O3562" s="38"/>
    </row>
    <row r="3563" spans="3:15" ht="17" x14ac:dyDescent="0.4">
      <c r="C3563" s="28"/>
      <c r="D3563" s="22"/>
      <c r="K3563" s="26"/>
      <c r="L3563" s="37"/>
      <c r="M3563" s="38"/>
      <c r="N3563" s="45"/>
      <c r="O3563" s="38"/>
    </row>
    <row r="3564" spans="3:15" ht="17" x14ac:dyDescent="0.4">
      <c r="C3564" s="28"/>
      <c r="D3564" s="22"/>
      <c r="K3564" s="26"/>
      <c r="L3564" s="37"/>
      <c r="M3564" s="38"/>
      <c r="N3564" s="45"/>
      <c r="O3564" s="38"/>
    </row>
    <row r="3565" spans="3:15" ht="17" x14ac:dyDescent="0.4">
      <c r="C3565" s="28"/>
      <c r="D3565" s="22"/>
      <c r="K3565" s="26"/>
      <c r="L3565" s="37"/>
      <c r="M3565" s="38"/>
      <c r="N3565" s="45"/>
      <c r="O3565" s="38"/>
    </row>
    <row r="3566" spans="3:15" ht="17" x14ac:dyDescent="0.4">
      <c r="C3566" s="28"/>
      <c r="D3566" s="22"/>
      <c r="K3566" s="26"/>
      <c r="L3566" s="37"/>
      <c r="M3566" s="38"/>
      <c r="N3566" s="45"/>
      <c r="O3566" s="38"/>
    </row>
    <row r="3567" spans="3:15" ht="17" x14ac:dyDescent="0.4">
      <c r="C3567" s="28"/>
      <c r="D3567" s="22"/>
      <c r="K3567" s="26"/>
      <c r="L3567" s="37"/>
      <c r="M3567" s="38"/>
      <c r="N3567" s="45"/>
      <c r="O3567" s="38"/>
    </row>
    <row r="3568" spans="3:15" ht="17" x14ac:dyDescent="0.4">
      <c r="C3568" s="28"/>
      <c r="D3568" s="22"/>
      <c r="K3568" s="26"/>
      <c r="L3568" s="37"/>
      <c r="M3568" s="38"/>
      <c r="N3568" s="45"/>
      <c r="O3568" s="38"/>
    </row>
    <row r="3569" spans="3:15" ht="17" x14ac:dyDescent="0.4">
      <c r="C3569" s="28"/>
      <c r="D3569" s="22"/>
      <c r="K3569" s="26"/>
      <c r="L3569" s="37"/>
      <c r="M3569" s="38"/>
      <c r="N3569" s="45"/>
      <c r="O3569" s="38"/>
    </row>
    <row r="3570" spans="3:15" ht="17" x14ac:dyDescent="0.4">
      <c r="C3570" s="28"/>
      <c r="D3570" s="22"/>
      <c r="K3570" s="26"/>
      <c r="L3570" s="37"/>
      <c r="M3570" s="38"/>
      <c r="N3570" s="45"/>
      <c r="O3570" s="38"/>
    </row>
    <row r="3571" spans="3:15" ht="17" x14ac:dyDescent="0.4">
      <c r="C3571" s="28"/>
      <c r="D3571" s="22"/>
      <c r="K3571" s="26"/>
      <c r="L3571" s="37"/>
      <c r="M3571" s="38"/>
      <c r="N3571" s="45"/>
      <c r="O3571" s="38"/>
    </row>
    <row r="3572" spans="3:15" ht="17" x14ac:dyDescent="0.4">
      <c r="C3572" s="28"/>
      <c r="D3572" s="22"/>
      <c r="K3572" s="26"/>
      <c r="L3572" s="37"/>
      <c r="M3572" s="38"/>
      <c r="N3572" s="45"/>
      <c r="O3572" s="38"/>
    </row>
    <row r="3573" spans="3:15" ht="17" x14ac:dyDescent="0.4">
      <c r="C3573" s="28"/>
      <c r="D3573" s="22"/>
      <c r="K3573" s="26"/>
      <c r="L3573" s="37"/>
      <c r="M3573" s="38"/>
      <c r="N3573" s="45"/>
      <c r="O3573" s="38"/>
    </row>
    <row r="3574" spans="3:15" ht="17" x14ac:dyDescent="0.4">
      <c r="C3574" s="28"/>
      <c r="D3574" s="22"/>
      <c r="K3574" s="26"/>
      <c r="L3574" s="37"/>
      <c r="M3574" s="38"/>
      <c r="N3574" s="45"/>
      <c r="O3574" s="38"/>
    </row>
    <row r="3575" spans="3:15" ht="17" x14ac:dyDescent="0.4">
      <c r="C3575" s="28"/>
      <c r="D3575" s="22"/>
      <c r="K3575" s="26"/>
      <c r="L3575" s="37"/>
      <c r="M3575" s="38"/>
      <c r="N3575" s="45"/>
      <c r="O3575" s="38"/>
    </row>
    <row r="3576" spans="3:15" ht="17" x14ac:dyDescent="0.4">
      <c r="C3576" s="28"/>
      <c r="D3576" s="22"/>
      <c r="K3576" s="26"/>
      <c r="L3576" s="37"/>
      <c r="M3576" s="38"/>
      <c r="N3576" s="45"/>
      <c r="O3576" s="38"/>
    </row>
    <row r="3577" spans="3:15" ht="17" x14ac:dyDescent="0.4">
      <c r="C3577" s="28"/>
      <c r="D3577" s="22"/>
      <c r="K3577" s="26"/>
      <c r="L3577" s="37"/>
      <c r="M3577" s="38"/>
      <c r="N3577" s="45"/>
      <c r="O3577" s="38"/>
    </row>
    <row r="3578" spans="3:15" ht="17" x14ac:dyDescent="0.4">
      <c r="C3578" s="28"/>
      <c r="D3578" s="22"/>
      <c r="K3578" s="26"/>
      <c r="L3578" s="37"/>
      <c r="M3578" s="38"/>
      <c r="N3578" s="45"/>
      <c r="O3578" s="38"/>
    </row>
    <row r="3579" spans="3:15" ht="17" x14ac:dyDescent="0.4">
      <c r="C3579" s="28"/>
      <c r="D3579" s="22"/>
      <c r="K3579" s="26"/>
      <c r="L3579" s="37"/>
      <c r="M3579" s="38"/>
      <c r="N3579" s="45"/>
      <c r="O3579" s="38"/>
    </row>
    <row r="3580" spans="3:15" ht="17" x14ac:dyDescent="0.4">
      <c r="C3580" s="28"/>
      <c r="D3580" s="22"/>
      <c r="K3580" s="26"/>
      <c r="L3580" s="37"/>
      <c r="M3580" s="38"/>
      <c r="N3580" s="45"/>
      <c r="O3580" s="38"/>
    </row>
    <row r="3581" spans="3:15" ht="17" x14ac:dyDescent="0.4">
      <c r="C3581" s="28"/>
      <c r="D3581" s="22"/>
      <c r="K3581" s="26"/>
      <c r="L3581" s="37"/>
      <c r="M3581" s="38"/>
      <c r="N3581" s="45"/>
      <c r="O3581" s="38"/>
    </row>
    <row r="3582" spans="3:15" ht="17" x14ac:dyDescent="0.4">
      <c r="C3582" s="28"/>
      <c r="D3582" s="22"/>
      <c r="K3582" s="26"/>
      <c r="L3582" s="37"/>
      <c r="M3582" s="38"/>
      <c r="N3582" s="45"/>
      <c r="O3582" s="38"/>
    </row>
    <row r="3583" spans="3:15" ht="17" x14ac:dyDescent="0.4">
      <c r="C3583" s="28"/>
      <c r="D3583" s="22"/>
      <c r="K3583" s="26"/>
      <c r="L3583" s="37"/>
      <c r="M3583" s="38"/>
      <c r="N3583" s="45"/>
      <c r="O3583" s="38"/>
    </row>
    <row r="3584" spans="3:15" ht="17" x14ac:dyDescent="0.4">
      <c r="C3584" s="28"/>
      <c r="D3584" s="22"/>
      <c r="K3584" s="26"/>
      <c r="L3584" s="37"/>
      <c r="M3584" s="38"/>
      <c r="N3584" s="45"/>
      <c r="O3584" s="38"/>
    </row>
    <row r="3585" spans="3:15" ht="17" x14ac:dyDescent="0.4">
      <c r="C3585" s="28"/>
      <c r="D3585" s="22"/>
      <c r="K3585" s="26"/>
      <c r="L3585" s="37"/>
      <c r="M3585" s="38"/>
      <c r="N3585" s="45"/>
      <c r="O3585" s="38"/>
    </row>
    <row r="3586" spans="3:15" ht="17" x14ac:dyDescent="0.4">
      <c r="C3586" s="28"/>
      <c r="D3586" s="22"/>
      <c r="K3586" s="26"/>
      <c r="L3586" s="37"/>
      <c r="M3586" s="38"/>
      <c r="N3586" s="45"/>
      <c r="O3586" s="38"/>
    </row>
    <row r="3587" spans="3:15" ht="17" x14ac:dyDescent="0.4">
      <c r="C3587" s="28"/>
      <c r="D3587" s="22"/>
      <c r="K3587" s="26"/>
      <c r="L3587" s="37"/>
      <c r="M3587" s="38"/>
      <c r="N3587" s="45"/>
      <c r="O3587" s="38"/>
    </row>
    <row r="3588" spans="3:15" ht="17" x14ac:dyDescent="0.4">
      <c r="C3588" s="28"/>
      <c r="D3588" s="22"/>
      <c r="K3588" s="26"/>
      <c r="L3588" s="37"/>
      <c r="M3588" s="38"/>
      <c r="N3588" s="45"/>
      <c r="O3588" s="38"/>
    </row>
    <row r="3589" spans="3:15" ht="17" x14ac:dyDescent="0.4">
      <c r="C3589" s="28"/>
      <c r="D3589" s="22"/>
      <c r="K3589" s="26"/>
      <c r="L3589" s="37"/>
      <c r="M3589" s="38"/>
      <c r="N3589" s="45"/>
      <c r="O3589" s="38"/>
    </row>
    <row r="3590" spans="3:15" ht="17" x14ac:dyDescent="0.4">
      <c r="C3590" s="28"/>
      <c r="D3590" s="22"/>
      <c r="K3590" s="26"/>
      <c r="L3590" s="37"/>
      <c r="M3590" s="38"/>
      <c r="N3590" s="45"/>
      <c r="O3590" s="38"/>
    </row>
    <row r="3591" spans="3:15" ht="17" x14ac:dyDescent="0.4">
      <c r="C3591" s="28"/>
      <c r="D3591" s="22"/>
      <c r="K3591" s="26"/>
      <c r="L3591" s="37"/>
      <c r="M3591" s="38"/>
      <c r="N3591" s="45"/>
      <c r="O3591" s="38"/>
    </row>
    <row r="3592" spans="3:15" ht="17" x14ac:dyDescent="0.4">
      <c r="C3592" s="28"/>
      <c r="D3592" s="22"/>
      <c r="K3592" s="26"/>
      <c r="L3592" s="37"/>
      <c r="M3592" s="38"/>
      <c r="N3592" s="45"/>
      <c r="O3592" s="38"/>
    </row>
    <row r="3593" spans="3:15" ht="17" x14ac:dyDescent="0.4">
      <c r="C3593" s="28"/>
      <c r="D3593" s="22"/>
      <c r="K3593" s="26"/>
      <c r="L3593" s="37"/>
      <c r="M3593" s="38"/>
      <c r="N3593" s="45"/>
      <c r="O3593" s="38"/>
    </row>
    <row r="3594" spans="3:15" ht="17" x14ac:dyDescent="0.4">
      <c r="C3594" s="28"/>
      <c r="D3594" s="22"/>
      <c r="K3594" s="26"/>
      <c r="L3594" s="37"/>
      <c r="M3594" s="38"/>
      <c r="N3594" s="45"/>
      <c r="O3594" s="38"/>
    </row>
    <row r="3595" spans="3:15" ht="17" x14ac:dyDescent="0.4">
      <c r="C3595" s="28"/>
      <c r="D3595" s="22"/>
      <c r="K3595" s="26"/>
      <c r="L3595" s="37"/>
      <c r="M3595" s="38"/>
      <c r="N3595" s="45"/>
      <c r="O3595" s="38"/>
    </row>
    <row r="3596" spans="3:15" ht="17" x14ac:dyDescent="0.4">
      <c r="C3596" s="28"/>
      <c r="D3596" s="22"/>
      <c r="K3596" s="26"/>
      <c r="L3596" s="37"/>
      <c r="M3596" s="38"/>
      <c r="N3596" s="45"/>
      <c r="O3596" s="38"/>
    </row>
    <row r="3597" spans="3:15" ht="17" x14ac:dyDescent="0.4">
      <c r="C3597" s="28"/>
      <c r="D3597" s="22"/>
      <c r="K3597" s="26"/>
      <c r="L3597" s="37"/>
      <c r="M3597" s="38"/>
      <c r="N3597" s="45"/>
      <c r="O3597" s="38"/>
    </row>
    <row r="3598" spans="3:15" ht="17" x14ac:dyDescent="0.4">
      <c r="C3598" s="28"/>
      <c r="D3598" s="22"/>
      <c r="K3598" s="26"/>
      <c r="L3598" s="37"/>
      <c r="M3598" s="38"/>
      <c r="N3598" s="45"/>
      <c r="O3598" s="38"/>
    </row>
    <row r="3599" spans="3:15" ht="17" x14ac:dyDescent="0.4">
      <c r="C3599" s="28"/>
      <c r="D3599" s="22"/>
      <c r="K3599" s="26"/>
      <c r="L3599" s="37"/>
      <c r="M3599" s="38"/>
      <c r="N3599" s="45"/>
      <c r="O3599" s="38"/>
    </row>
    <row r="3600" spans="3:15" ht="17" x14ac:dyDescent="0.4">
      <c r="C3600" s="28"/>
      <c r="D3600" s="22"/>
      <c r="K3600" s="26"/>
      <c r="L3600" s="37"/>
      <c r="M3600" s="38"/>
      <c r="N3600" s="45"/>
      <c r="O3600" s="38"/>
    </row>
    <row r="3601" spans="3:15" ht="17" x14ac:dyDescent="0.4">
      <c r="C3601" s="28"/>
      <c r="D3601" s="22"/>
      <c r="K3601" s="26"/>
      <c r="L3601" s="37"/>
      <c r="M3601" s="38"/>
      <c r="N3601" s="45"/>
      <c r="O3601" s="38"/>
    </row>
    <row r="3602" spans="3:15" ht="17" x14ac:dyDescent="0.4">
      <c r="C3602" s="28"/>
      <c r="D3602" s="22"/>
      <c r="K3602" s="26"/>
      <c r="L3602" s="37"/>
      <c r="M3602" s="38"/>
      <c r="N3602" s="45"/>
      <c r="O3602" s="38"/>
    </row>
    <row r="3603" spans="3:15" ht="17" x14ac:dyDescent="0.4">
      <c r="C3603" s="28"/>
      <c r="D3603" s="22"/>
      <c r="K3603" s="26"/>
      <c r="L3603" s="37"/>
      <c r="M3603" s="38"/>
      <c r="N3603" s="45"/>
      <c r="O3603" s="38"/>
    </row>
    <row r="3604" spans="3:15" ht="17" x14ac:dyDescent="0.4">
      <c r="C3604" s="28"/>
      <c r="D3604" s="22"/>
      <c r="K3604" s="26"/>
      <c r="L3604" s="37"/>
      <c r="M3604" s="38"/>
      <c r="N3604" s="45"/>
      <c r="O3604" s="38"/>
    </row>
    <row r="3605" spans="3:15" ht="17" x14ac:dyDescent="0.4">
      <c r="C3605" s="28"/>
      <c r="D3605" s="22"/>
      <c r="K3605" s="26"/>
      <c r="L3605" s="37"/>
      <c r="M3605" s="38"/>
      <c r="N3605" s="45"/>
      <c r="O3605" s="38"/>
    </row>
    <row r="3606" spans="3:15" ht="17" x14ac:dyDescent="0.4">
      <c r="C3606" s="28"/>
      <c r="D3606" s="22"/>
      <c r="K3606" s="26"/>
      <c r="L3606" s="37"/>
      <c r="M3606" s="38"/>
      <c r="N3606" s="45"/>
      <c r="O3606" s="38"/>
    </row>
    <row r="3607" spans="3:15" ht="17" x14ac:dyDescent="0.4">
      <c r="C3607" s="28"/>
      <c r="D3607" s="22"/>
      <c r="K3607" s="26"/>
      <c r="L3607" s="37"/>
      <c r="M3607" s="38"/>
      <c r="N3607" s="45"/>
      <c r="O3607" s="38"/>
    </row>
    <row r="3608" spans="3:15" ht="17" x14ac:dyDescent="0.4">
      <c r="C3608" s="28"/>
      <c r="D3608" s="22"/>
      <c r="K3608" s="26"/>
      <c r="L3608" s="37"/>
      <c r="M3608" s="38"/>
      <c r="N3608" s="45"/>
      <c r="O3608" s="38"/>
    </row>
    <row r="3609" spans="3:15" ht="17" x14ac:dyDescent="0.4">
      <c r="C3609" s="28"/>
      <c r="D3609" s="22"/>
      <c r="K3609" s="26"/>
      <c r="L3609" s="37"/>
      <c r="M3609" s="38"/>
      <c r="N3609" s="45"/>
      <c r="O3609" s="38"/>
    </row>
    <row r="3610" spans="3:15" ht="17" x14ac:dyDescent="0.4">
      <c r="C3610" s="28"/>
      <c r="D3610" s="22"/>
      <c r="K3610" s="26"/>
      <c r="L3610" s="37"/>
      <c r="M3610" s="38"/>
      <c r="N3610" s="45"/>
      <c r="O3610" s="38"/>
    </row>
    <row r="3611" spans="3:15" ht="17" x14ac:dyDescent="0.4">
      <c r="C3611" s="28"/>
      <c r="D3611" s="22"/>
      <c r="K3611" s="26"/>
      <c r="L3611" s="37"/>
      <c r="M3611" s="38"/>
      <c r="N3611" s="45"/>
      <c r="O3611" s="38"/>
    </row>
    <row r="3612" spans="3:15" ht="17" x14ac:dyDescent="0.4">
      <c r="C3612" s="28"/>
      <c r="D3612" s="22"/>
      <c r="K3612" s="26"/>
      <c r="L3612" s="37"/>
      <c r="M3612" s="38"/>
      <c r="N3612" s="45"/>
      <c r="O3612" s="38"/>
    </row>
    <row r="3613" spans="3:15" ht="17" x14ac:dyDescent="0.4">
      <c r="C3613" s="28"/>
      <c r="D3613" s="22"/>
      <c r="K3613" s="26"/>
      <c r="L3613" s="37"/>
      <c r="M3613" s="38"/>
      <c r="N3613" s="45"/>
      <c r="O3613" s="38"/>
    </row>
    <row r="3614" spans="3:15" ht="17" x14ac:dyDescent="0.4">
      <c r="C3614" s="28"/>
      <c r="D3614" s="22"/>
      <c r="K3614" s="26"/>
      <c r="L3614" s="37"/>
      <c r="M3614" s="38"/>
      <c r="N3614" s="45"/>
      <c r="O3614" s="38"/>
    </row>
    <row r="3615" spans="3:15" ht="17" x14ac:dyDescent="0.4">
      <c r="C3615" s="28"/>
      <c r="D3615" s="22"/>
      <c r="K3615" s="26"/>
      <c r="L3615" s="37"/>
      <c r="M3615" s="38"/>
      <c r="N3615" s="45"/>
      <c r="O3615" s="38"/>
    </row>
    <row r="3616" spans="3:15" ht="17" x14ac:dyDescent="0.4">
      <c r="C3616" s="28"/>
      <c r="D3616" s="22"/>
      <c r="K3616" s="26"/>
      <c r="L3616" s="37"/>
      <c r="M3616" s="38"/>
      <c r="N3616" s="45"/>
      <c r="O3616" s="38"/>
    </row>
    <row r="3617" spans="3:15" ht="17" x14ac:dyDescent="0.4">
      <c r="C3617" s="28"/>
      <c r="D3617" s="22"/>
      <c r="K3617" s="26"/>
      <c r="L3617" s="37"/>
      <c r="M3617" s="38"/>
      <c r="N3617" s="45"/>
      <c r="O3617" s="38"/>
    </row>
    <row r="3618" spans="3:15" ht="17" x14ac:dyDescent="0.4">
      <c r="C3618" s="28"/>
      <c r="D3618" s="22"/>
      <c r="K3618" s="26"/>
      <c r="L3618" s="37"/>
      <c r="M3618" s="38"/>
      <c r="N3618" s="45"/>
      <c r="O3618" s="38"/>
    </row>
    <row r="3619" spans="3:15" ht="17" x14ac:dyDescent="0.4">
      <c r="C3619" s="28"/>
      <c r="D3619" s="22"/>
      <c r="K3619" s="26"/>
      <c r="L3619" s="37"/>
      <c r="M3619" s="38"/>
      <c r="N3619" s="45"/>
      <c r="O3619" s="38"/>
    </row>
    <row r="3620" spans="3:15" ht="17" x14ac:dyDescent="0.4">
      <c r="C3620" s="28"/>
      <c r="D3620" s="22"/>
      <c r="K3620" s="26"/>
      <c r="L3620" s="37"/>
      <c r="M3620" s="38"/>
      <c r="N3620" s="45"/>
      <c r="O3620" s="38"/>
    </row>
    <row r="3621" spans="3:15" ht="17" x14ac:dyDescent="0.4">
      <c r="C3621" s="28"/>
      <c r="D3621" s="22"/>
      <c r="K3621" s="26"/>
      <c r="L3621" s="37"/>
      <c r="M3621" s="38"/>
      <c r="N3621" s="45"/>
      <c r="O3621" s="38"/>
    </row>
    <row r="3622" spans="3:15" ht="17" x14ac:dyDescent="0.4">
      <c r="C3622" s="28"/>
      <c r="D3622" s="22"/>
      <c r="K3622" s="26"/>
      <c r="L3622" s="37"/>
      <c r="M3622" s="38"/>
      <c r="N3622" s="45"/>
      <c r="O3622" s="38"/>
    </row>
    <row r="3623" spans="3:15" ht="17" x14ac:dyDescent="0.4">
      <c r="C3623" s="28"/>
      <c r="D3623" s="22"/>
      <c r="K3623" s="26"/>
      <c r="L3623" s="37"/>
      <c r="M3623" s="38"/>
      <c r="N3623" s="45"/>
      <c r="O3623" s="38"/>
    </row>
    <row r="3624" spans="3:15" ht="17" x14ac:dyDescent="0.4">
      <c r="C3624" s="28"/>
      <c r="D3624" s="22"/>
      <c r="K3624" s="26"/>
      <c r="L3624" s="37"/>
      <c r="M3624" s="38"/>
      <c r="N3624" s="45"/>
      <c r="O3624" s="38"/>
    </row>
    <row r="3625" spans="3:15" ht="17" x14ac:dyDescent="0.4">
      <c r="C3625" s="28"/>
      <c r="D3625" s="22"/>
      <c r="K3625" s="26"/>
      <c r="L3625" s="37"/>
      <c r="M3625" s="38"/>
      <c r="N3625" s="45"/>
      <c r="O3625" s="38"/>
    </row>
    <row r="3626" spans="3:15" ht="17" x14ac:dyDescent="0.4">
      <c r="C3626" s="28"/>
      <c r="D3626" s="22"/>
      <c r="K3626" s="26"/>
      <c r="L3626" s="37"/>
      <c r="M3626" s="38"/>
      <c r="N3626" s="45"/>
      <c r="O3626" s="38"/>
    </row>
    <row r="3627" spans="3:15" ht="17" x14ac:dyDescent="0.4">
      <c r="C3627" s="28"/>
      <c r="D3627" s="22"/>
      <c r="K3627" s="26"/>
      <c r="L3627" s="37"/>
      <c r="M3627" s="38"/>
      <c r="N3627" s="45"/>
      <c r="O3627" s="38"/>
    </row>
    <row r="3628" spans="3:15" ht="17" x14ac:dyDescent="0.4">
      <c r="C3628" s="28"/>
      <c r="D3628" s="22"/>
      <c r="K3628" s="26"/>
      <c r="L3628" s="37"/>
      <c r="M3628" s="38"/>
      <c r="N3628" s="45"/>
      <c r="O3628" s="38"/>
    </row>
    <row r="3629" spans="3:15" ht="17" x14ac:dyDescent="0.4">
      <c r="C3629" s="28"/>
      <c r="D3629" s="22"/>
      <c r="K3629" s="26"/>
      <c r="L3629" s="37"/>
      <c r="M3629" s="38"/>
      <c r="N3629" s="45"/>
      <c r="O3629" s="38"/>
    </row>
    <row r="3630" spans="3:15" ht="17" x14ac:dyDescent="0.4">
      <c r="C3630" s="28"/>
      <c r="D3630" s="22"/>
      <c r="K3630" s="26"/>
      <c r="L3630" s="37"/>
      <c r="M3630" s="38"/>
      <c r="N3630" s="45"/>
      <c r="O3630" s="38"/>
    </row>
    <row r="3631" spans="3:15" ht="17" x14ac:dyDescent="0.4">
      <c r="C3631" s="28"/>
      <c r="D3631" s="22"/>
      <c r="K3631" s="26"/>
      <c r="L3631" s="37"/>
      <c r="M3631" s="38"/>
      <c r="N3631" s="45"/>
      <c r="O3631" s="38"/>
    </row>
    <row r="3632" spans="3:15" ht="17" x14ac:dyDescent="0.4">
      <c r="C3632" s="28"/>
      <c r="D3632" s="22"/>
      <c r="K3632" s="26"/>
      <c r="L3632" s="37"/>
      <c r="M3632" s="38"/>
      <c r="N3632" s="45"/>
      <c r="O3632" s="38"/>
    </row>
    <row r="3633" spans="3:15" ht="17" x14ac:dyDescent="0.4">
      <c r="C3633" s="28"/>
      <c r="D3633" s="22"/>
      <c r="K3633" s="26"/>
      <c r="L3633" s="37"/>
      <c r="M3633" s="38"/>
      <c r="N3633" s="45"/>
      <c r="O3633" s="38"/>
    </row>
    <row r="3634" spans="3:15" ht="17" x14ac:dyDescent="0.4">
      <c r="C3634" s="28"/>
      <c r="D3634" s="22"/>
      <c r="K3634" s="26"/>
      <c r="L3634" s="37"/>
      <c r="M3634" s="38"/>
      <c r="N3634" s="45"/>
      <c r="O3634" s="38"/>
    </row>
    <row r="3635" spans="3:15" ht="17" x14ac:dyDescent="0.4">
      <c r="C3635" s="28"/>
      <c r="D3635" s="22"/>
      <c r="K3635" s="26"/>
      <c r="L3635" s="37"/>
      <c r="M3635" s="38"/>
      <c r="N3635" s="45"/>
      <c r="O3635" s="38"/>
    </row>
    <row r="3636" spans="3:15" ht="17" x14ac:dyDescent="0.4">
      <c r="C3636" s="28"/>
      <c r="D3636" s="22"/>
      <c r="K3636" s="26"/>
      <c r="L3636" s="37"/>
      <c r="M3636" s="38"/>
      <c r="N3636" s="45"/>
      <c r="O3636" s="38"/>
    </row>
    <row r="3637" spans="3:15" ht="17" x14ac:dyDescent="0.4">
      <c r="C3637" s="28"/>
      <c r="D3637" s="22"/>
      <c r="K3637" s="26"/>
      <c r="L3637" s="37"/>
      <c r="M3637" s="38"/>
      <c r="N3637" s="45"/>
      <c r="O3637" s="38"/>
    </row>
    <row r="3638" spans="3:15" ht="17" x14ac:dyDescent="0.4">
      <c r="C3638" s="28"/>
      <c r="D3638" s="22"/>
      <c r="K3638" s="26"/>
      <c r="L3638" s="37"/>
      <c r="M3638" s="38"/>
      <c r="N3638" s="45"/>
      <c r="O3638" s="38"/>
    </row>
    <row r="3639" spans="3:15" ht="17" x14ac:dyDescent="0.4">
      <c r="C3639" s="28"/>
      <c r="D3639" s="22"/>
      <c r="K3639" s="26"/>
      <c r="L3639" s="37"/>
      <c r="M3639" s="38"/>
      <c r="N3639" s="45"/>
      <c r="O3639" s="38"/>
    </row>
    <row r="3640" spans="3:15" ht="17" x14ac:dyDescent="0.4">
      <c r="C3640" s="28"/>
      <c r="D3640" s="22"/>
      <c r="K3640" s="26"/>
      <c r="L3640" s="37"/>
      <c r="M3640" s="38"/>
      <c r="N3640" s="45"/>
      <c r="O3640" s="38"/>
    </row>
    <row r="3641" spans="3:15" ht="17" x14ac:dyDescent="0.4">
      <c r="C3641" s="28"/>
      <c r="D3641" s="22"/>
      <c r="K3641" s="26"/>
      <c r="L3641" s="37"/>
      <c r="M3641" s="38"/>
      <c r="N3641" s="45"/>
      <c r="O3641" s="38"/>
    </row>
    <row r="3642" spans="3:15" ht="17" x14ac:dyDescent="0.4">
      <c r="C3642" s="28"/>
      <c r="D3642" s="22"/>
      <c r="K3642" s="26"/>
      <c r="L3642" s="37"/>
      <c r="M3642" s="38"/>
      <c r="N3642" s="45"/>
      <c r="O3642" s="38"/>
    </row>
    <row r="3643" spans="3:15" ht="17" x14ac:dyDescent="0.4">
      <c r="C3643" s="28"/>
      <c r="D3643" s="22"/>
      <c r="K3643" s="26"/>
      <c r="L3643" s="37"/>
      <c r="M3643" s="38"/>
      <c r="N3643" s="45"/>
      <c r="O3643" s="38"/>
    </row>
    <row r="3644" spans="3:15" ht="17" x14ac:dyDescent="0.4">
      <c r="C3644" s="28"/>
      <c r="D3644" s="22"/>
      <c r="K3644" s="26"/>
      <c r="L3644" s="37"/>
      <c r="M3644" s="38"/>
      <c r="N3644" s="45"/>
      <c r="O3644" s="38"/>
    </row>
    <row r="3645" spans="3:15" ht="17" x14ac:dyDescent="0.4">
      <c r="C3645" s="28"/>
      <c r="D3645" s="22"/>
      <c r="K3645" s="26"/>
      <c r="L3645" s="37"/>
      <c r="M3645" s="38"/>
      <c r="N3645" s="45"/>
      <c r="O3645" s="38"/>
    </row>
    <row r="3646" spans="3:15" ht="17" x14ac:dyDescent="0.4">
      <c r="C3646" s="28"/>
      <c r="D3646" s="22"/>
      <c r="K3646" s="26"/>
      <c r="L3646" s="37"/>
      <c r="M3646" s="38"/>
      <c r="N3646" s="45"/>
      <c r="O3646" s="38"/>
    </row>
    <row r="3647" spans="3:15" ht="17" x14ac:dyDescent="0.4">
      <c r="C3647" s="28"/>
      <c r="D3647" s="22"/>
      <c r="K3647" s="26"/>
      <c r="L3647" s="37"/>
      <c r="M3647" s="38"/>
      <c r="N3647" s="45"/>
      <c r="O3647" s="38"/>
    </row>
    <row r="3648" spans="3:15" ht="17" x14ac:dyDescent="0.4">
      <c r="C3648" s="28"/>
      <c r="D3648" s="22"/>
      <c r="K3648" s="26"/>
      <c r="L3648" s="37"/>
      <c r="M3648" s="38"/>
      <c r="N3648" s="45"/>
      <c r="O3648" s="38"/>
    </row>
    <row r="3649" spans="3:15" ht="17" x14ac:dyDescent="0.4">
      <c r="C3649" s="28"/>
      <c r="D3649" s="22"/>
      <c r="K3649" s="26"/>
      <c r="L3649" s="37"/>
      <c r="M3649" s="38"/>
      <c r="N3649" s="45"/>
      <c r="O3649" s="38"/>
    </row>
    <row r="3650" spans="3:15" ht="17" x14ac:dyDescent="0.4">
      <c r="C3650" s="28"/>
      <c r="D3650" s="22"/>
      <c r="K3650" s="26"/>
      <c r="L3650" s="37"/>
      <c r="M3650" s="38"/>
      <c r="N3650" s="45"/>
      <c r="O3650" s="38"/>
    </row>
    <row r="3651" spans="3:15" ht="17" x14ac:dyDescent="0.4">
      <c r="C3651" s="28"/>
      <c r="D3651" s="22"/>
      <c r="K3651" s="26"/>
      <c r="L3651" s="37"/>
      <c r="M3651" s="38"/>
      <c r="N3651" s="45"/>
      <c r="O3651" s="38"/>
    </row>
    <row r="3652" spans="3:15" ht="17" x14ac:dyDescent="0.4">
      <c r="C3652" s="28"/>
      <c r="D3652" s="22"/>
      <c r="K3652" s="26"/>
      <c r="L3652" s="37"/>
      <c r="M3652" s="38"/>
      <c r="N3652" s="45"/>
      <c r="O3652" s="38"/>
    </row>
    <row r="3653" spans="3:15" ht="17" x14ac:dyDescent="0.4">
      <c r="C3653" s="28"/>
      <c r="D3653" s="22"/>
      <c r="K3653" s="26"/>
      <c r="L3653" s="37"/>
      <c r="M3653" s="38"/>
      <c r="N3653" s="45"/>
      <c r="O3653" s="38"/>
    </row>
    <row r="3654" spans="3:15" ht="17" x14ac:dyDescent="0.4">
      <c r="C3654" s="28"/>
      <c r="D3654" s="24"/>
      <c r="K3654" s="26"/>
      <c r="L3654" s="37"/>
      <c r="M3654" s="38"/>
      <c r="N3654" s="45"/>
      <c r="O3654" s="38"/>
    </row>
    <row r="3655" spans="3:15" ht="17" x14ac:dyDescent="0.4">
      <c r="C3655" s="28"/>
      <c r="D3655" s="24"/>
      <c r="K3655" s="26"/>
      <c r="L3655" s="37"/>
      <c r="M3655" s="38"/>
      <c r="N3655" s="45"/>
      <c r="O3655" s="38"/>
    </row>
    <row r="3656" spans="3:15" ht="17" x14ac:dyDescent="0.4">
      <c r="C3656" s="28"/>
      <c r="D3656" s="24"/>
      <c r="K3656" s="26"/>
      <c r="L3656" s="37"/>
      <c r="M3656" s="38"/>
      <c r="N3656" s="45"/>
      <c r="O3656" s="38"/>
    </row>
    <row r="3657" spans="3:15" ht="17" x14ac:dyDescent="0.4">
      <c r="C3657" s="28"/>
      <c r="D3657" s="24"/>
      <c r="K3657" s="26"/>
      <c r="L3657" s="37"/>
      <c r="M3657" s="38"/>
      <c r="N3657" s="45"/>
      <c r="O3657" s="38"/>
    </row>
    <row r="3658" spans="3:15" ht="17" x14ac:dyDescent="0.4">
      <c r="C3658" s="28"/>
      <c r="D3658" s="24"/>
      <c r="K3658" s="26"/>
      <c r="L3658" s="37"/>
      <c r="M3658" s="38"/>
      <c r="N3658" s="45"/>
      <c r="O3658" s="38"/>
    </row>
    <row r="3659" spans="3:15" ht="17" x14ac:dyDescent="0.4">
      <c r="C3659" s="28"/>
      <c r="D3659" s="24"/>
      <c r="K3659" s="26"/>
      <c r="L3659" s="37"/>
      <c r="M3659" s="38"/>
      <c r="N3659" s="45"/>
      <c r="O3659" s="38"/>
    </row>
    <row r="3660" spans="3:15" ht="17" x14ac:dyDescent="0.4">
      <c r="C3660" s="28"/>
      <c r="D3660" s="24"/>
      <c r="K3660" s="26"/>
      <c r="L3660" s="37"/>
      <c r="M3660" s="38"/>
      <c r="N3660" s="45"/>
      <c r="O3660" s="38"/>
    </row>
    <row r="3661" spans="3:15" ht="17" x14ac:dyDescent="0.4">
      <c r="C3661" s="28"/>
      <c r="D3661" s="24"/>
      <c r="K3661" s="26"/>
      <c r="L3661" s="37"/>
      <c r="M3661" s="38"/>
      <c r="N3661" s="45"/>
      <c r="O3661" s="38"/>
    </row>
    <row r="3662" spans="3:15" ht="17" x14ac:dyDescent="0.4">
      <c r="C3662" s="28"/>
      <c r="D3662" s="24"/>
      <c r="K3662" s="26"/>
      <c r="L3662" s="37"/>
      <c r="M3662" s="38"/>
      <c r="N3662" s="45"/>
      <c r="O3662" s="38"/>
    </row>
    <row r="3663" spans="3:15" ht="17" x14ac:dyDescent="0.4">
      <c r="C3663" s="28"/>
      <c r="D3663" s="24"/>
      <c r="K3663" s="26"/>
      <c r="L3663" s="37"/>
      <c r="M3663" s="38"/>
      <c r="N3663" s="45"/>
      <c r="O3663" s="38"/>
    </row>
    <row r="3664" spans="3:15" ht="17" x14ac:dyDescent="0.4">
      <c r="C3664" s="28"/>
      <c r="D3664" s="24"/>
      <c r="K3664" s="26"/>
      <c r="L3664" s="37"/>
      <c r="M3664" s="38"/>
      <c r="N3664" s="45"/>
      <c r="O3664" s="38"/>
    </row>
    <row r="3665" spans="3:15" ht="17" x14ac:dyDescent="0.4">
      <c r="C3665" s="28"/>
      <c r="D3665" s="24"/>
      <c r="K3665" s="26"/>
      <c r="L3665" s="37"/>
      <c r="M3665" s="38"/>
      <c r="N3665" s="45"/>
      <c r="O3665" s="38"/>
    </row>
    <row r="3666" spans="3:15" ht="17" x14ac:dyDescent="0.4">
      <c r="C3666" s="28"/>
      <c r="D3666" s="24"/>
      <c r="K3666" s="26"/>
      <c r="L3666" s="37"/>
      <c r="M3666" s="38"/>
      <c r="N3666" s="45"/>
      <c r="O3666" s="38"/>
    </row>
    <row r="3667" spans="3:15" ht="17" x14ac:dyDescent="0.4">
      <c r="C3667" s="28"/>
      <c r="D3667" s="24"/>
      <c r="K3667" s="26"/>
      <c r="L3667" s="37"/>
      <c r="M3667" s="38"/>
      <c r="N3667" s="45"/>
      <c r="O3667" s="38"/>
    </row>
    <row r="3668" spans="3:15" ht="17" x14ac:dyDescent="0.4">
      <c r="C3668" s="28"/>
      <c r="D3668" s="24"/>
      <c r="K3668" s="26"/>
      <c r="L3668" s="37"/>
      <c r="M3668" s="38"/>
      <c r="N3668" s="45"/>
      <c r="O3668" s="38"/>
    </row>
    <row r="3669" spans="3:15" ht="17" x14ac:dyDescent="0.4">
      <c r="C3669" s="28"/>
      <c r="D3669" s="24"/>
      <c r="K3669" s="26"/>
      <c r="L3669" s="37"/>
      <c r="M3669" s="38"/>
      <c r="N3669" s="45"/>
      <c r="O3669" s="38"/>
    </row>
    <row r="3670" spans="3:15" ht="17" x14ac:dyDescent="0.4">
      <c r="C3670" s="28"/>
      <c r="D3670" s="24"/>
      <c r="K3670" s="26"/>
      <c r="L3670" s="37"/>
      <c r="M3670" s="38"/>
      <c r="N3670" s="45"/>
      <c r="O3670" s="38"/>
    </row>
    <row r="3671" spans="3:15" ht="17" x14ac:dyDescent="0.4">
      <c r="C3671" s="28"/>
      <c r="D3671" s="24"/>
      <c r="K3671" s="26"/>
      <c r="L3671" s="37"/>
      <c r="M3671" s="38"/>
      <c r="N3671" s="45"/>
      <c r="O3671" s="38"/>
    </row>
    <row r="3672" spans="3:15" ht="17" x14ac:dyDescent="0.4">
      <c r="C3672" s="28"/>
      <c r="D3672" s="24"/>
      <c r="K3672" s="26"/>
      <c r="L3672" s="37"/>
      <c r="M3672" s="38"/>
      <c r="N3672" s="45"/>
      <c r="O3672" s="38"/>
    </row>
    <row r="3673" spans="3:15" ht="17" x14ac:dyDescent="0.4">
      <c r="C3673" s="28"/>
      <c r="D3673" s="24"/>
      <c r="K3673" s="26"/>
      <c r="L3673" s="37"/>
      <c r="M3673" s="38"/>
      <c r="N3673" s="45"/>
      <c r="O3673" s="38"/>
    </row>
    <row r="3674" spans="3:15" ht="17" x14ac:dyDescent="0.4">
      <c r="C3674" s="28"/>
      <c r="D3674" s="24"/>
      <c r="K3674" s="26"/>
      <c r="L3674" s="37"/>
      <c r="M3674" s="38"/>
      <c r="N3674" s="45"/>
      <c r="O3674" s="38"/>
    </row>
    <row r="3675" spans="3:15" ht="17" x14ac:dyDescent="0.4">
      <c r="C3675" s="28"/>
      <c r="D3675" s="24"/>
      <c r="K3675" s="26"/>
      <c r="L3675" s="37"/>
      <c r="M3675" s="38"/>
      <c r="N3675" s="45"/>
      <c r="O3675" s="38"/>
    </row>
    <row r="3676" spans="3:15" ht="17" x14ac:dyDescent="0.4">
      <c r="C3676" s="28"/>
      <c r="D3676" s="24"/>
      <c r="K3676" s="26"/>
      <c r="L3676" s="37"/>
      <c r="M3676" s="38"/>
      <c r="N3676" s="45"/>
      <c r="O3676" s="38"/>
    </row>
    <row r="3677" spans="3:15" ht="17" x14ac:dyDescent="0.4">
      <c r="C3677" s="28"/>
      <c r="D3677" s="24"/>
      <c r="K3677" s="26"/>
      <c r="L3677" s="37"/>
      <c r="M3677" s="38"/>
      <c r="N3677" s="45"/>
      <c r="O3677" s="38"/>
    </row>
    <row r="3678" spans="3:15" ht="17" x14ac:dyDescent="0.4">
      <c r="C3678" s="28"/>
      <c r="D3678" s="24"/>
      <c r="K3678" s="26"/>
      <c r="L3678" s="37"/>
      <c r="M3678" s="38"/>
      <c r="N3678" s="45"/>
      <c r="O3678" s="38"/>
    </row>
    <row r="3679" spans="3:15" ht="17" x14ac:dyDescent="0.4">
      <c r="C3679" s="28"/>
      <c r="D3679" s="24"/>
      <c r="K3679" s="26"/>
      <c r="L3679" s="37"/>
      <c r="M3679" s="38"/>
      <c r="N3679" s="45"/>
      <c r="O3679" s="38"/>
    </row>
    <row r="3680" spans="3:15" ht="17" x14ac:dyDescent="0.4">
      <c r="C3680" s="28"/>
      <c r="D3680" s="24"/>
      <c r="K3680" s="26"/>
      <c r="L3680" s="37"/>
      <c r="M3680" s="38"/>
      <c r="N3680" s="45"/>
      <c r="O3680" s="38"/>
    </row>
    <row r="3681" spans="3:15" ht="17" x14ac:dyDescent="0.4">
      <c r="C3681" s="28"/>
      <c r="D3681" s="24"/>
      <c r="K3681" s="26"/>
      <c r="L3681" s="37"/>
      <c r="M3681" s="38"/>
      <c r="N3681" s="45"/>
      <c r="O3681" s="38"/>
    </row>
    <row r="3682" spans="3:15" ht="17" x14ac:dyDescent="0.4">
      <c r="C3682" s="28"/>
      <c r="D3682" s="24"/>
      <c r="K3682" s="26"/>
      <c r="L3682" s="37"/>
      <c r="M3682" s="38"/>
      <c r="N3682" s="45"/>
      <c r="O3682" s="38"/>
    </row>
    <row r="3683" spans="3:15" ht="17" x14ac:dyDescent="0.4">
      <c r="C3683" s="28"/>
      <c r="D3683" s="24"/>
      <c r="K3683" s="26"/>
      <c r="L3683" s="37"/>
      <c r="M3683" s="38"/>
      <c r="N3683" s="45"/>
      <c r="O3683" s="38"/>
    </row>
    <row r="3684" spans="3:15" ht="17" x14ac:dyDescent="0.4">
      <c r="C3684" s="28"/>
      <c r="D3684" s="24"/>
      <c r="K3684" s="26"/>
      <c r="L3684" s="37"/>
      <c r="M3684" s="38"/>
      <c r="N3684" s="45"/>
      <c r="O3684" s="38"/>
    </row>
    <row r="3685" spans="3:15" ht="17" x14ac:dyDescent="0.4">
      <c r="C3685" s="28"/>
      <c r="D3685" s="24"/>
      <c r="K3685" s="26"/>
      <c r="L3685" s="37"/>
      <c r="M3685" s="38"/>
      <c r="N3685" s="45"/>
      <c r="O3685" s="38"/>
    </row>
    <row r="3686" spans="3:15" ht="17" x14ac:dyDescent="0.4">
      <c r="C3686" s="28"/>
      <c r="D3686" s="24"/>
      <c r="K3686" s="26"/>
      <c r="L3686" s="37"/>
      <c r="M3686" s="38"/>
      <c r="N3686" s="45"/>
      <c r="O3686" s="38"/>
    </row>
    <row r="3687" spans="3:15" ht="17" x14ac:dyDescent="0.4">
      <c r="C3687" s="28"/>
      <c r="D3687" s="24"/>
      <c r="K3687" s="26"/>
      <c r="L3687" s="37"/>
      <c r="M3687" s="38"/>
      <c r="N3687" s="45"/>
      <c r="O3687" s="38"/>
    </row>
    <row r="3688" spans="3:15" ht="17" x14ac:dyDescent="0.4">
      <c r="C3688" s="28"/>
      <c r="D3688" s="24"/>
      <c r="K3688" s="26"/>
      <c r="L3688" s="37"/>
      <c r="M3688" s="38"/>
      <c r="N3688" s="45"/>
      <c r="O3688" s="38"/>
    </row>
    <row r="3689" spans="3:15" ht="17" x14ac:dyDescent="0.4">
      <c r="C3689" s="28"/>
      <c r="D3689" s="24"/>
      <c r="K3689" s="26"/>
      <c r="L3689" s="37"/>
      <c r="M3689" s="38"/>
      <c r="N3689" s="45"/>
      <c r="O3689" s="38"/>
    </row>
    <row r="3690" spans="3:15" ht="17" x14ac:dyDescent="0.4">
      <c r="C3690" s="28"/>
      <c r="D3690" s="24"/>
      <c r="K3690" s="26"/>
      <c r="L3690" s="37"/>
      <c r="M3690" s="38"/>
      <c r="N3690" s="45"/>
      <c r="O3690" s="38"/>
    </row>
    <row r="3691" spans="3:15" ht="17" x14ac:dyDescent="0.4">
      <c r="C3691" s="28"/>
      <c r="D3691" s="24"/>
      <c r="K3691" s="26"/>
      <c r="L3691" s="37"/>
      <c r="M3691" s="38"/>
      <c r="N3691" s="45"/>
      <c r="O3691" s="38"/>
    </row>
    <row r="3692" spans="3:15" ht="17" x14ac:dyDescent="0.4">
      <c r="C3692" s="28"/>
      <c r="D3692" s="24"/>
      <c r="K3692" s="26"/>
      <c r="L3692" s="37"/>
      <c r="M3692" s="38"/>
      <c r="N3692" s="45"/>
      <c r="O3692" s="38"/>
    </row>
    <row r="3693" spans="3:15" ht="17" x14ac:dyDescent="0.4">
      <c r="C3693" s="28"/>
      <c r="D3693" s="24"/>
      <c r="K3693" s="26"/>
      <c r="L3693" s="37"/>
      <c r="M3693" s="38"/>
      <c r="N3693" s="45"/>
      <c r="O3693" s="38"/>
    </row>
    <row r="3694" spans="3:15" ht="17" x14ac:dyDescent="0.4">
      <c r="C3694" s="28"/>
      <c r="D3694" s="24"/>
      <c r="K3694" s="26"/>
      <c r="L3694" s="37"/>
      <c r="M3694" s="38"/>
      <c r="N3694" s="45"/>
      <c r="O3694" s="38"/>
    </row>
    <row r="3695" spans="3:15" ht="17" x14ac:dyDescent="0.4">
      <c r="C3695" s="28"/>
      <c r="D3695" s="24"/>
      <c r="K3695" s="26"/>
      <c r="L3695" s="37"/>
      <c r="M3695" s="38"/>
      <c r="N3695" s="45"/>
      <c r="O3695" s="38"/>
    </row>
    <row r="3696" spans="3:15" ht="17" x14ac:dyDescent="0.4">
      <c r="C3696" s="28"/>
      <c r="D3696" s="24"/>
      <c r="K3696" s="26"/>
      <c r="L3696" s="37"/>
      <c r="M3696" s="38"/>
      <c r="N3696" s="45"/>
      <c r="O3696" s="38"/>
    </row>
    <row r="3697" spans="3:15" ht="17" x14ac:dyDescent="0.4">
      <c r="C3697" s="28"/>
      <c r="D3697" s="24"/>
      <c r="K3697" s="26"/>
      <c r="L3697" s="37"/>
      <c r="M3697" s="38"/>
      <c r="N3697" s="45"/>
      <c r="O3697" s="38"/>
    </row>
    <row r="3698" spans="3:15" ht="17" x14ac:dyDescent="0.4">
      <c r="C3698" s="28"/>
      <c r="D3698" s="24"/>
      <c r="K3698" s="26"/>
      <c r="L3698" s="37"/>
      <c r="M3698" s="38"/>
      <c r="N3698" s="45"/>
      <c r="O3698" s="38"/>
    </row>
    <row r="3699" spans="3:15" ht="17" x14ac:dyDescent="0.4">
      <c r="C3699" s="28"/>
      <c r="D3699" s="24"/>
      <c r="K3699" s="26"/>
      <c r="L3699" s="37"/>
      <c r="M3699" s="38"/>
      <c r="N3699" s="45"/>
      <c r="O3699" s="38"/>
    </row>
    <row r="3700" spans="3:15" ht="17" x14ac:dyDescent="0.4">
      <c r="C3700" s="28"/>
      <c r="D3700" s="24"/>
      <c r="K3700" s="26"/>
      <c r="L3700" s="37"/>
      <c r="M3700" s="38"/>
      <c r="N3700" s="45"/>
      <c r="O3700" s="38"/>
    </row>
    <row r="3701" spans="3:15" ht="17" x14ac:dyDescent="0.4">
      <c r="C3701" s="28"/>
      <c r="D3701" s="24"/>
      <c r="K3701" s="26"/>
      <c r="L3701" s="37"/>
      <c r="M3701" s="38"/>
      <c r="N3701" s="45"/>
      <c r="O3701" s="38"/>
    </row>
    <row r="3702" spans="3:15" ht="17" x14ac:dyDescent="0.4">
      <c r="C3702" s="28"/>
      <c r="D3702" s="24"/>
      <c r="K3702" s="26"/>
      <c r="L3702" s="37"/>
      <c r="M3702" s="38"/>
      <c r="N3702" s="45"/>
      <c r="O3702" s="38"/>
    </row>
    <row r="3703" spans="3:15" ht="17" x14ac:dyDescent="0.4">
      <c r="C3703" s="28"/>
      <c r="D3703" s="24"/>
      <c r="K3703" s="26"/>
      <c r="L3703" s="37"/>
      <c r="M3703" s="38"/>
      <c r="N3703" s="45"/>
      <c r="O3703" s="38"/>
    </row>
    <row r="3704" spans="3:15" ht="17" x14ac:dyDescent="0.4">
      <c r="C3704" s="28"/>
      <c r="D3704" s="24"/>
      <c r="K3704" s="26"/>
      <c r="L3704" s="37"/>
      <c r="M3704" s="38"/>
      <c r="N3704" s="45"/>
      <c r="O3704" s="38"/>
    </row>
    <row r="3705" spans="3:15" ht="17" x14ac:dyDescent="0.4">
      <c r="C3705" s="28"/>
      <c r="D3705" s="24"/>
      <c r="K3705" s="26"/>
      <c r="L3705" s="37"/>
      <c r="M3705" s="38"/>
      <c r="N3705" s="45"/>
      <c r="O3705" s="38"/>
    </row>
    <row r="3706" spans="3:15" ht="17" x14ac:dyDescent="0.4">
      <c r="C3706" s="28"/>
      <c r="D3706" s="24"/>
      <c r="K3706" s="26"/>
      <c r="L3706" s="37"/>
      <c r="M3706" s="38"/>
      <c r="N3706" s="45"/>
      <c r="O3706" s="38"/>
    </row>
    <row r="3707" spans="3:15" ht="17" x14ac:dyDescent="0.4">
      <c r="C3707" s="28"/>
      <c r="D3707" s="24"/>
      <c r="K3707" s="26"/>
      <c r="L3707" s="37"/>
      <c r="M3707" s="38"/>
      <c r="N3707" s="45"/>
      <c r="O3707" s="38"/>
    </row>
    <row r="3708" spans="3:15" ht="17" x14ac:dyDescent="0.4">
      <c r="C3708" s="28"/>
      <c r="D3708" s="24"/>
      <c r="K3708" s="26"/>
      <c r="L3708" s="37"/>
      <c r="M3708" s="38"/>
      <c r="N3708" s="45"/>
      <c r="O3708" s="38"/>
    </row>
    <row r="3709" spans="3:15" ht="17" x14ac:dyDescent="0.4">
      <c r="C3709" s="28"/>
      <c r="D3709" s="24"/>
      <c r="K3709" s="26"/>
      <c r="L3709" s="37"/>
      <c r="M3709" s="38"/>
      <c r="N3709" s="45"/>
      <c r="O3709" s="38"/>
    </row>
    <row r="3710" spans="3:15" ht="17" x14ac:dyDescent="0.4">
      <c r="C3710" s="28"/>
      <c r="D3710" s="24"/>
      <c r="K3710" s="26"/>
      <c r="L3710" s="37"/>
      <c r="M3710" s="38"/>
      <c r="N3710" s="45"/>
      <c r="O3710" s="38"/>
    </row>
    <row r="3711" spans="3:15" ht="17" x14ac:dyDescent="0.4">
      <c r="C3711" s="28"/>
      <c r="D3711" s="24"/>
      <c r="K3711" s="26"/>
      <c r="L3711" s="37"/>
      <c r="M3711" s="38"/>
      <c r="N3711" s="45"/>
      <c r="O3711" s="38"/>
    </row>
    <row r="3712" spans="3:15" ht="17" x14ac:dyDescent="0.4">
      <c r="C3712" s="28"/>
      <c r="D3712" s="24"/>
      <c r="K3712" s="26"/>
      <c r="L3712" s="37"/>
      <c r="M3712" s="38"/>
      <c r="N3712" s="45"/>
      <c r="O3712" s="38"/>
    </row>
    <row r="3713" spans="3:15" ht="17" x14ac:dyDescent="0.4">
      <c r="C3713" s="28"/>
      <c r="D3713" s="24"/>
      <c r="K3713" s="26"/>
      <c r="L3713" s="37"/>
      <c r="M3713" s="38"/>
      <c r="N3713" s="45"/>
      <c r="O3713" s="38"/>
    </row>
    <row r="3714" spans="3:15" ht="17" x14ac:dyDescent="0.4">
      <c r="C3714" s="28"/>
      <c r="D3714" s="24"/>
      <c r="K3714" s="26"/>
      <c r="L3714" s="37"/>
      <c r="M3714" s="38"/>
      <c r="N3714" s="45"/>
      <c r="O3714" s="38"/>
    </row>
    <row r="3715" spans="3:15" ht="17" x14ac:dyDescent="0.4">
      <c r="C3715" s="28"/>
      <c r="D3715" s="24"/>
      <c r="K3715" s="26"/>
      <c r="L3715" s="37"/>
      <c r="M3715" s="38"/>
      <c r="N3715" s="45"/>
      <c r="O3715" s="38"/>
    </row>
    <row r="3716" spans="3:15" ht="17" x14ac:dyDescent="0.4">
      <c r="C3716" s="28"/>
      <c r="D3716" s="24"/>
      <c r="K3716" s="26"/>
      <c r="L3716" s="37"/>
      <c r="M3716" s="38"/>
      <c r="N3716" s="45"/>
      <c r="O3716" s="38"/>
    </row>
    <row r="3717" spans="3:15" ht="17" x14ac:dyDescent="0.4">
      <c r="C3717" s="28"/>
      <c r="D3717" s="24"/>
      <c r="K3717" s="26"/>
      <c r="L3717" s="37"/>
      <c r="M3717" s="38"/>
      <c r="N3717" s="45"/>
      <c r="O3717" s="38"/>
    </row>
    <row r="3718" spans="3:15" ht="17" x14ac:dyDescent="0.4">
      <c r="C3718" s="28"/>
      <c r="D3718" s="24"/>
      <c r="K3718" s="26"/>
      <c r="L3718" s="37"/>
      <c r="M3718" s="38"/>
      <c r="N3718" s="45"/>
      <c r="O3718" s="38"/>
    </row>
    <row r="3719" spans="3:15" ht="17" x14ac:dyDescent="0.4">
      <c r="C3719" s="28"/>
      <c r="D3719" s="24"/>
      <c r="K3719" s="26"/>
      <c r="L3719" s="37"/>
      <c r="M3719" s="38"/>
      <c r="N3719" s="45"/>
      <c r="O3719" s="38"/>
    </row>
    <row r="3720" spans="3:15" ht="17" x14ac:dyDescent="0.4">
      <c r="C3720" s="28"/>
      <c r="D3720" s="24"/>
      <c r="K3720" s="26"/>
      <c r="L3720" s="37"/>
      <c r="M3720" s="38"/>
      <c r="N3720" s="45"/>
      <c r="O3720" s="38"/>
    </row>
    <row r="3721" spans="3:15" ht="17" x14ac:dyDescent="0.4">
      <c r="C3721" s="28"/>
      <c r="D3721" s="24"/>
      <c r="K3721" s="26"/>
      <c r="L3721" s="37"/>
      <c r="M3721" s="38"/>
      <c r="N3721" s="45"/>
      <c r="O3721" s="38"/>
    </row>
    <row r="3722" spans="3:15" ht="17" x14ac:dyDescent="0.4">
      <c r="C3722" s="28"/>
      <c r="D3722" s="24"/>
      <c r="K3722" s="26"/>
      <c r="L3722" s="37"/>
      <c r="M3722" s="38"/>
      <c r="N3722" s="45"/>
      <c r="O3722" s="38"/>
    </row>
    <row r="3723" spans="3:15" ht="17" x14ac:dyDescent="0.4">
      <c r="C3723" s="28"/>
      <c r="D3723" s="24"/>
      <c r="K3723" s="26"/>
      <c r="L3723" s="37"/>
      <c r="M3723" s="38"/>
      <c r="N3723" s="45"/>
      <c r="O3723" s="38"/>
    </row>
    <row r="3724" spans="3:15" ht="17" x14ac:dyDescent="0.4">
      <c r="C3724" s="28"/>
      <c r="D3724" s="24"/>
      <c r="K3724" s="26"/>
      <c r="L3724" s="37"/>
      <c r="M3724" s="38"/>
      <c r="N3724" s="45"/>
      <c r="O3724" s="38"/>
    </row>
    <row r="3725" spans="3:15" ht="17" x14ac:dyDescent="0.4">
      <c r="C3725" s="28"/>
      <c r="D3725" s="24"/>
      <c r="K3725" s="26"/>
      <c r="L3725" s="37"/>
      <c r="M3725" s="38"/>
      <c r="N3725" s="45"/>
      <c r="O3725" s="38"/>
    </row>
    <row r="3726" spans="3:15" ht="17" x14ac:dyDescent="0.4">
      <c r="C3726" s="28"/>
      <c r="D3726" s="24"/>
      <c r="K3726" s="26"/>
      <c r="L3726" s="37"/>
      <c r="M3726" s="38"/>
      <c r="N3726" s="45"/>
      <c r="O3726" s="38"/>
    </row>
    <row r="3727" spans="3:15" ht="17" x14ac:dyDescent="0.4">
      <c r="C3727" s="28"/>
      <c r="D3727" s="24"/>
      <c r="K3727" s="26"/>
      <c r="L3727" s="37"/>
      <c r="M3727" s="38"/>
      <c r="N3727" s="45"/>
      <c r="O3727" s="38"/>
    </row>
    <row r="3728" spans="3:15" ht="17" x14ac:dyDescent="0.4">
      <c r="C3728" s="28"/>
      <c r="D3728" s="24"/>
      <c r="K3728" s="26"/>
      <c r="L3728" s="37"/>
      <c r="M3728" s="38"/>
      <c r="N3728" s="45"/>
      <c r="O3728" s="38"/>
    </row>
    <row r="3729" spans="3:15" ht="17" x14ac:dyDescent="0.4">
      <c r="C3729" s="28"/>
      <c r="D3729" s="24"/>
      <c r="K3729" s="26"/>
      <c r="L3729" s="37"/>
      <c r="M3729" s="38"/>
      <c r="N3729" s="45"/>
      <c r="O3729" s="38"/>
    </row>
    <row r="3730" spans="3:15" ht="17" x14ac:dyDescent="0.4">
      <c r="C3730" s="28"/>
      <c r="D3730" s="24"/>
      <c r="K3730" s="26"/>
      <c r="L3730" s="37"/>
      <c r="M3730" s="38"/>
      <c r="N3730" s="45"/>
      <c r="O3730" s="38"/>
    </row>
    <row r="3731" spans="3:15" ht="17" x14ac:dyDescent="0.4">
      <c r="C3731" s="28"/>
      <c r="D3731" s="24"/>
      <c r="K3731" s="26"/>
      <c r="L3731" s="37"/>
      <c r="M3731" s="38"/>
      <c r="N3731" s="45"/>
      <c r="O3731" s="38"/>
    </row>
    <row r="3732" spans="3:15" ht="17" x14ac:dyDescent="0.4">
      <c r="C3732" s="28"/>
      <c r="D3732" s="24"/>
      <c r="K3732" s="26"/>
      <c r="L3732" s="37"/>
      <c r="M3732" s="38"/>
      <c r="N3732" s="45"/>
      <c r="O3732" s="38"/>
    </row>
    <row r="3733" spans="3:15" ht="17" x14ac:dyDescent="0.4">
      <c r="C3733" s="28"/>
      <c r="D3733" s="24"/>
      <c r="K3733" s="26"/>
      <c r="L3733" s="37"/>
      <c r="M3733" s="38"/>
      <c r="N3733" s="45"/>
      <c r="O3733" s="38"/>
    </row>
    <row r="3734" spans="3:15" ht="17" x14ac:dyDescent="0.4">
      <c r="C3734" s="28"/>
      <c r="D3734" s="24"/>
      <c r="K3734" s="26"/>
      <c r="L3734" s="37"/>
      <c r="M3734" s="38"/>
      <c r="N3734" s="45"/>
      <c r="O3734" s="38"/>
    </row>
    <row r="3735" spans="3:15" ht="17" x14ac:dyDescent="0.4">
      <c r="C3735" s="28"/>
      <c r="D3735" s="24"/>
      <c r="K3735" s="26"/>
      <c r="L3735" s="37"/>
      <c r="M3735" s="38"/>
      <c r="N3735" s="45"/>
      <c r="O3735" s="38"/>
    </row>
    <row r="3736" spans="3:15" ht="17" x14ac:dyDescent="0.4">
      <c r="C3736" s="28"/>
      <c r="D3736" s="24"/>
      <c r="K3736" s="26"/>
      <c r="L3736" s="37"/>
      <c r="M3736" s="38"/>
      <c r="N3736" s="45"/>
      <c r="O3736" s="38"/>
    </row>
    <row r="3737" spans="3:15" ht="17" x14ac:dyDescent="0.4">
      <c r="C3737" s="28"/>
      <c r="D3737" s="24"/>
      <c r="K3737" s="26"/>
      <c r="L3737" s="37"/>
      <c r="M3737" s="38"/>
      <c r="N3737" s="45"/>
      <c r="O3737" s="38"/>
    </row>
    <row r="3738" spans="3:15" ht="17" x14ac:dyDescent="0.4">
      <c r="C3738" s="28"/>
      <c r="D3738" s="24"/>
      <c r="K3738" s="26"/>
      <c r="L3738" s="37"/>
      <c r="M3738" s="38"/>
      <c r="N3738" s="45"/>
      <c r="O3738" s="38"/>
    </row>
    <row r="3739" spans="3:15" ht="17" x14ac:dyDescent="0.4">
      <c r="C3739" s="28"/>
      <c r="D3739" s="24"/>
      <c r="K3739" s="26"/>
      <c r="L3739" s="37"/>
      <c r="M3739" s="38"/>
      <c r="N3739" s="45"/>
      <c r="O3739" s="38"/>
    </row>
    <row r="3740" spans="3:15" ht="17" x14ac:dyDescent="0.4">
      <c r="C3740" s="28"/>
      <c r="D3740" s="24"/>
      <c r="K3740" s="26"/>
      <c r="L3740" s="37"/>
      <c r="M3740" s="38"/>
      <c r="N3740" s="45"/>
      <c r="O3740" s="38"/>
    </row>
    <row r="3741" spans="3:15" ht="17" x14ac:dyDescent="0.4">
      <c r="C3741" s="28"/>
      <c r="D3741" s="24"/>
      <c r="K3741" s="26"/>
      <c r="L3741" s="37"/>
      <c r="M3741" s="38"/>
      <c r="N3741" s="45"/>
      <c r="O3741" s="38"/>
    </row>
    <row r="3742" spans="3:15" ht="17" x14ac:dyDescent="0.4">
      <c r="C3742" s="28"/>
      <c r="D3742" s="24"/>
      <c r="K3742" s="26"/>
      <c r="L3742" s="37"/>
      <c r="M3742" s="38"/>
      <c r="N3742" s="45"/>
      <c r="O3742" s="38"/>
    </row>
    <row r="3743" spans="3:15" ht="17" x14ac:dyDescent="0.4">
      <c r="C3743" s="28"/>
      <c r="D3743" s="24"/>
      <c r="K3743" s="26"/>
      <c r="L3743" s="37"/>
      <c r="M3743" s="38"/>
      <c r="N3743" s="45"/>
      <c r="O3743" s="38"/>
    </row>
    <row r="3744" spans="3:15" ht="17" x14ac:dyDescent="0.4">
      <c r="C3744" s="28"/>
      <c r="D3744" s="22"/>
      <c r="K3744" s="26"/>
      <c r="L3744" s="37"/>
      <c r="M3744" s="38"/>
      <c r="N3744" s="45"/>
      <c r="O3744" s="38"/>
    </row>
    <row r="3745" spans="3:15" ht="17" x14ac:dyDescent="0.4">
      <c r="C3745" s="28"/>
      <c r="D3745" s="22"/>
      <c r="K3745" s="26"/>
      <c r="L3745" s="37"/>
      <c r="M3745" s="38"/>
      <c r="N3745" s="45"/>
      <c r="O3745" s="38"/>
    </row>
    <row r="3746" spans="3:15" ht="17" x14ac:dyDescent="0.4">
      <c r="C3746" s="28"/>
      <c r="D3746" s="22"/>
      <c r="K3746" s="26"/>
      <c r="L3746" s="37"/>
      <c r="M3746" s="38"/>
      <c r="N3746" s="45"/>
      <c r="O3746" s="38"/>
    </row>
    <row r="3747" spans="3:15" ht="17" x14ac:dyDescent="0.4">
      <c r="C3747" s="28"/>
      <c r="D3747" s="22"/>
      <c r="K3747" s="26"/>
      <c r="L3747" s="37"/>
      <c r="M3747" s="38"/>
      <c r="N3747" s="45"/>
      <c r="O3747" s="38"/>
    </row>
    <row r="3748" spans="3:15" ht="17" x14ac:dyDescent="0.4">
      <c r="C3748" s="28"/>
      <c r="D3748" s="22"/>
      <c r="K3748" s="26"/>
      <c r="L3748" s="37"/>
      <c r="M3748" s="38"/>
      <c r="N3748" s="45"/>
      <c r="O3748" s="38"/>
    </row>
    <row r="3749" spans="3:15" ht="17" x14ac:dyDescent="0.4">
      <c r="C3749" s="28"/>
      <c r="D3749" s="22"/>
      <c r="K3749" s="26"/>
      <c r="L3749" s="37"/>
      <c r="M3749" s="38"/>
      <c r="N3749" s="45"/>
      <c r="O3749" s="38"/>
    </row>
    <row r="3750" spans="3:15" ht="17" x14ac:dyDescent="0.4">
      <c r="C3750" s="28"/>
      <c r="D3750" s="22"/>
      <c r="K3750" s="26"/>
      <c r="L3750" s="37"/>
      <c r="M3750" s="38"/>
      <c r="N3750" s="45"/>
      <c r="O3750" s="38"/>
    </row>
    <row r="3751" spans="3:15" ht="17" x14ac:dyDescent="0.4">
      <c r="C3751" s="28"/>
      <c r="D3751" s="22"/>
      <c r="K3751" s="26"/>
      <c r="L3751" s="37"/>
      <c r="M3751" s="38"/>
      <c r="N3751" s="45"/>
      <c r="O3751" s="38"/>
    </row>
    <row r="3752" spans="3:15" ht="17" x14ac:dyDescent="0.4">
      <c r="C3752" s="28"/>
      <c r="D3752" s="22"/>
      <c r="K3752" s="26"/>
      <c r="L3752" s="37"/>
      <c r="M3752" s="38"/>
      <c r="N3752" s="45"/>
      <c r="O3752" s="38"/>
    </row>
    <row r="3753" spans="3:15" ht="17" x14ac:dyDescent="0.4">
      <c r="C3753" s="28"/>
      <c r="D3753" s="22"/>
      <c r="K3753" s="26"/>
      <c r="L3753" s="37"/>
      <c r="M3753" s="38"/>
      <c r="N3753" s="45"/>
      <c r="O3753" s="38"/>
    </row>
    <row r="3754" spans="3:15" ht="17" x14ac:dyDescent="0.4">
      <c r="C3754" s="28"/>
      <c r="D3754" s="22"/>
      <c r="K3754" s="26"/>
      <c r="L3754" s="37"/>
      <c r="M3754" s="38"/>
      <c r="N3754" s="45"/>
      <c r="O3754" s="38"/>
    </row>
    <row r="3755" spans="3:15" ht="17" x14ac:dyDescent="0.4">
      <c r="C3755" s="28"/>
      <c r="D3755" s="22"/>
      <c r="K3755" s="26"/>
      <c r="L3755" s="37"/>
      <c r="M3755" s="38"/>
      <c r="N3755" s="45"/>
      <c r="O3755" s="38"/>
    </row>
    <row r="3756" spans="3:15" ht="17" x14ac:dyDescent="0.4">
      <c r="C3756" s="28"/>
      <c r="D3756" s="22"/>
      <c r="K3756" s="26"/>
      <c r="L3756" s="37"/>
      <c r="M3756" s="38"/>
      <c r="N3756" s="45"/>
      <c r="O3756" s="38"/>
    </row>
    <row r="3757" spans="3:15" ht="17" x14ac:dyDescent="0.4">
      <c r="C3757" s="28"/>
      <c r="D3757" s="22"/>
      <c r="K3757" s="26"/>
      <c r="L3757" s="37"/>
      <c r="M3757" s="38"/>
      <c r="N3757" s="45"/>
      <c r="O3757" s="38"/>
    </row>
    <row r="3758" spans="3:15" ht="17" x14ac:dyDescent="0.4">
      <c r="C3758" s="28"/>
      <c r="D3758" s="22"/>
      <c r="K3758" s="26"/>
      <c r="L3758" s="37"/>
      <c r="M3758" s="38"/>
      <c r="N3758" s="45"/>
      <c r="O3758" s="38"/>
    </row>
    <row r="3759" spans="3:15" ht="17" x14ac:dyDescent="0.4">
      <c r="C3759" s="28"/>
      <c r="D3759" s="22"/>
      <c r="K3759" s="26"/>
      <c r="L3759" s="37"/>
      <c r="M3759" s="38"/>
      <c r="N3759" s="45"/>
      <c r="O3759" s="38"/>
    </row>
    <row r="3760" spans="3:15" ht="17" x14ac:dyDescent="0.4">
      <c r="C3760" s="28"/>
      <c r="D3760" s="22"/>
      <c r="K3760" s="26"/>
      <c r="L3760" s="37"/>
      <c r="M3760" s="38"/>
      <c r="N3760" s="45"/>
      <c r="O3760" s="38"/>
    </row>
    <row r="3761" spans="3:15" ht="17" x14ac:dyDescent="0.4">
      <c r="C3761" s="28"/>
      <c r="D3761" s="22"/>
      <c r="K3761" s="26"/>
      <c r="L3761" s="37"/>
      <c r="M3761" s="38"/>
      <c r="N3761" s="45"/>
      <c r="O3761" s="38"/>
    </row>
    <row r="3762" spans="3:15" ht="17" x14ac:dyDescent="0.4">
      <c r="C3762" s="28"/>
      <c r="D3762" s="22"/>
      <c r="K3762" s="26"/>
      <c r="L3762" s="37"/>
      <c r="M3762" s="38"/>
      <c r="N3762" s="45"/>
      <c r="O3762" s="38"/>
    </row>
    <row r="3763" spans="3:15" ht="17" x14ac:dyDescent="0.4">
      <c r="C3763" s="28"/>
      <c r="D3763" s="22"/>
      <c r="K3763" s="26"/>
      <c r="L3763" s="37"/>
      <c r="M3763" s="38"/>
      <c r="N3763" s="45"/>
      <c r="O3763" s="38"/>
    </row>
    <row r="3764" spans="3:15" ht="17" x14ac:dyDescent="0.4">
      <c r="C3764" s="28"/>
      <c r="D3764" s="22"/>
      <c r="K3764" s="26"/>
      <c r="L3764" s="37"/>
      <c r="M3764" s="38"/>
      <c r="N3764" s="45"/>
      <c r="O3764" s="38"/>
    </row>
    <row r="3765" spans="3:15" ht="17" x14ac:dyDescent="0.4">
      <c r="C3765" s="28"/>
      <c r="D3765" s="22"/>
      <c r="K3765" s="26"/>
      <c r="L3765" s="37"/>
      <c r="M3765" s="38"/>
      <c r="N3765" s="45"/>
      <c r="O3765" s="38"/>
    </row>
    <row r="3766" spans="3:15" ht="17" x14ac:dyDescent="0.4">
      <c r="C3766" s="28"/>
      <c r="D3766" s="22"/>
      <c r="K3766" s="26"/>
      <c r="L3766" s="37"/>
      <c r="M3766" s="38"/>
      <c r="N3766" s="45"/>
      <c r="O3766" s="38"/>
    </row>
    <row r="3767" spans="3:15" ht="17" x14ac:dyDescent="0.4">
      <c r="C3767" s="28"/>
      <c r="D3767" s="22"/>
      <c r="K3767" s="26"/>
      <c r="L3767" s="37"/>
      <c r="M3767" s="38"/>
      <c r="N3767" s="45"/>
      <c r="O3767" s="38"/>
    </row>
    <row r="3768" spans="3:15" ht="17" x14ac:dyDescent="0.4">
      <c r="C3768" s="28"/>
      <c r="D3768" s="22"/>
      <c r="K3768" s="26"/>
      <c r="L3768" s="37"/>
      <c r="M3768" s="38"/>
      <c r="N3768" s="45"/>
      <c r="O3768" s="38"/>
    </row>
    <row r="3769" spans="3:15" ht="17" x14ac:dyDescent="0.4">
      <c r="C3769" s="28"/>
      <c r="D3769" s="22"/>
      <c r="K3769" s="26"/>
      <c r="L3769" s="37"/>
      <c r="M3769" s="38"/>
      <c r="N3769" s="45"/>
      <c r="O3769" s="38"/>
    </row>
    <row r="3770" spans="3:15" ht="17" x14ac:dyDescent="0.4">
      <c r="C3770" s="28"/>
      <c r="D3770" s="22"/>
      <c r="K3770" s="26"/>
      <c r="L3770" s="37"/>
      <c r="M3770" s="38"/>
      <c r="N3770" s="45"/>
      <c r="O3770" s="38"/>
    </row>
    <row r="3771" spans="3:15" ht="17" x14ac:dyDescent="0.4">
      <c r="C3771" s="28"/>
      <c r="D3771" s="22"/>
      <c r="K3771" s="26"/>
      <c r="L3771" s="37"/>
      <c r="M3771" s="38"/>
      <c r="N3771" s="45"/>
      <c r="O3771" s="38"/>
    </row>
    <row r="3772" spans="3:15" ht="17" x14ac:dyDescent="0.4">
      <c r="C3772" s="28"/>
      <c r="D3772" s="22"/>
      <c r="K3772" s="26"/>
      <c r="L3772" s="37"/>
      <c r="M3772" s="38"/>
      <c r="N3772" s="45"/>
      <c r="O3772" s="38"/>
    </row>
    <row r="3773" spans="3:15" ht="17" x14ac:dyDescent="0.4">
      <c r="C3773" s="28"/>
      <c r="D3773" s="22"/>
      <c r="K3773" s="26"/>
      <c r="L3773" s="37"/>
      <c r="M3773" s="38"/>
      <c r="N3773" s="45"/>
      <c r="O3773" s="38"/>
    </row>
    <row r="3774" spans="3:15" ht="17" x14ac:dyDescent="0.4">
      <c r="C3774" s="28"/>
      <c r="D3774" s="24"/>
      <c r="K3774" s="26"/>
      <c r="L3774" s="37"/>
      <c r="M3774" s="38"/>
      <c r="N3774" s="45"/>
      <c r="O3774" s="38"/>
    </row>
    <row r="3775" spans="3:15" ht="17" x14ac:dyDescent="0.4">
      <c r="C3775" s="28"/>
      <c r="D3775" s="24"/>
      <c r="K3775" s="26"/>
      <c r="L3775" s="37"/>
      <c r="M3775" s="38"/>
      <c r="N3775" s="45"/>
      <c r="O3775" s="38"/>
    </row>
    <row r="3776" spans="3:15" ht="17" x14ac:dyDescent="0.4">
      <c r="C3776" s="28"/>
      <c r="D3776" s="24"/>
      <c r="K3776" s="26"/>
      <c r="L3776" s="37"/>
      <c r="M3776" s="38"/>
      <c r="N3776" s="45"/>
      <c r="O3776" s="38"/>
    </row>
    <row r="3777" spans="3:15" ht="17" x14ac:dyDescent="0.4">
      <c r="C3777" s="28"/>
      <c r="D3777" s="24"/>
      <c r="K3777" s="26"/>
      <c r="L3777" s="37"/>
      <c r="M3777" s="38"/>
      <c r="N3777" s="45"/>
      <c r="O3777" s="38"/>
    </row>
    <row r="3778" spans="3:15" ht="17" x14ac:dyDescent="0.4">
      <c r="C3778" s="28"/>
      <c r="D3778" s="24"/>
      <c r="K3778" s="26"/>
      <c r="L3778" s="37"/>
      <c r="M3778" s="38"/>
      <c r="N3778" s="45"/>
      <c r="O3778" s="38"/>
    </row>
    <row r="3779" spans="3:15" ht="17" x14ac:dyDescent="0.4">
      <c r="C3779" s="28"/>
      <c r="D3779" s="24"/>
      <c r="K3779" s="26"/>
      <c r="L3779" s="37"/>
      <c r="M3779" s="38"/>
      <c r="N3779" s="45"/>
      <c r="O3779" s="38"/>
    </row>
    <row r="3780" spans="3:15" ht="17" x14ac:dyDescent="0.4">
      <c r="C3780" s="28"/>
      <c r="D3780" s="24"/>
      <c r="K3780" s="26"/>
      <c r="L3780" s="37"/>
      <c r="M3780" s="38"/>
      <c r="N3780" s="45"/>
      <c r="O3780" s="38"/>
    </row>
    <row r="3781" spans="3:15" ht="17" x14ac:dyDescent="0.4">
      <c r="C3781" s="28"/>
      <c r="D3781" s="24"/>
      <c r="K3781" s="26"/>
      <c r="L3781" s="37"/>
      <c r="M3781" s="38"/>
      <c r="N3781" s="45"/>
      <c r="O3781" s="38"/>
    </row>
    <row r="3782" spans="3:15" ht="17" x14ac:dyDescent="0.4">
      <c r="C3782" s="28"/>
      <c r="D3782" s="24"/>
      <c r="K3782" s="26"/>
      <c r="L3782" s="37"/>
      <c r="M3782" s="38"/>
      <c r="N3782" s="45"/>
      <c r="O3782" s="38"/>
    </row>
    <row r="3783" spans="3:15" ht="17" x14ac:dyDescent="0.4">
      <c r="C3783" s="28"/>
      <c r="D3783" s="24"/>
      <c r="K3783" s="26"/>
      <c r="L3783" s="37"/>
      <c r="M3783" s="38"/>
      <c r="N3783" s="45"/>
      <c r="O3783" s="38"/>
    </row>
    <row r="3784" spans="3:15" ht="17" x14ac:dyDescent="0.4">
      <c r="C3784" s="28"/>
      <c r="D3784" s="24"/>
      <c r="K3784" s="26"/>
      <c r="L3784" s="37"/>
      <c r="M3784" s="38"/>
      <c r="N3784" s="45"/>
      <c r="O3784" s="38"/>
    </row>
    <row r="3785" spans="3:15" ht="17" x14ac:dyDescent="0.4">
      <c r="C3785" s="28"/>
      <c r="D3785" s="24"/>
      <c r="K3785" s="26"/>
      <c r="L3785" s="37"/>
      <c r="M3785" s="38"/>
      <c r="N3785" s="45"/>
      <c r="O3785" s="38"/>
    </row>
    <row r="3786" spans="3:15" ht="17" x14ac:dyDescent="0.4">
      <c r="C3786" s="28"/>
      <c r="D3786" s="24"/>
      <c r="K3786" s="26"/>
      <c r="L3786" s="37"/>
      <c r="M3786" s="38"/>
      <c r="N3786" s="45"/>
      <c r="O3786" s="38"/>
    </row>
    <row r="3787" spans="3:15" ht="17" x14ac:dyDescent="0.4">
      <c r="C3787" s="28"/>
      <c r="D3787" s="24"/>
      <c r="K3787" s="26"/>
      <c r="L3787" s="37"/>
      <c r="M3787" s="38"/>
      <c r="N3787" s="45"/>
      <c r="O3787" s="38"/>
    </row>
    <row r="3788" spans="3:15" ht="17" x14ac:dyDescent="0.4">
      <c r="C3788" s="28"/>
      <c r="D3788" s="24"/>
      <c r="K3788" s="26"/>
      <c r="L3788" s="37"/>
      <c r="M3788" s="38"/>
      <c r="N3788" s="45"/>
      <c r="O3788" s="38"/>
    </row>
    <row r="3789" spans="3:15" ht="17" x14ac:dyDescent="0.4">
      <c r="C3789" s="28"/>
      <c r="D3789" s="24"/>
      <c r="K3789" s="26"/>
      <c r="L3789" s="37"/>
      <c r="M3789" s="38"/>
      <c r="N3789" s="45"/>
      <c r="O3789" s="38"/>
    </row>
    <row r="3790" spans="3:15" ht="17" x14ac:dyDescent="0.4">
      <c r="C3790" s="28"/>
      <c r="D3790" s="24"/>
      <c r="K3790" s="26"/>
      <c r="L3790" s="37"/>
      <c r="M3790" s="38"/>
      <c r="N3790" s="45"/>
      <c r="O3790" s="38"/>
    </row>
    <row r="3791" spans="3:15" ht="17" x14ac:dyDescent="0.4">
      <c r="C3791" s="28"/>
      <c r="D3791" s="24"/>
      <c r="K3791" s="26"/>
      <c r="L3791" s="37"/>
      <c r="M3791" s="38"/>
      <c r="N3791" s="45"/>
      <c r="O3791" s="38"/>
    </row>
    <row r="3792" spans="3:15" ht="17" x14ac:dyDescent="0.4">
      <c r="C3792" s="28"/>
      <c r="D3792" s="24"/>
      <c r="K3792" s="26"/>
      <c r="L3792" s="37"/>
      <c r="M3792" s="38"/>
      <c r="N3792" s="45"/>
      <c r="O3792" s="38"/>
    </row>
    <row r="3793" spans="3:15" ht="17" x14ac:dyDescent="0.4">
      <c r="C3793" s="28"/>
      <c r="D3793" s="24"/>
      <c r="K3793" s="26"/>
      <c r="L3793" s="37"/>
      <c r="M3793" s="38"/>
      <c r="N3793" s="45"/>
      <c r="O3793" s="38"/>
    </row>
    <row r="3794" spans="3:15" ht="17" x14ac:dyDescent="0.4">
      <c r="C3794" s="28"/>
      <c r="D3794" s="24"/>
      <c r="K3794" s="26"/>
      <c r="L3794" s="37"/>
      <c r="M3794" s="38"/>
      <c r="N3794" s="45"/>
      <c r="O3794" s="38"/>
    </row>
    <row r="3795" spans="3:15" ht="17" x14ac:dyDescent="0.4">
      <c r="C3795" s="28"/>
      <c r="D3795" s="24"/>
      <c r="K3795" s="26"/>
      <c r="L3795" s="37"/>
      <c r="M3795" s="38"/>
      <c r="N3795" s="45"/>
      <c r="O3795" s="38"/>
    </row>
    <row r="3796" spans="3:15" ht="17" x14ac:dyDescent="0.4">
      <c r="C3796" s="28"/>
      <c r="D3796" s="24"/>
      <c r="K3796" s="26"/>
      <c r="L3796" s="37"/>
      <c r="M3796" s="38"/>
      <c r="N3796" s="45"/>
      <c r="O3796" s="38"/>
    </row>
    <row r="3797" spans="3:15" ht="17" x14ac:dyDescent="0.4">
      <c r="C3797" s="28"/>
      <c r="D3797" s="24"/>
      <c r="K3797" s="26"/>
      <c r="L3797" s="37"/>
      <c r="M3797" s="38"/>
      <c r="N3797" s="45"/>
      <c r="O3797" s="38"/>
    </row>
    <row r="3798" spans="3:15" ht="17" x14ac:dyDescent="0.4">
      <c r="C3798" s="28"/>
      <c r="D3798" s="24"/>
      <c r="K3798" s="26"/>
      <c r="L3798" s="37"/>
      <c r="M3798" s="38"/>
      <c r="N3798" s="45"/>
      <c r="O3798" s="38"/>
    </row>
    <row r="3799" spans="3:15" ht="17" x14ac:dyDescent="0.4">
      <c r="C3799" s="28"/>
      <c r="D3799" s="24"/>
      <c r="K3799" s="26"/>
      <c r="L3799" s="37"/>
      <c r="M3799" s="38"/>
      <c r="N3799" s="45"/>
      <c r="O3799" s="38"/>
    </row>
    <row r="3800" spans="3:15" ht="17" x14ac:dyDescent="0.4">
      <c r="C3800" s="28"/>
      <c r="D3800" s="24"/>
      <c r="K3800" s="26"/>
      <c r="L3800" s="37"/>
      <c r="M3800" s="38"/>
      <c r="N3800" s="45"/>
      <c r="O3800" s="38"/>
    </row>
    <row r="3801" spans="3:15" ht="17" x14ac:dyDescent="0.4">
      <c r="C3801" s="28"/>
      <c r="D3801" s="24"/>
      <c r="K3801" s="26"/>
      <c r="L3801" s="37"/>
      <c r="M3801" s="38"/>
      <c r="N3801" s="45"/>
      <c r="O3801" s="38"/>
    </row>
    <row r="3802" spans="3:15" ht="17" x14ac:dyDescent="0.4">
      <c r="C3802" s="28"/>
      <c r="D3802" s="24"/>
      <c r="K3802" s="26"/>
      <c r="L3802" s="37"/>
      <c r="M3802" s="38"/>
      <c r="N3802" s="45"/>
      <c r="O3802" s="38"/>
    </row>
    <row r="3803" spans="3:15" ht="17" x14ac:dyDescent="0.4">
      <c r="C3803" s="28"/>
      <c r="D3803" s="24"/>
      <c r="K3803" s="26"/>
      <c r="L3803" s="37"/>
      <c r="M3803" s="38"/>
      <c r="N3803" s="45"/>
      <c r="O3803" s="38"/>
    </row>
    <row r="3804" spans="3:15" ht="17" x14ac:dyDescent="0.4">
      <c r="C3804" s="28"/>
      <c r="D3804" s="24"/>
      <c r="K3804" s="26"/>
      <c r="L3804" s="37"/>
      <c r="M3804" s="38"/>
      <c r="N3804" s="45"/>
      <c r="O3804" s="38"/>
    </row>
    <row r="3805" spans="3:15" ht="17" x14ac:dyDescent="0.4">
      <c r="C3805" s="28"/>
      <c r="D3805" s="22"/>
      <c r="K3805" s="26"/>
      <c r="L3805" s="37"/>
      <c r="M3805" s="38"/>
      <c r="N3805" s="45"/>
      <c r="O3805" s="38"/>
    </row>
    <row r="3806" spans="3:15" ht="17" x14ac:dyDescent="0.4">
      <c r="C3806" s="28"/>
      <c r="D3806" s="22"/>
      <c r="K3806" s="26"/>
      <c r="L3806" s="37"/>
      <c r="M3806" s="38"/>
      <c r="N3806" s="45"/>
      <c r="O3806" s="38"/>
    </row>
    <row r="3807" spans="3:15" ht="17" x14ac:dyDescent="0.4">
      <c r="C3807" s="28"/>
      <c r="D3807" s="22"/>
      <c r="K3807" s="26"/>
      <c r="L3807" s="37"/>
      <c r="M3807" s="38"/>
      <c r="N3807" s="45"/>
      <c r="O3807" s="38"/>
    </row>
    <row r="3808" spans="3:15" ht="17" x14ac:dyDescent="0.4">
      <c r="C3808" s="28"/>
      <c r="D3808" s="22"/>
      <c r="K3808" s="26"/>
      <c r="L3808" s="37"/>
      <c r="M3808" s="38"/>
      <c r="N3808" s="45"/>
      <c r="O3808" s="38"/>
    </row>
    <row r="3809" spans="3:15" ht="17" x14ac:dyDescent="0.4">
      <c r="C3809" s="28"/>
      <c r="D3809" s="22"/>
      <c r="K3809" s="26"/>
      <c r="L3809" s="37"/>
      <c r="M3809" s="38"/>
      <c r="N3809" s="45"/>
      <c r="O3809" s="38"/>
    </row>
    <row r="3810" spans="3:15" ht="17" x14ac:dyDescent="0.4">
      <c r="C3810" s="28"/>
      <c r="D3810" s="22"/>
      <c r="K3810" s="26"/>
      <c r="L3810" s="37"/>
      <c r="M3810" s="38"/>
      <c r="N3810" s="45"/>
      <c r="O3810" s="38"/>
    </row>
    <row r="3811" spans="3:15" ht="17" x14ac:dyDescent="0.4">
      <c r="C3811" s="28"/>
      <c r="D3811" s="22"/>
      <c r="K3811" s="26"/>
      <c r="L3811" s="37"/>
      <c r="M3811" s="38"/>
      <c r="N3811" s="45"/>
      <c r="O3811" s="38"/>
    </row>
    <row r="3812" spans="3:15" ht="17" x14ac:dyDescent="0.4">
      <c r="C3812" s="28"/>
      <c r="D3812" s="22"/>
      <c r="K3812" s="26"/>
      <c r="L3812" s="37"/>
      <c r="M3812" s="38"/>
      <c r="N3812" s="45"/>
      <c r="O3812" s="38"/>
    </row>
    <row r="3813" spans="3:15" ht="17" x14ac:dyDescent="0.4">
      <c r="C3813" s="28"/>
      <c r="D3813" s="22"/>
      <c r="K3813" s="26"/>
      <c r="L3813" s="37"/>
      <c r="M3813" s="38"/>
      <c r="N3813" s="45"/>
      <c r="O3813" s="38"/>
    </row>
    <row r="3814" spans="3:15" ht="17" x14ac:dyDescent="0.4">
      <c r="C3814" s="28"/>
      <c r="D3814" s="22"/>
      <c r="K3814" s="26"/>
      <c r="L3814" s="37"/>
      <c r="M3814" s="38"/>
      <c r="N3814" s="45"/>
      <c r="O3814" s="38"/>
    </row>
    <row r="3815" spans="3:15" ht="17" x14ac:dyDescent="0.4">
      <c r="C3815" s="28"/>
      <c r="D3815" s="22"/>
      <c r="K3815" s="26"/>
      <c r="L3815" s="37"/>
      <c r="M3815" s="38"/>
      <c r="N3815" s="45"/>
      <c r="O3815" s="38"/>
    </row>
    <row r="3816" spans="3:15" ht="17" x14ac:dyDescent="0.4">
      <c r="C3816" s="28"/>
      <c r="D3816" s="22"/>
      <c r="K3816" s="26"/>
      <c r="L3816" s="37"/>
      <c r="M3816" s="38"/>
      <c r="N3816" s="45"/>
      <c r="O3816" s="38"/>
    </row>
    <row r="3817" spans="3:15" ht="17" x14ac:dyDescent="0.4">
      <c r="C3817" s="28"/>
      <c r="D3817" s="22"/>
      <c r="K3817" s="26"/>
      <c r="L3817" s="37"/>
      <c r="M3817" s="38"/>
      <c r="N3817" s="45"/>
      <c r="O3817" s="38"/>
    </row>
    <row r="3818" spans="3:15" ht="17" x14ac:dyDescent="0.4">
      <c r="C3818" s="28"/>
      <c r="D3818" s="22"/>
      <c r="K3818" s="26"/>
      <c r="L3818" s="37"/>
      <c r="M3818" s="38"/>
      <c r="N3818" s="45"/>
      <c r="O3818" s="38"/>
    </row>
    <row r="3819" spans="3:15" ht="17" x14ac:dyDescent="0.4">
      <c r="C3819" s="28"/>
      <c r="D3819" s="22"/>
      <c r="K3819" s="26"/>
      <c r="L3819" s="37"/>
      <c r="M3819" s="38"/>
      <c r="N3819" s="45"/>
      <c r="O3819" s="38"/>
    </row>
    <row r="3820" spans="3:15" ht="17" x14ac:dyDescent="0.4">
      <c r="C3820" s="28"/>
      <c r="D3820" s="22"/>
      <c r="K3820" s="26"/>
      <c r="L3820" s="37"/>
      <c r="M3820" s="38"/>
      <c r="N3820" s="45"/>
      <c r="O3820" s="38"/>
    </row>
    <row r="3821" spans="3:15" ht="17" x14ac:dyDescent="0.4">
      <c r="C3821" s="28"/>
      <c r="D3821" s="22"/>
      <c r="K3821" s="26"/>
      <c r="L3821" s="37"/>
      <c r="M3821" s="38"/>
      <c r="N3821" s="45"/>
      <c r="O3821" s="38"/>
    </row>
    <row r="3822" spans="3:15" ht="17" x14ac:dyDescent="0.4">
      <c r="C3822" s="28"/>
      <c r="D3822" s="22"/>
      <c r="K3822" s="26"/>
      <c r="L3822" s="37"/>
      <c r="M3822" s="38"/>
      <c r="N3822" s="45"/>
      <c r="O3822" s="38"/>
    </row>
    <row r="3823" spans="3:15" ht="17" x14ac:dyDescent="0.4">
      <c r="C3823" s="28"/>
      <c r="D3823" s="22"/>
      <c r="K3823" s="26"/>
      <c r="L3823" s="37"/>
      <c r="M3823" s="38"/>
      <c r="N3823" s="45"/>
      <c r="O3823" s="38"/>
    </row>
    <row r="3824" spans="3:15" ht="17" x14ac:dyDescent="0.4">
      <c r="C3824" s="28"/>
      <c r="D3824" s="22"/>
      <c r="K3824" s="26"/>
      <c r="L3824" s="37"/>
      <c r="M3824" s="38"/>
      <c r="N3824" s="45"/>
      <c r="O3824" s="38"/>
    </row>
    <row r="3825" spans="3:15" ht="17" x14ac:dyDescent="0.4">
      <c r="C3825" s="28"/>
      <c r="D3825" s="22"/>
      <c r="K3825" s="26"/>
      <c r="L3825" s="37"/>
      <c r="M3825" s="38"/>
      <c r="N3825" s="45"/>
      <c r="O3825" s="38"/>
    </row>
    <row r="3826" spans="3:15" ht="17" x14ac:dyDescent="0.4">
      <c r="C3826" s="28"/>
      <c r="D3826" s="22"/>
      <c r="K3826" s="26"/>
      <c r="L3826" s="37"/>
      <c r="M3826" s="38"/>
      <c r="N3826" s="45"/>
      <c r="O3826" s="38"/>
    </row>
    <row r="3827" spans="3:15" ht="17" x14ac:dyDescent="0.4">
      <c r="C3827" s="28"/>
      <c r="D3827" s="22"/>
      <c r="K3827" s="26"/>
      <c r="L3827" s="37"/>
      <c r="M3827" s="38"/>
      <c r="N3827" s="45"/>
      <c r="O3827" s="38"/>
    </row>
    <row r="3828" spans="3:15" ht="17" x14ac:dyDescent="0.4">
      <c r="C3828" s="28"/>
      <c r="D3828" s="22"/>
      <c r="K3828" s="26"/>
      <c r="L3828" s="37"/>
      <c r="M3828" s="38"/>
      <c r="N3828" s="45"/>
      <c r="O3828" s="38"/>
    </row>
    <row r="3829" spans="3:15" ht="17" x14ac:dyDescent="0.4">
      <c r="C3829" s="28"/>
      <c r="D3829" s="22"/>
      <c r="K3829" s="26"/>
      <c r="L3829" s="37"/>
      <c r="M3829" s="38"/>
      <c r="N3829" s="45"/>
      <c r="O3829" s="38"/>
    </row>
    <row r="3830" spans="3:15" ht="17" x14ac:dyDescent="0.4">
      <c r="C3830" s="28"/>
      <c r="D3830" s="22"/>
      <c r="K3830" s="26"/>
      <c r="L3830" s="37"/>
      <c r="M3830" s="38"/>
      <c r="N3830" s="45"/>
      <c r="O3830" s="38"/>
    </row>
    <row r="3831" spans="3:15" ht="17" x14ac:dyDescent="0.4">
      <c r="C3831" s="28"/>
      <c r="D3831" s="22"/>
      <c r="K3831" s="26"/>
      <c r="L3831" s="37"/>
      <c r="M3831" s="38"/>
      <c r="N3831" s="45"/>
      <c r="O3831" s="38"/>
    </row>
    <row r="3832" spans="3:15" ht="17" x14ac:dyDescent="0.4">
      <c r="C3832" s="28"/>
      <c r="D3832" s="22"/>
      <c r="K3832" s="26"/>
      <c r="L3832" s="37"/>
      <c r="M3832" s="38"/>
      <c r="N3832" s="45"/>
      <c r="O3832" s="38"/>
    </row>
    <row r="3833" spans="3:15" ht="17" x14ac:dyDescent="0.4">
      <c r="C3833" s="28"/>
      <c r="D3833" s="22"/>
      <c r="K3833" s="26"/>
      <c r="L3833" s="37"/>
      <c r="M3833" s="38"/>
      <c r="N3833" s="45"/>
      <c r="O3833" s="38"/>
    </row>
    <row r="3834" spans="3:15" ht="17" x14ac:dyDescent="0.4">
      <c r="C3834" s="28"/>
      <c r="D3834" s="22"/>
      <c r="K3834" s="26"/>
      <c r="L3834" s="37"/>
      <c r="M3834" s="38"/>
      <c r="N3834" s="45"/>
      <c r="O3834" s="38"/>
    </row>
    <row r="3835" spans="3:15" ht="17" x14ac:dyDescent="0.4">
      <c r="C3835" s="28"/>
      <c r="D3835" s="22"/>
      <c r="K3835" s="26"/>
      <c r="L3835" s="37"/>
      <c r="M3835" s="38"/>
      <c r="N3835" s="45"/>
      <c r="O3835" s="38"/>
    </row>
    <row r="3836" spans="3:15" ht="17" x14ac:dyDescent="0.4">
      <c r="C3836" s="28"/>
      <c r="D3836" s="22"/>
      <c r="K3836" s="26"/>
      <c r="L3836" s="37"/>
      <c r="M3836" s="38"/>
      <c r="N3836" s="45"/>
      <c r="O3836" s="38"/>
    </row>
    <row r="3837" spans="3:15" ht="17" x14ac:dyDescent="0.4">
      <c r="C3837" s="28"/>
      <c r="D3837" s="22"/>
      <c r="K3837" s="26"/>
      <c r="L3837" s="37"/>
      <c r="M3837" s="38"/>
      <c r="N3837" s="45"/>
      <c r="O3837" s="38"/>
    </row>
    <row r="3838" spans="3:15" ht="17" x14ac:dyDescent="0.4">
      <c r="C3838" s="28"/>
      <c r="D3838" s="22"/>
      <c r="K3838" s="26"/>
      <c r="L3838" s="37"/>
      <c r="M3838" s="38"/>
      <c r="N3838" s="45"/>
      <c r="O3838" s="38"/>
    </row>
    <row r="3839" spans="3:15" ht="17" x14ac:dyDescent="0.4">
      <c r="C3839" s="28"/>
      <c r="D3839" s="22"/>
      <c r="K3839" s="26"/>
      <c r="L3839" s="37"/>
      <c r="M3839" s="38"/>
      <c r="N3839" s="45"/>
      <c r="O3839" s="38"/>
    </row>
    <row r="3840" spans="3:15" ht="17" x14ac:dyDescent="0.4">
      <c r="C3840" s="28"/>
      <c r="D3840" s="22"/>
      <c r="K3840" s="26"/>
      <c r="L3840" s="37"/>
      <c r="M3840" s="38"/>
      <c r="N3840" s="45"/>
      <c r="O3840" s="38"/>
    </row>
    <row r="3841" spans="3:15" ht="17" x14ac:dyDescent="0.4">
      <c r="C3841" s="28"/>
      <c r="D3841" s="22"/>
      <c r="K3841" s="26"/>
      <c r="L3841" s="37"/>
      <c r="M3841" s="38"/>
      <c r="N3841" s="45"/>
      <c r="O3841" s="38"/>
    </row>
    <row r="3842" spans="3:15" ht="17" x14ac:dyDescent="0.4">
      <c r="C3842" s="28"/>
      <c r="D3842" s="22"/>
      <c r="K3842" s="26"/>
      <c r="L3842" s="37"/>
      <c r="M3842" s="38"/>
      <c r="N3842" s="45"/>
      <c r="O3842" s="38"/>
    </row>
    <row r="3843" spans="3:15" ht="17" x14ac:dyDescent="0.4">
      <c r="C3843" s="28"/>
      <c r="D3843" s="22"/>
      <c r="K3843" s="26"/>
      <c r="L3843" s="37"/>
      <c r="M3843" s="38"/>
      <c r="N3843" s="45"/>
      <c r="O3843" s="38"/>
    </row>
    <row r="3844" spans="3:15" ht="17" x14ac:dyDescent="0.4">
      <c r="C3844" s="28"/>
      <c r="D3844" s="22"/>
      <c r="K3844" s="26"/>
      <c r="L3844" s="37"/>
      <c r="M3844" s="38"/>
      <c r="N3844" s="45"/>
      <c r="O3844" s="38"/>
    </row>
    <row r="3845" spans="3:15" ht="17" x14ac:dyDescent="0.4">
      <c r="C3845" s="28"/>
      <c r="D3845" s="22"/>
      <c r="K3845" s="26"/>
      <c r="L3845" s="37"/>
      <c r="M3845" s="38"/>
      <c r="N3845" s="45"/>
      <c r="O3845" s="38"/>
    </row>
    <row r="3846" spans="3:15" ht="17" x14ac:dyDescent="0.4">
      <c r="C3846" s="28"/>
      <c r="D3846" s="22"/>
      <c r="K3846" s="26"/>
      <c r="L3846" s="37"/>
      <c r="M3846" s="38"/>
      <c r="N3846" s="45"/>
      <c r="O3846" s="38"/>
    </row>
    <row r="3847" spans="3:15" ht="17" x14ac:dyDescent="0.4">
      <c r="C3847" s="28"/>
      <c r="D3847" s="22"/>
      <c r="K3847" s="26"/>
      <c r="L3847" s="37"/>
      <c r="M3847" s="38"/>
      <c r="N3847" s="45"/>
      <c r="O3847" s="38"/>
    </row>
    <row r="3848" spans="3:15" ht="17" x14ac:dyDescent="0.4">
      <c r="C3848" s="28"/>
      <c r="D3848" s="22"/>
      <c r="K3848" s="26"/>
      <c r="L3848" s="37"/>
      <c r="M3848" s="38"/>
      <c r="N3848" s="45"/>
      <c r="O3848" s="38"/>
    </row>
    <row r="3849" spans="3:15" ht="17" x14ac:dyDescent="0.4">
      <c r="C3849" s="28"/>
      <c r="D3849" s="22"/>
      <c r="K3849" s="26"/>
      <c r="L3849" s="37"/>
      <c r="M3849" s="38"/>
      <c r="N3849" s="45"/>
      <c r="O3849" s="38"/>
    </row>
    <row r="3850" spans="3:15" ht="17" x14ac:dyDescent="0.4">
      <c r="C3850" s="28"/>
      <c r="D3850" s="22"/>
      <c r="K3850" s="26"/>
      <c r="L3850" s="37"/>
      <c r="M3850" s="38"/>
      <c r="N3850" s="45"/>
      <c r="O3850" s="38"/>
    </row>
    <row r="3851" spans="3:15" ht="17" x14ac:dyDescent="0.4">
      <c r="C3851" s="28"/>
      <c r="D3851" s="22"/>
      <c r="K3851" s="26"/>
      <c r="L3851" s="37"/>
      <c r="M3851" s="38"/>
      <c r="N3851" s="45"/>
      <c r="O3851" s="38"/>
    </row>
    <row r="3852" spans="3:15" ht="17" x14ac:dyDescent="0.4">
      <c r="C3852" s="28"/>
      <c r="D3852" s="22"/>
      <c r="K3852" s="26"/>
      <c r="L3852" s="37"/>
      <c r="M3852" s="38"/>
      <c r="N3852" s="45"/>
      <c r="O3852" s="38"/>
    </row>
    <row r="3853" spans="3:15" ht="17" x14ac:dyDescent="0.4">
      <c r="C3853" s="28"/>
      <c r="D3853" s="22"/>
      <c r="K3853" s="26"/>
      <c r="L3853" s="37"/>
      <c r="M3853" s="38"/>
      <c r="N3853" s="45"/>
      <c r="O3853" s="38"/>
    </row>
    <row r="3854" spans="3:15" ht="17" x14ac:dyDescent="0.4">
      <c r="C3854" s="28"/>
      <c r="D3854" s="22"/>
      <c r="K3854" s="26"/>
      <c r="L3854" s="37"/>
      <c r="M3854" s="38"/>
      <c r="N3854" s="45"/>
      <c r="O3854" s="38"/>
    </row>
    <row r="3855" spans="3:15" ht="17" x14ac:dyDescent="0.4">
      <c r="C3855" s="28"/>
      <c r="D3855" s="22"/>
      <c r="K3855" s="26"/>
      <c r="L3855" s="37"/>
      <c r="M3855" s="38"/>
      <c r="N3855" s="45"/>
      <c r="O3855" s="38"/>
    </row>
    <row r="3856" spans="3:15" ht="17" x14ac:dyDescent="0.4">
      <c r="C3856" s="28"/>
      <c r="D3856" s="22"/>
      <c r="K3856" s="26"/>
      <c r="L3856" s="37"/>
      <c r="M3856" s="38"/>
      <c r="N3856" s="45"/>
      <c r="O3856" s="38"/>
    </row>
    <row r="3857" spans="3:15" ht="17" x14ac:dyDescent="0.4">
      <c r="C3857" s="28"/>
      <c r="D3857" s="22"/>
      <c r="K3857" s="26"/>
      <c r="L3857" s="37"/>
      <c r="M3857" s="38"/>
      <c r="N3857" s="45"/>
      <c r="O3857" s="38"/>
    </row>
    <row r="3858" spans="3:15" ht="17" x14ac:dyDescent="0.4">
      <c r="C3858" s="28"/>
      <c r="D3858" s="22"/>
      <c r="K3858" s="26"/>
      <c r="L3858" s="37"/>
      <c r="M3858" s="38"/>
      <c r="N3858" s="45"/>
      <c r="O3858" s="38"/>
    </row>
    <row r="3859" spans="3:15" ht="17" x14ac:dyDescent="0.4">
      <c r="C3859" s="28"/>
      <c r="D3859" s="22"/>
      <c r="K3859" s="26"/>
      <c r="L3859" s="37"/>
      <c r="M3859" s="38"/>
      <c r="N3859" s="45"/>
      <c r="O3859" s="38"/>
    </row>
    <row r="3860" spans="3:15" ht="17" x14ac:dyDescent="0.4">
      <c r="C3860" s="28"/>
      <c r="D3860" s="22"/>
      <c r="K3860" s="26"/>
      <c r="L3860" s="37"/>
      <c r="M3860" s="38"/>
      <c r="N3860" s="45"/>
      <c r="O3860" s="38"/>
    </row>
    <row r="3861" spans="3:15" ht="17" x14ac:dyDescent="0.4">
      <c r="C3861" s="28"/>
      <c r="D3861" s="22"/>
      <c r="K3861" s="26"/>
      <c r="L3861" s="37"/>
      <c r="M3861" s="38"/>
      <c r="N3861" s="45"/>
      <c r="O3861" s="38"/>
    </row>
    <row r="3862" spans="3:15" ht="17" x14ac:dyDescent="0.4">
      <c r="C3862" s="28"/>
      <c r="D3862" s="22"/>
      <c r="K3862" s="26"/>
      <c r="L3862" s="37"/>
      <c r="M3862" s="38"/>
      <c r="N3862" s="45"/>
      <c r="O3862" s="38"/>
    </row>
    <row r="3863" spans="3:15" ht="17" x14ac:dyDescent="0.4">
      <c r="C3863" s="28"/>
      <c r="D3863" s="22"/>
      <c r="K3863" s="26"/>
      <c r="L3863" s="37"/>
      <c r="M3863" s="38"/>
      <c r="N3863" s="45"/>
      <c r="O3863" s="38"/>
    </row>
    <row r="3864" spans="3:15" ht="17" x14ac:dyDescent="0.4">
      <c r="C3864" s="28"/>
      <c r="D3864" s="22"/>
      <c r="K3864" s="26"/>
      <c r="L3864" s="37"/>
      <c r="M3864" s="38"/>
      <c r="N3864" s="45"/>
      <c r="O3864" s="38"/>
    </row>
    <row r="3865" spans="3:15" ht="17" x14ac:dyDescent="0.4">
      <c r="C3865" s="28"/>
      <c r="D3865" s="22"/>
      <c r="K3865" s="26"/>
      <c r="L3865" s="37"/>
      <c r="M3865" s="38"/>
      <c r="N3865" s="45"/>
      <c r="O3865" s="38"/>
    </row>
    <row r="3866" spans="3:15" ht="17" x14ac:dyDescent="0.4">
      <c r="C3866" s="28"/>
      <c r="D3866" s="22"/>
      <c r="K3866" s="26"/>
      <c r="L3866" s="37"/>
      <c r="M3866" s="38"/>
      <c r="N3866" s="45"/>
      <c r="O3866" s="38"/>
    </row>
    <row r="3867" spans="3:15" ht="17" x14ac:dyDescent="0.4">
      <c r="C3867" s="28"/>
      <c r="D3867" s="22"/>
      <c r="K3867" s="26"/>
      <c r="L3867" s="37"/>
      <c r="M3867" s="38"/>
      <c r="N3867" s="45"/>
      <c r="O3867" s="38"/>
    </row>
    <row r="3868" spans="3:15" ht="17" x14ac:dyDescent="0.4">
      <c r="C3868" s="28"/>
      <c r="D3868" s="22"/>
      <c r="K3868" s="26"/>
      <c r="L3868" s="37"/>
      <c r="M3868" s="38"/>
      <c r="N3868" s="45"/>
      <c r="O3868" s="38"/>
    </row>
    <row r="3869" spans="3:15" ht="17" x14ac:dyDescent="0.4">
      <c r="C3869" s="28"/>
      <c r="D3869" s="22"/>
      <c r="K3869" s="26"/>
      <c r="L3869" s="37"/>
      <c r="M3869" s="38"/>
      <c r="N3869" s="45"/>
      <c r="O3869" s="38"/>
    </row>
    <row r="3870" spans="3:15" ht="17" x14ac:dyDescent="0.4">
      <c r="C3870" s="28"/>
      <c r="D3870" s="22"/>
      <c r="K3870" s="26"/>
      <c r="L3870" s="37"/>
      <c r="M3870" s="38"/>
      <c r="N3870" s="45"/>
      <c r="O3870" s="38"/>
    </row>
    <row r="3871" spans="3:15" ht="17" x14ac:dyDescent="0.4">
      <c r="C3871" s="28"/>
      <c r="D3871" s="22"/>
      <c r="K3871" s="26"/>
      <c r="L3871" s="37"/>
      <c r="M3871" s="38"/>
      <c r="N3871" s="45"/>
      <c r="O3871" s="38"/>
    </row>
    <row r="3872" spans="3:15" ht="17" x14ac:dyDescent="0.4">
      <c r="C3872" s="28"/>
      <c r="D3872" s="22"/>
      <c r="K3872" s="26"/>
      <c r="L3872" s="37"/>
      <c r="M3872" s="38"/>
      <c r="N3872" s="45"/>
      <c r="O3872" s="38"/>
    </row>
    <row r="3873" spans="3:15" ht="17" x14ac:dyDescent="0.4">
      <c r="C3873" s="28"/>
      <c r="D3873" s="22"/>
      <c r="K3873" s="26"/>
      <c r="L3873" s="37"/>
      <c r="M3873" s="38"/>
      <c r="N3873" s="45"/>
      <c r="O3873" s="38"/>
    </row>
    <row r="3874" spans="3:15" ht="17" x14ac:dyDescent="0.4">
      <c r="C3874" s="28"/>
      <c r="D3874" s="22"/>
      <c r="K3874" s="26"/>
      <c r="L3874" s="37"/>
      <c r="M3874" s="38"/>
      <c r="N3874" s="45"/>
      <c r="O3874" s="38"/>
    </row>
    <row r="3875" spans="3:15" ht="17" x14ac:dyDescent="0.4">
      <c r="C3875" s="28"/>
      <c r="D3875" s="22"/>
      <c r="K3875" s="26"/>
      <c r="L3875" s="37"/>
      <c r="M3875" s="38"/>
      <c r="N3875" s="45"/>
      <c r="O3875" s="38"/>
    </row>
    <row r="3876" spans="3:15" ht="17" x14ac:dyDescent="0.4">
      <c r="C3876" s="28"/>
      <c r="D3876" s="22"/>
      <c r="K3876" s="26"/>
      <c r="L3876" s="37"/>
      <c r="M3876" s="38"/>
      <c r="N3876" s="45"/>
      <c r="O3876" s="38"/>
    </row>
    <row r="3877" spans="3:15" ht="17" x14ac:dyDescent="0.4">
      <c r="C3877" s="28"/>
      <c r="D3877" s="22"/>
      <c r="K3877" s="26"/>
      <c r="L3877" s="37"/>
      <c r="M3877" s="38"/>
      <c r="N3877" s="45"/>
      <c r="O3877" s="38"/>
    </row>
    <row r="3878" spans="3:15" ht="17" x14ac:dyDescent="0.4">
      <c r="C3878" s="28"/>
      <c r="D3878" s="22"/>
      <c r="K3878" s="26"/>
      <c r="L3878" s="37"/>
      <c r="M3878" s="38"/>
      <c r="N3878" s="45"/>
      <c r="O3878" s="38"/>
    </row>
    <row r="3879" spans="3:15" ht="17" x14ac:dyDescent="0.4">
      <c r="C3879" s="28"/>
      <c r="D3879" s="22"/>
      <c r="K3879" s="26"/>
      <c r="L3879" s="37"/>
      <c r="M3879" s="38"/>
      <c r="N3879" s="45"/>
      <c r="O3879" s="38"/>
    </row>
    <row r="3880" spans="3:15" ht="17" x14ac:dyDescent="0.4">
      <c r="C3880" s="28"/>
      <c r="D3880" s="22"/>
      <c r="K3880" s="26"/>
      <c r="L3880" s="37"/>
      <c r="M3880" s="38"/>
      <c r="N3880" s="45"/>
      <c r="O3880" s="38"/>
    </row>
    <row r="3881" spans="3:15" ht="17" x14ac:dyDescent="0.4">
      <c r="C3881" s="28"/>
      <c r="D3881" s="22"/>
      <c r="K3881" s="26"/>
      <c r="L3881" s="37"/>
      <c r="M3881" s="38"/>
      <c r="N3881" s="45"/>
      <c r="O3881" s="38"/>
    </row>
    <row r="3882" spans="3:15" ht="17" x14ac:dyDescent="0.4">
      <c r="C3882" s="28"/>
      <c r="D3882" s="22"/>
      <c r="K3882" s="26"/>
      <c r="L3882" s="37"/>
      <c r="M3882" s="38"/>
      <c r="N3882" s="45"/>
      <c r="O3882" s="38"/>
    </row>
    <row r="3883" spans="3:15" ht="17" x14ac:dyDescent="0.4">
      <c r="C3883" s="28"/>
      <c r="D3883" s="22"/>
      <c r="K3883" s="26"/>
      <c r="L3883" s="37"/>
      <c r="M3883" s="38"/>
      <c r="N3883" s="45"/>
      <c r="O3883" s="38"/>
    </row>
    <row r="3884" spans="3:15" ht="17" x14ac:dyDescent="0.4">
      <c r="C3884" s="28"/>
      <c r="D3884" s="22"/>
      <c r="K3884" s="26"/>
      <c r="L3884" s="37"/>
      <c r="M3884" s="38"/>
      <c r="N3884" s="45"/>
      <c r="O3884" s="38"/>
    </row>
    <row r="3885" spans="3:15" ht="17" x14ac:dyDescent="0.4">
      <c r="C3885" s="28"/>
      <c r="D3885" s="22"/>
      <c r="K3885" s="26"/>
      <c r="L3885" s="37"/>
      <c r="M3885" s="38"/>
      <c r="N3885" s="45"/>
      <c r="O3885" s="38"/>
    </row>
    <row r="3886" spans="3:15" ht="17" x14ac:dyDescent="0.4">
      <c r="C3886" s="28"/>
      <c r="D3886" s="22"/>
      <c r="K3886" s="26"/>
      <c r="L3886" s="37"/>
      <c r="M3886" s="38"/>
      <c r="N3886" s="45"/>
      <c r="O3886" s="38"/>
    </row>
    <row r="3887" spans="3:15" ht="17" x14ac:dyDescent="0.4">
      <c r="C3887" s="28"/>
      <c r="D3887" s="22"/>
      <c r="K3887" s="26"/>
      <c r="L3887" s="37"/>
      <c r="M3887" s="38"/>
      <c r="N3887" s="45"/>
      <c r="O3887" s="38"/>
    </row>
    <row r="3888" spans="3:15" ht="17" x14ac:dyDescent="0.4">
      <c r="C3888" s="28"/>
      <c r="D3888" s="22"/>
      <c r="K3888" s="26"/>
      <c r="L3888" s="37"/>
      <c r="M3888" s="38"/>
      <c r="N3888" s="45"/>
      <c r="O3888" s="38"/>
    </row>
    <row r="3889" spans="3:15" ht="17" x14ac:dyDescent="0.4">
      <c r="C3889" s="28"/>
      <c r="D3889" s="22"/>
      <c r="K3889" s="26"/>
      <c r="L3889" s="37"/>
      <c r="M3889" s="38"/>
      <c r="N3889" s="45"/>
      <c r="O3889" s="38"/>
    </row>
    <row r="3890" spans="3:15" ht="17" x14ac:dyDescent="0.4">
      <c r="C3890" s="28"/>
      <c r="D3890" s="22"/>
      <c r="K3890" s="26"/>
      <c r="L3890" s="37"/>
      <c r="M3890" s="38"/>
      <c r="N3890" s="45"/>
      <c r="O3890" s="38"/>
    </row>
    <row r="3891" spans="3:15" ht="17" x14ac:dyDescent="0.4">
      <c r="C3891" s="28"/>
      <c r="D3891" s="22"/>
      <c r="K3891" s="26"/>
      <c r="L3891" s="37"/>
      <c r="M3891" s="38"/>
      <c r="N3891" s="45"/>
      <c r="O3891" s="38"/>
    </row>
    <row r="3892" spans="3:15" ht="17" x14ac:dyDescent="0.4">
      <c r="C3892" s="28"/>
      <c r="D3892" s="22"/>
      <c r="K3892" s="26"/>
      <c r="L3892" s="37"/>
      <c r="M3892" s="38"/>
      <c r="N3892" s="45"/>
      <c r="O3892" s="38"/>
    </row>
    <row r="3893" spans="3:15" ht="17" x14ac:dyDescent="0.4">
      <c r="C3893" s="28"/>
      <c r="D3893" s="22"/>
      <c r="K3893" s="26"/>
      <c r="L3893" s="37"/>
      <c r="M3893" s="38"/>
      <c r="N3893" s="45"/>
      <c r="O3893" s="38"/>
    </row>
    <row r="3894" spans="3:15" ht="17" x14ac:dyDescent="0.4">
      <c r="C3894" s="28"/>
      <c r="D3894" s="22"/>
      <c r="K3894" s="26"/>
      <c r="L3894" s="37"/>
      <c r="M3894" s="38"/>
      <c r="N3894" s="45"/>
      <c r="O3894" s="38"/>
    </row>
    <row r="3895" spans="3:15" ht="17" x14ac:dyDescent="0.4">
      <c r="C3895" s="28"/>
      <c r="D3895" s="22"/>
      <c r="K3895" s="26"/>
      <c r="L3895" s="37"/>
      <c r="M3895" s="38"/>
      <c r="N3895" s="45"/>
      <c r="O3895" s="38"/>
    </row>
    <row r="3896" spans="3:15" ht="17" x14ac:dyDescent="0.4">
      <c r="C3896" s="28"/>
      <c r="D3896" s="22"/>
      <c r="K3896" s="26"/>
      <c r="L3896" s="37"/>
      <c r="M3896" s="38"/>
      <c r="N3896" s="45"/>
      <c r="O3896" s="38"/>
    </row>
    <row r="3897" spans="3:15" x14ac:dyDescent="0.4">
      <c r="K3897" s="26"/>
      <c r="L3897" s="38"/>
      <c r="M3897" s="38"/>
      <c r="N3897" s="45"/>
      <c r="O3897" s="3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9B13B-AC32-470E-AE93-6DC97E23DF8D}">
  <dimension ref="A1:R27"/>
  <sheetViews>
    <sheetView zoomScale="70" zoomScaleNormal="70" workbookViewId="0">
      <selection activeCell="E4" sqref="E4"/>
    </sheetView>
  </sheetViews>
  <sheetFormatPr defaultRowHeight="15.5" x14ac:dyDescent="0.4"/>
  <cols>
    <col min="1" max="2" width="8.7265625" style="1"/>
    <col min="3" max="3" width="13.26953125" style="1" customWidth="1"/>
    <col min="4" max="4" width="16.26953125" style="1" customWidth="1"/>
    <col min="5" max="5" width="14.1796875" style="1" customWidth="1"/>
    <col min="6" max="6" width="14.90625" style="1" customWidth="1"/>
    <col min="7" max="7" width="13.81640625" style="1" customWidth="1"/>
    <col min="8" max="8" width="8.7265625" style="1"/>
    <col min="9" max="9" width="11.54296875" style="1" customWidth="1"/>
    <col min="10" max="10" width="10" style="13" customWidth="1"/>
    <col min="11" max="11" width="10.81640625" style="1" customWidth="1"/>
    <col min="12" max="13" width="8.7265625" style="1"/>
    <col min="14" max="14" width="12.6328125" style="1" customWidth="1"/>
    <col min="15" max="16384" width="8.7265625" style="1"/>
  </cols>
  <sheetData>
    <row r="1" spans="1:18" s="2" customFormat="1" x14ac:dyDescent="0.4">
      <c r="A1" s="2" t="s">
        <v>0</v>
      </c>
      <c r="B1" s="2" t="s">
        <v>1</v>
      </c>
      <c r="C1" s="2" t="s">
        <v>2</v>
      </c>
      <c r="D1" s="2" t="s">
        <v>28</v>
      </c>
      <c r="E1" s="2" t="s">
        <v>26</v>
      </c>
      <c r="F1" s="2" t="s">
        <v>27</v>
      </c>
      <c r="G1" s="4" t="s">
        <v>3</v>
      </c>
      <c r="H1" s="4" t="s">
        <v>4</v>
      </c>
      <c r="I1" s="4" t="s">
        <v>5</v>
      </c>
      <c r="J1" s="10" t="s">
        <v>6</v>
      </c>
      <c r="K1" s="4" t="s">
        <v>7</v>
      </c>
    </row>
    <row r="2" spans="1:18" x14ac:dyDescent="0.4">
      <c r="A2" s="1">
        <v>1</v>
      </c>
      <c r="B2" s="1" t="s">
        <v>13</v>
      </c>
      <c r="C2" s="1">
        <v>118</v>
      </c>
      <c r="D2" s="15"/>
      <c r="E2" s="15"/>
      <c r="F2" s="15">
        <f>C2/D$27</f>
        <v>0.97252747252747251</v>
      </c>
      <c r="G2" s="15"/>
      <c r="H2" s="6"/>
      <c r="I2" s="6"/>
      <c r="J2" s="11"/>
      <c r="K2" s="6"/>
      <c r="M2" s="17" t="s">
        <v>8</v>
      </c>
      <c r="N2" s="17">
        <f>AVERAGE(H3:H25)</f>
        <v>5.9910493911961904</v>
      </c>
      <c r="Q2" s="9" t="s">
        <v>25</v>
      </c>
      <c r="R2" s="9">
        <v>7.2337069484000788E-2</v>
      </c>
    </row>
    <row r="3" spans="1:18" x14ac:dyDescent="0.4">
      <c r="A3" s="1">
        <v>2</v>
      </c>
      <c r="B3" s="1" t="s">
        <v>14</v>
      </c>
      <c r="C3" s="1">
        <v>93</v>
      </c>
      <c r="D3" s="15"/>
      <c r="E3" s="15"/>
      <c r="F3" s="15">
        <f t="shared" ref="F3:F4" si="0">C3/D$27</f>
        <v>0.76648351648351654</v>
      </c>
      <c r="G3" s="15"/>
      <c r="H3" s="6"/>
      <c r="I3" s="6"/>
      <c r="J3" s="11"/>
      <c r="K3" s="6"/>
      <c r="M3" s="17" t="s">
        <v>9</v>
      </c>
      <c r="N3" s="17">
        <f>AVERAGE(I3:I25)</f>
        <v>16.563913652441126</v>
      </c>
      <c r="Q3" s="9" t="s">
        <v>29</v>
      </c>
      <c r="R3" s="9">
        <v>0.26978994127190797</v>
      </c>
    </row>
    <row r="4" spans="1:18" x14ac:dyDescent="0.4">
      <c r="A4" s="1">
        <v>3</v>
      </c>
      <c r="B4" s="1" t="s">
        <v>15</v>
      </c>
      <c r="C4" s="1">
        <v>153</v>
      </c>
      <c r="D4" s="15">
        <v>121</v>
      </c>
      <c r="E4" s="15">
        <v>2</v>
      </c>
      <c r="F4" s="15">
        <f t="shared" si="0"/>
        <v>1.2609890109890109</v>
      </c>
      <c r="G4" s="15"/>
      <c r="H4" s="6"/>
      <c r="I4" s="6"/>
      <c r="J4" s="11"/>
      <c r="K4" s="6"/>
      <c r="M4" s="17" t="s">
        <v>10</v>
      </c>
      <c r="N4" s="18">
        <f>AVERAGE(J3:J25)</f>
        <v>9.6567679522016017E-2</v>
      </c>
      <c r="Q4" s="9" t="s">
        <v>30</v>
      </c>
      <c r="R4" s="9">
        <v>0.46718356116293747</v>
      </c>
    </row>
    <row r="5" spans="1:18" x14ac:dyDescent="0.4">
      <c r="A5" s="1">
        <v>4</v>
      </c>
      <c r="B5" s="1" t="s">
        <v>16</v>
      </c>
      <c r="C5" s="1">
        <v>125</v>
      </c>
      <c r="D5" s="16">
        <f>$R$2*(C5/F2)+(1-$R$2)*(D4+E4)</f>
        <v>123.40010164420812</v>
      </c>
      <c r="E5" s="16">
        <f>$R$3*(D5-D4)+(1-$R$3)*E4</f>
        <v>2.1079433990937027</v>
      </c>
      <c r="F5" s="16">
        <f>$R$4*(C5/D5)+(1-$R$4)*F2</f>
        <v>0.99141928133528556</v>
      </c>
      <c r="G5" s="16">
        <f>(D4+1*E4)*F2</f>
        <v>119.62087912087912</v>
      </c>
      <c r="H5" s="6"/>
      <c r="I5" s="6"/>
      <c r="J5" s="11"/>
      <c r="K5" s="6"/>
      <c r="M5" s="17" t="s">
        <v>11</v>
      </c>
      <c r="N5" s="17">
        <f>AVERAGE(K3:K25)</f>
        <v>368.79318789880358</v>
      </c>
    </row>
    <row r="6" spans="1:18" x14ac:dyDescent="0.4">
      <c r="A6" s="1">
        <v>5</v>
      </c>
      <c r="B6" s="1" t="s">
        <v>17</v>
      </c>
      <c r="C6" s="1">
        <v>102</v>
      </c>
      <c r="D6" s="16">
        <f t="shared" ref="D6:D8" si="1">$R$2*(C6/F3)+(1-$R$2)*(D5+E5)</f>
        <v>126.05543583523558</v>
      </c>
      <c r="E6" s="16">
        <f t="shared" ref="E6:E8" si="2">$R$3*(D6-D5)+(1-$R$3)*E5</f>
        <v>2.2556239287022954</v>
      </c>
      <c r="F6" s="16">
        <f t="shared" ref="F6:F8" si="3">$R$4*(C6/D6)+(1-$R$4)*F3</f>
        <v>0.7864249132008293</v>
      </c>
      <c r="G6" s="16">
        <f t="shared" ref="G6:G8" si="4">(D5+1*E5)*F3</f>
        <v>96.199847711761564</v>
      </c>
      <c r="H6" s="6"/>
      <c r="I6" s="6"/>
      <c r="J6" s="11"/>
      <c r="K6" s="6"/>
    </row>
    <row r="7" spans="1:18" x14ac:dyDescent="0.4">
      <c r="A7" s="1">
        <v>6</v>
      </c>
      <c r="B7" s="1" t="s">
        <v>18</v>
      </c>
      <c r="C7" s="1">
        <v>141</v>
      </c>
      <c r="D7" s="16">
        <f t="shared" si="1"/>
        <v>127.11792734392935</v>
      </c>
      <c r="E7" s="16">
        <f t="shared" si="2"/>
        <v>1.9337288031785853</v>
      </c>
      <c r="F7" s="16">
        <f t="shared" si="3"/>
        <v>1.1900786020358951</v>
      </c>
      <c r="G7" s="16">
        <f t="shared" si="4"/>
        <v>161.79883635067992</v>
      </c>
      <c r="H7" s="6"/>
      <c r="I7" s="6"/>
      <c r="J7" s="11"/>
      <c r="K7" s="6"/>
    </row>
    <row r="8" spans="1:18" x14ac:dyDescent="0.4">
      <c r="A8" s="1">
        <v>7</v>
      </c>
      <c r="B8" s="1" t="s">
        <v>19</v>
      </c>
      <c r="C8" s="1">
        <v>113</v>
      </c>
      <c r="D8" s="19">
        <f t="shared" si="1"/>
        <v>127.96127299462553</v>
      </c>
      <c r="E8" s="19">
        <f t="shared" si="2"/>
        <v>1.6395543965064789</v>
      </c>
      <c r="F8" s="19">
        <f t="shared" si="3"/>
        <v>0.9408048005375097</v>
      </c>
      <c r="G8" s="20">
        <f t="shared" si="4"/>
        <v>127.94430019249414</v>
      </c>
      <c r="H8" s="7">
        <f t="shared" ref="H8:H25" si="5">C8-G8</f>
        <v>-14.94430019249414</v>
      </c>
      <c r="I8" s="7">
        <f t="shared" ref="I8:I25" si="6">ABS(H8)</f>
        <v>14.94430019249414</v>
      </c>
      <c r="J8" s="12">
        <f t="shared" ref="J8:J25" si="7">I8/C8</f>
        <v>0.13225044418136406</v>
      </c>
      <c r="K8" s="7">
        <f t="shared" ref="K8:K25" si="8">H8^2</f>
        <v>223.33210824338039</v>
      </c>
    </row>
    <row r="9" spans="1:18" x14ac:dyDescent="0.4">
      <c r="A9" s="1">
        <v>8</v>
      </c>
      <c r="B9" s="1" t="s">
        <v>20</v>
      </c>
      <c r="C9" s="1">
        <v>99</v>
      </c>
      <c r="D9" s="19">
        <f t="shared" ref="D9:D25" si="9">$R$2*(C9/F6)+(1-$R$2)*(D8+E8)</f>
        <v>129.33211809266268</v>
      </c>
      <c r="E9" s="19">
        <f t="shared" ref="E9:E25" si="10">$R$3*(D9-D8)+(1-$R$3)*E8</f>
        <v>1.5670593306532232</v>
      </c>
      <c r="F9" s="19">
        <f t="shared" ref="F9:F25" si="11">$R$4*(C9/D9)+(1-$R$4)*F6</f>
        <v>0.77663564081946967</v>
      </c>
      <c r="G9" s="20">
        <f t="shared" ref="G9:G25" si="12">(D8+1*E8)*F6</f>
        <v>101.92131943182666</v>
      </c>
      <c r="H9" s="7">
        <f t="shared" si="5"/>
        <v>-2.9213194318266602</v>
      </c>
      <c r="I9" s="7">
        <f t="shared" si="6"/>
        <v>2.9213194318266602</v>
      </c>
      <c r="J9" s="12">
        <f t="shared" si="7"/>
        <v>2.9508277089158184E-2</v>
      </c>
      <c r="K9" s="7">
        <f t="shared" si="8"/>
        <v>8.534107222768041</v>
      </c>
    </row>
    <row r="10" spans="1:18" x14ac:dyDescent="0.4">
      <c r="A10" s="1">
        <v>9</v>
      </c>
      <c r="B10" s="1" t="s">
        <v>21</v>
      </c>
      <c r="C10" s="1">
        <v>180</v>
      </c>
      <c r="D10" s="19">
        <f t="shared" si="9"/>
        <v>132.37133345565357</v>
      </c>
      <c r="E10" s="19">
        <f t="shared" si="10"/>
        <v>1.9642322201606865</v>
      </c>
      <c r="F10" s="19">
        <f t="shared" si="11"/>
        <v>1.2693748046870443</v>
      </c>
      <c r="G10" s="20">
        <f t="shared" si="12"/>
        <v>155.7803100755884</v>
      </c>
      <c r="H10" s="7">
        <f t="shared" si="5"/>
        <v>24.219689924411597</v>
      </c>
      <c r="I10" s="7">
        <f t="shared" si="6"/>
        <v>24.219689924411597</v>
      </c>
      <c r="J10" s="12">
        <f t="shared" si="7"/>
        <v>0.13455383291339776</v>
      </c>
      <c r="K10" s="7">
        <f t="shared" si="8"/>
        <v>586.59338003464461</v>
      </c>
    </row>
    <row r="11" spans="1:18" x14ac:dyDescent="0.4">
      <c r="A11" s="1">
        <v>10</v>
      </c>
      <c r="B11" s="1" t="s">
        <v>22</v>
      </c>
      <c r="C11" s="1">
        <v>162</v>
      </c>
      <c r="D11" s="19">
        <f t="shared" si="9"/>
        <v>137.07406145466294</v>
      </c>
      <c r="E11" s="19">
        <f t="shared" si="10"/>
        <v>2.7030508355096403</v>
      </c>
      <c r="F11" s="19">
        <f t="shared" si="11"/>
        <v>1.0534138167334763</v>
      </c>
      <c r="G11" s="20">
        <f t="shared" si="12"/>
        <v>126.38354507072796</v>
      </c>
      <c r="H11" s="7">
        <f t="shared" si="5"/>
        <v>35.616454929272038</v>
      </c>
      <c r="I11" s="7">
        <f t="shared" si="6"/>
        <v>35.616454929272038</v>
      </c>
      <c r="J11" s="12">
        <f t="shared" si="7"/>
        <v>0.21985466005723481</v>
      </c>
      <c r="K11" s="7">
        <f t="shared" si="8"/>
        <v>1268.5318617288665</v>
      </c>
    </row>
    <row r="12" spans="1:18" x14ac:dyDescent="0.4">
      <c r="A12" s="1">
        <v>11</v>
      </c>
      <c r="B12" s="1" t="s">
        <v>23</v>
      </c>
      <c r="C12" s="1">
        <v>122</v>
      </c>
      <c r="D12" s="19">
        <f t="shared" si="9"/>
        <v>141.02931817982196</v>
      </c>
      <c r="E12" s="19">
        <f t="shared" si="10"/>
        <v>3.0408833889384828</v>
      </c>
      <c r="F12" s="19">
        <f t="shared" si="11"/>
        <v>0.81794995021088068</v>
      </c>
      <c r="G12" s="20">
        <f t="shared" si="12"/>
        <v>108.55588717537314</v>
      </c>
      <c r="H12" s="7">
        <f t="shared" si="5"/>
        <v>13.444112824626856</v>
      </c>
      <c r="I12" s="7">
        <f t="shared" si="6"/>
        <v>13.444112824626856</v>
      </c>
      <c r="J12" s="12">
        <f t="shared" si="7"/>
        <v>0.11019764610349882</v>
      </c>
      <c r="K12" s="7">
        <f t="shared" si="8"/>
        <v>180.74416964129631</v>
      </c>
    </row>
    <row r="13" spans="1:18" x14ac:dyDescent="0.4">
      <c r="A13" s="1">
        <v>12</v>
      </c>
      <c r="B13" s="1" t="s">
        <v>24</v>
      </c>
      <c r="C13" s="1">
        <v>181</v>
      </c>
      <c r="D13" s="19">
        <f t="shared" si="9"/>
        <v>143.96311938330209</v>
      </c>
      <c r="E13" s="19">
        <f t="shared" si="10"/>
        <v>3.011993692412406</v>
      </c>
      <c r="F13" s="19">
        <f t="shared" si="11"/>
        <v>1.263717980301307</v>
      </c>
      <c r="G13" s="20">
        <f t="shared" si="12"/>
        <v>182.8790839775684</v>
      </c>
      <c r="H13" s="7">
        <f t="shared" si="5"/>
        <v>-1.8790839775683992</v>
      </c>
      <c r="I13" s="7">
        <f t="shared" si="6"/>
        <v>1.8790839775683992</v>
      </c>
      <c r="J13" s="12">
        <f t="shared" si="7"/>
        <v>1.0381679434079553E-2</v>
      </c>
      <c r="K13" s="7">
        <f t="shared" si="8"/>
        <v>3.5309565947542763</v>
      </c>
    </row>
    <row r="14" spans="1:18" x14ac:dyDescent="0.4">
      <c r="A14" s="1">
        <v>13</v>
      </c>
      <c r="B14" s="1" t="s">
        <v>12</v>
      </c>
      <c r="C14" s="1">
        <v>170</v>
      </c>
      <c r="D14" s="19">
        <f t="shared" si="9"/>
        <v>148.01712575581075</v>
      </c>
      <c r="E14" s="19">
        <f t="shared" si="10"/>
        <v>3.2931182321801593</v>
      </c>
      <c r="F14" s="19">
        <f t="shared" si="11"/>
        <v>1.0978438759582732</v>
      </c>
      <c r="G14" s="20">
        <f t="shared" si="12"/>
        <v>154.82561482992267</v>
      </c>
      <c r="H14" s="7">
        <f t="shared" si="5"/>
        <v>15.174385170077329</v>
      </c>
      <c r="I14" s="7">
        <f t="shared" si="6"/>
        <v>15.174385170077329</v>
      </c>
      <c r="J14" s="12">
        <f t="shared" si="7"/>
        <v>8.9261089235748992E-2</v>
      </c>
      <c r="K14" s="7">
        <f t="shared" si="8"/>
        <v>230.26196528986279</v>
      </c>
    </row>
    <row r="15" spans="1:18" x14ac:dyDescent="0.4">
      <c r="A15" s="1">
        <v>14</v>
      </c>
      <c r="B15" s="1" t="s">
        <v>14</v>
      </c>
      <c r="C15" s="1">
        <v>143</v>
      </c>
      <c r="D15" s="19">
        <f t="shared" si="9"/>
        <v>153.01140055386577</v>
      </c>
      <c r="E15" s="19">
        <f t="shared" si="10"/>
        <v>3.7520731621818575</v>
      </c>
      <c r="F15" s="19">
        <f t="shared" si="11"/>
        <v>0.87243333373802878</v>
      </c>
      <c r="G15" s="20">
        <f t="shared" si="12"/>
        <v>123.76420653637336</v>
      </c>
      <c r="H15" s="7">
        <f t="shared" si="5"/>
        <v>19.235793463626635</v>
      </c>
      <c r="I15" s="7">
        <f t="shared" si="6"/>
        <v>19.235793463626635</v>
      </c>
      <c r="J15" s="12">
        <f t="shared" si="7"/>
        <v>0.13451603820717928</v>
      </c>
      <c r="K15" s="7">
        <f t="shared" si="8"/>
        <v>370.01575017530115</v>
      </c>
    </row>
    <row r="16" spans="1:18" x14ac:dyDescent="0.4">
      <c r="A16" s="1">
        <v>15</v>
      </c>
      <c r="B16" s="1" t="s">
        <v>15</v>
      </c>
      <c r="C16" s="1">
        <v>185</v>
      </c>
      <c r="D16" s="19">
        <f t="shared" si="9"/>
        <v>156.01333458859631</v>
      </c>
      <c r="E16" s="19">
        <f t="shared" si="10"/>
        <v>3.5496931710410058</v>
      </c>
      <c r="F16" s="19">
        <f t="shared" si="11"/>
        <v>1.227314147680501</v>
      </c>
      <c r="G16" s="20">
        <f t="shared" si="12"/>
        <v>198.10482038946074</v>
      </c>
      <c r="H16" s="7">
        <f t="shared" si="5"/>
        <v>-13.104820389460741</v>
      </c>
      <c r="I16" s="7">
        <f t="shared" si="6"/>
        <v>13.104820389460741</v>
      </c>
      <c r="J16" s="12">
        <f t="shared" si="7"/>
        <v>7.083686697005806E-2</v>
      </c>
      <c r="K16" s="7">
        <f t="shared" si="8"/>
        <v>171.73631744002597</v>
      </c>
    </row>
    <row r="17" spans="1:11" x14ac:dyDescent="0.4">
      <c r="A17" s="1">
        <v>16</v>
      </c>
      <c r="B17" s="1" t="s">
        <v>16</v>
      </c>
      <c r="C17" s="1">
        <v>195</v>
      </c>
      <c r="D17" s="19">
        <f t="shared" si="9"/>
        <v>160.86928017824829</v>
      </c>
      <c r="E17" s="19">
        <f t="shared" si="10"/>
        <v>3.9021069343443484</v>
      </c>
      <c r="F17" s="19">
        <f t="shared" si="11"/>
        <v>1.1512525034259062</v>
      </c>
      <c r="G17" s="20">
        <f t="shared" si="12"/>
        <v>175.17529285527777</v>
      </c>
      <c r="H17" s="7">
        <f t="shared" si="5"/>
        <v>19.824707144722225</v>
      </c>
      <c r="I17" s="7">
        <f t="shared" si="6"/>
        <v>19.824707144722225</v>
      </c>
      <c r="J17" s="12">
        <f t="shared" si="7"/>
        <v>0.10166516484472936</v>
      </c>
      <c r="K17" s="7">
        <f t="shared" si="8"/>
        <v>393.01901337400045</v>
      </c>
    </row>
    <row r="18" spans="1:11" x14ac:dyDescent="0.4">
      <c r="A18" s="1">
        <v>17</v>
      </c>
      <c r="B18" s="1" t="s">
        <v>17</v>
      </c>
      <c r="C18" s="1">
        <v>162</v>
      </c>
      <c r="D18" s="19">
        <f t="shared" si="9"/>
        <v>166.28440035417637</v>
      </c>
      <c r="E18" s="19">
        <f t="shared" si="10"/>
        <v>4.3103026879348425</v>
      </c>
      <c r="F18" s="19">
        <f t="shared" si="11"/>
        <v>0.91999316614312077</v>
      </c>
      <c r="G18" s="20">
        <f t="shared" si="12"/>
        <v>143.75205056327846</v>
      </c>
      <c r="H18" s="7">
        <f t="shared" si="5"/>
        <v>18.247949436721541</v>
      </c>
      <c r="I18" s="7">
        <f t="shared" si="6"/>
        <v>18.247949436721541</v>
      </c>
      <c r="J18" s="12">
        <f t="shared" si="7"/>
        <v>0.11264166318963914</v>
      </c>
      <c r="K18" s="7">
        <f t="shared" si="8"/>
        <v>332.98765864514598</v>
      </c>
    </row>
    <row r="19" spans="1:11" x14ac:dyDescent="0.4">
      <c r="A19" s="1">
        <v>18</v>
      </c>
      <c r="B19" s="1" t="s">
        <v>18</v>
      </c>
      <c r="C19" s="1">
        <v>205</v>
      </c>
      <c r="D19" s="19">
        <f t="shared" si="9"/>
        <v>170.33694412309532</v>
      </c>
      <c r="E19" s="19">
        <f t="shared" si="10"/>
        <v>4.2407619243112347</v>
      </c>
      <c r="F19" s="19">
        <f t="shared" si="11"/>
        <v>1.2161871644058291</v>
      </c>
      <c r="G19" s="20">
        <f t="shared" si="12"/>
        <v>209.37329256293688</v>
      </c>
      <c r="H19" s="7">
        <f t="shared" si="5"/>
        <v>-4.3732925629368822</v>
      </c>
      <c r="I19" s="7">
        <f t="shared" si="6"/>
        <v>4.3732925629368822</v>
      </c>
      <c r="J19" s="12">
        <f t="shared" si="7"/>
        <v>2.1333134453350645E-2</v>
      </c>
      <c r="K19" s="7">
        <f t="shared" si="8"/>
        <v>19.125687841039042</v>
      </c>
    </row>
    <row r="20" spans="1:11" x14ac:dyDescent="0.4">
      <c r="A20" s="1">
        <v>19</v>
      </c>
      <c r="B20" s="1" t="s">
        <v>19</v>
      </c>
      <c r="C20" s="1">
        <v>212</v>
      </c>
      <c r="D20" s="19">
        <f t="shared" si="9"/>
        <v>175.26993990895539</v>
      </c>
      <c r="E20" s="19">
        <f t="shared" si="10"/>
        <v>4.4275196571649218</v>
      </c>
      <c r="F20" s="19">
        <f t="shared" si="11"/>
        <v>1.1784941173720613</v>
      </c>
      <c r="G20" s="20">
        <f t="shared" si="12"/>
        <v>200.98302112942878</v>
      </c>
      <c r="H20" s="7">
        <f t="shared" si="5"/>
        <v>11.016978870571222</v>
      </c>
      <c r="I20" s="7">
        <f t="shared" si="6"/>
        <v>11.016978870571222</v>
      </c>
      <c r="J20" s="12">
        <f t="shared" si="7"/>
        <v>5.1966881464958592E-2</v>
      </c>
      <c r="K20" s="7">
        <f t="shared" si="8"/>
        <v>121.37382343461276</v>
      </c>
    </row>
    <row r="21" spans="1:11" x14ac:dyDescent="0.4">
      <c r="A21" s="1">
        <v>20</v>
      </c>
      <c r="B21" s="1" t="s">
        <v>20</v>
      </c>
      <c r="C21" s="1">
        <v>162</v>
      </c>
      <c r="D21" s="19">
        <f t="shared" si="9"/>
        <v>179.43638097357069</v>
      </c>
      <c r="E21" s="19">
        <f t="shared" si="10"/>
        <v>4.3570832790136063</v>
      </c>
      <c r="F21" s="19">
        <f t="shared" si="11"/>
        <v>0.91197339071282557</v>
      </c>
      <c r="G21" s="20">
        <f t="shared" si="12"/>
        <v>165.32043477411045</v>
      </c>
      <c r="H21" s="7">
        <f t="shared" si="5"/>
        <v>-3.3204347741104527</v>
      </c>
      <c r="I21" s="7">
        <f t="shared" si="6"/>
        <v>3.3204347741104527</v>
      </c>
      <c r="J21" s="12">
        <f t="shared" si="7"/>
        <v>2.0496510951299091E-2</v>
      </c>
      <c r="K21" s="7">
        <f t="shared" si="8"/>
        <v>11.025287089121933</v>
      </c>
    </row>
    <row r="22" spans="1:11" x14ac:dyDescent="0.4">
      <c r="A22" s="1">
        <v>21</v>
      </c>
      <c r="B22" s="1" t="s">
        <v>21</v>
      </c>
      <c r="C22" s="1">
        <v>205</v>
      </c>
      <c r="D22" s="19">
        <f t="shared" si="9"/>
        <v>182.69148984964175</v>
      </c>
      <c r="E22" s="19">
        <f t="shared" si="10"/>
        <v>4.0597816695605911</v>
      </c>
      <c r="F22" s="19">
        <f t="shared" si="11"/>
        <v>1.1722359935210271</v>
      </c>
      <c r="G22" s="20">
        <f t="shared" si="12"/>
        <v>223.52725212567461</v>
      </c>
      <c r="H22" s="7">
        <f t="shared" si="5"/>
        <v>-18.527252125674607</v>
      </c>
      <c r="I22" s="7">
        <f t="shared" si="6"/>
        <v>18.527252125674607</v>
      </c>
      <c r="J22" s="12">
        <f t="shared" si="7"/>
        <v>9.0376839637437104E-2</v>
      </c>
      <c r="K22" s="7">
        <f t="shared" si="8"/>
        <v>343.25907132831423</v>
      </c>
    </row>
    <row r="23" spans="1:11" x14ac:dyDescent="0.4">
      <c r="A23" s="1">
        <v>22</v>
      </c>
      <c r="B23" s="1" t="s">
        <v>22</v>
      </c>
      <c r="C23" s="1">
        <v>184</v>
      </c>
      <c r="D23" s="19">
        <f t="shared" si="9"/>
        <v>184.53632364707897</v>
      </c>
      <c r="E23" s="19">
        <f t="shared" si="10"/>
        <v>3.4622110132200885</v>
      </c>
      <c r="F23" s="19">
        <f t="shared" si="11"/>
        <v>1.0937468098821683</v>
      </c>
      <c r="G23" s="20">
        <f t="shared" si="12"/>
        <v>220.08527489713254</v>
      </c>
      <c r="H23" s="7">
        <f t="shared" si="5"/>
        <v>-36.085274897132535</v>
      </c>
      <c r="I23" s="7">
        <f t="shared" si="6"/>
        <v>36.085274897132535</v>
      </c>
      <c r="J23" s="12">
        <f t="shared" si="7"/>
        <v>0.19611562444093769</v>
      </c>
      <c r="K23" s="7">
        <f t="shared" si="8"/>
        <v>1302.1470644016235</v>
      </c>
    </row>
    <row r="24" spans="1:11" x14ac:dyDescent="0.4">
      <c r="A24" s="1">
        <v>23</v>
      </c>
      <c r="B24" s="1" t="s">
        <v>23</v>
      </c>
      <c r="C24" s="1">
        <v>196</v>
      </c>
      <c r="D24" s="19">
        <f t="shared" si="9"/>
        <v>189.94584977795378</v>
      </c>
      <c r="E24" s="19">
        <f t="shared" si="10"/>
        <v>3.9875770444500542</v>
      </c>
      <c r="F24" s="19">
        <f t="shared" si="11"/>
        <v>0.9679885322930577</v>
      </c>
      <c r="G24" s="20">
        <f t="shared" si="12"/>
        <v>171.44966110319561</v>
      </c>
      <c r="H24" s="7">
        <f t="shared" si="5"/>
        <v>24.550338896804391</v>
      </c>
      <c r="I24" s="7">
        <f t="shared" si="6"/>
        <v>24.550338896804391</v>
      </c>
      <c r="J24" s="12">
        <f t="shared" si="7"/>
        <v>0.12525683110614486</v>
      </c>
      <c r="K24" s="7">
        <f t="shared" si="8"/>
        <v>602.71913994794659</v>
      </c>
    </row>
    <row r="25" spans="1:11" x14ac:dyDescent="0.4">
      <c r="A25" s="1">
        <v>24</v>
      </c>
      <c r="B25" s="1" t="s">
        <v>24</v>
      </c>
      <c r="C25" s="1">
        <v>249</v>
      </c>
      <c r="D25" s="19">
        <f t="shared" si="9"/>
        <v>195.27029828275516</v>
      </c>
      <c r="E25" s="19">
        <f t="shared" si="10"/>
        <v>4.3482515172263287</v>
      </c>
      <c r="F25" s="19">
        <f t="shared" si="11"/>
        <v>1.2203183074117534</v>
      </c>
      <c r="G25" s="20">
        <f t="shared" si="12"/>
        <v>227.33574326809799</v>
      </c>
      <c r="H25" s="7">
        <f t="shared" si="5"/>
        <v>21.664256731902015</v>
      </c>
      <c r="I25" s="7">
        <f t="shared" si="6"/>
        <v>21.664256731902015</v>
      </c>
      <c r="J25" s="12">
        <f t="shared" si="7"/>
        <v>8.7005047116072348E-2</v>
      </c>
      <c r="K25" s="7">
        <f t="shared" si="8"/>
        <v>469.34001974576177</v>
      </c>
    </row>
    <row r="27" spans="1:11" x14ac:dyDescent="0.4">
      <c r="C27" s="1" t="s">
        <v>31</v>
      </c>
      <c r="D27" s="1">
        <f>AVERAGE(C2:C4)</f>
        <v>121.33333333333333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250D-4A90-40EA-ADB2-70F0FD9FF643}">
  <dimension ref="A1:O25"/>
  <sheetViews>
    <sheetView zoomScale="70" zoomScaleNormal="70" workbookViewId="0">
      <selection activeCell="L9" sqref="L9"/>
    </sheetView>
  </sheetViews>
  <sheetFormatPr defaultRowHeight="15.5" x14ac:dyDescent="0.4"/>
  <cols>
    <col min="1" max="5" width="8.7265625" style="1"/>
    <col min="6" max="6" width="11.54296875" style="1" customWidth="1"/>
    <col min="7" max="7" width="10" style="13" customWidth="1"/>
    <col min="8" max="8" width="10.81640625" style="1" customWidth="1"/>
    <col min="9" max="16384" width="8.7265625" style="1"/>
  </cols>
  <sheetData>
    <row r="1" spans="1:15" s="2" customFormat="1" x14ac:dyDescent="0.4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10" t="s">
        <v>6</v>
      </c>
      <c r="H1" s="4" t="s">
        <v>7</v>
      </c>
    </row>
    <row r="2" spans="1:15" x14ac:dyDescent="0.4">
      <c r="A2" s="1">
        <v>1</v>
      </c>
      <c r="B2" s="1" t="s">
        <v>13</v>
      </c>
      <c r="C2" s="1">
        <v>120</v>
      </c>
      <c r="D2" s="5">
        <v>100</v>
      </c>
      <c r="E2" s="6"/>
      <c r="F2" s="6"/>
      <c r="G2" s="11"/>
      <c r="H2" s="6"/>
      <c r="J2" s="8" t="s">
        <v>8</v>
      </c>
      <c r="K2" s="9">
        <f>AVERAGE(E3:E25)</f>
        <v>-0.56521739130434778</v>
      </c>
      <c r="N2" s="9" t="s">
        <v>25</v>
      </c>
      <c r="O2" s="9">
        <v>0.10100000000000002</v>
      </c>
    </row>
    <row r="3" spans="1:15" x14ac:dyDescent="0.4">
      <c r="A3" s="1">
        <v>2</v>
      </c>
      <c r="B3" s="1" t="s">
        <v>14</v>
      </c>
      <c r="C3" s="1">
        <v>103</v>
      </c>
      <c r="D3" s="3">
        <f>ROUND($O$2*C2+(1-$O$2)*D2,0)</f>
        <v>102</v>
      </c>
      <c r="E3" s="7">
        <f>C3-D3</f>
        <v>1</v>
      </c>
      <c r="F3" s="7">
        <f>ABS(E3)</f>
        <v>1</v>
      </c>
      <c r="G3" s="12">
        <f>F3/C3</f>
        <v>9.7087378640776691E-3</v>
      </c>
      <c r="H3" s="7">
        <f>E3^2</f>
        <v>1</v>
      </c>
      <c r="J3" s="8" t="s">
        <v>9</v>
      </c>
      <c r="K3" s="9">
        <f>AVERAGE(F3:F25)</f>
        <v>8.8260869565217384</v>
      </c>
    </row>
    <row r="4" spans="1:15" x14ac:dyDescent="0.4">
      <c r="A4" s="1">
        <v>3</v>
      </c>
      <c r="B4" s="1" t="s">
        <v>15</v>
      </c>
      <c r="C4" s="1">
        <v>105</v>
      </c>
      <c r="D4" s="3">
        <f t="shared" ref="D4:D25" si="0">ROUND($O$2*C3+(1-$O$2)*D3,0)</f>
        <v>102</v>
      </c>
      <c r="E4" s="7">
        <f t="shared" ref="E4:E25" si="1">C4-D4</f>
        <v>3</v>
      </c>
      <c r="F4" s="7">
        <f t="shared" ref="F4:F25" si="2">ABS(E4)</f>
        <v>3</v>
      </c>
      <c r="G4" s="12">
        <f t="shared" ref="G4:G25" si="3">F4/C4</f>
        <v>2.8571428571428571E-2</v>
      </c>
      <c r="H4" s="7">
        <f t="shared" ref="H4:H25" si="4">E4^2</f>
        <v>9</v>
      </c>
      <c r="J4" s="8" t="s">
        <v>10</v>
      </c>
      <c r="K4" s="14">
        <f>AVERAGE(G3:G25)</f>
        <v>9.0245419486235351E-2</v>
      </c>
    </row>
    <row r="5" spans="1:15" x14ac:dyDescent="0.4">
      <c r="A5" s="1">
        <v>4</v>
      </c>
      <c r="B5" s="1" t="s">
        <v>16</v>
      </c>
      <c r="C5" s="1">
        <v>84</v>
      </c>
      <c r="D5" s="3">
        <f t="shared" si="0"/>
        <v>102</v>
      </c>
      <c r="E5" s="7">
        <f t="shared" si="1"/>
        <v>-18</v>
      </c>
      <c r="F5" s="7">
        <f t="shared" si="2"/>
        <v>18</v>
      </c>
      <c r="G5" s="12">
        <f t="shared" si="3"/>
        <v>0.21428571428571427</v>
      </c>
      <c r="H5" s="7">
        <f t="shared" si="4"/>
        <v>324</v>
      </c>
      <c r="J5" s="8" t="s">
        <v>11</v>
      </c>
      <c r="K5" s="9">
        <f>AVERAGE(H3:H25)</f>
        <v>114.47826086956522</v>
      </c>
    </row>
    <row r="6" spans="1:15" x14ac:dyDescent="0.4">
      <c r="A6" s="1">
        <v>5</v>
      </c>
      <c r="B6" s="1" t="s">
        <v>17</v>
      </c>
      <c r="C6" s="1">
        <v>114</v>
      </c>
      <c r="D6" s="3">
        <f t="shared" si="0"/>
        <v>100</v>
      </c>
      <c r="E6" s="7">
        <f t="shared" si="1"/>
        <v>14</v>
      </c>
      <c r="F6" s="7">
        <f t="shared" si="2"/>
        <v>14</v>
      </c>
      <c r="G6" s="12">
        <f t="shared" si="3"/>
        <v>0.12280701754385964</v>
      </c>
      <c r="H6" s="7">
        <f t="shared" si="4"/>
        <v>196</v>
      </c>
    </row>
    <row r="7" spans="1:15" x14ac:dyDescent="0.4">
      <c r="A7" s="1">
        <v>6</v>
      </c>
      <c r="B7" s="1" t="s">
        <v>18</v>
      </c>
      <c r="C7" s="1">
        <v>90</v>
      </c>
      <c r="D7" s="3">
        <f t="shared" si="0"/>
        <v>101</v>
      </c>
      <c r="E7" s="7">
        <f t="shared" si="1"/>
        <v>-11</v>
      </c>
      <c r="F7" s="7">
        <f t="shared" si="2"/>
        <v>11</v>
      </c>
      <c r="G7" s="12">
        <f t="shared" si="3"/>
        <v>0.12222222222222222</v>
      </c>
      <c r="H7" s="7">
        <f t="shared" si="4"/>
        <v>121</v>
      </c>
    </row>
    <row r="8" spans="1:15" x14ac:dyDescent="0.4">
      <c r="A8" s="1">
        <v>7</v>
      </c>
      <c r="B8" s="1" t="s">
        <v>19</v>
      </c>
      <c r="C8" s="1">
        <v>100</v>
      </c>
      <c r="D8" s="3">
        <f t="shared" si="0"/>
        <v>100</v>
      </c>
      <c r="E8" s="7">
        <f t="shared" si="1"/>
        <v>0</v>
      </c>
      <c r="F8" s="7">
        <f t="shared" si="2"/>
        <v>0</v>
      </c>
      <c r="G8" s="12">
        <f t="shared" si="3"/>
        <v>0</v>
      </c>
      <c r="H8" s="7">
        <f t="shared" si="4"/>
        <v>0</v>
      </c>
    </row>
    <row r="9" spans="1:15" x14ac:dyDescent="0.4">
      <c r="A9" s="1">
        <v>8</v>
      </c>
      <c r="B9" s="1" t="s">
        <v>20</v>
      </c>
      <c r="C9" s="1">
        <v>113</v>
      </c>
      <c r="D9" s="3">
        <f t="shared" si="0"/>
        <v>100</v>
      </c>
      <c r="E9" s="7">
        <f t="shared" si="1"/>
        <v>13</v>
      </c>
      <c r="F9" s="7">
        <f t="shared" si="2"/>
        <v>13</v>
      </c>
      <c r="G9" s="12">
        <f t="shared" si="3"/>
        <v>0.11504424778761062</v>
      </c>
      <c r="H9" s="7">
        <f t="shared" si="4"/>
        <v>169</v>
      </c>
    </row>
    <row r="10" spans="1:15" x14ac:dyDescent="0.4">
      <c r="A10" s="1">
        <v>9</v>
      </c>
      <c r="B10" s="1" t="s">
        <v>21</v>
      </c>
      <c r="C10" s="1">
        <v>99</v>
      </c>
      <c r="D10" s="3">
        <f t="shared" si="0"/>
        <v>101</v>
      </c>
      <c r="E10" s="7">
        <f t="shared" si="1"/>
        <v>-2</v>
      </c>
      <c r="F10" s="7">
        <f t="shared" si="2"/>
        <v>2</v>
      </c>
      <c r="G10" s="12">
        <f t="shared" si="3"/>
        <v>2.0202020202020204E-2</v>
      </c>
      <c r="H10" s="7">
        <f t="shared" si="4"/>
        <v>4</v>
      </c>
    </row>
    <row r="11" spans="1:15" x14ac:dyDescent="0.4">
      <c r="A11" s="1">
        <v>10</v>
      </c>
      <c r="B11" s="1" t="s">
        <v>22</v>
      </c>
      <c r="C11" s="1">
        <v>108</v>
      </c>
      <c r="D11" s="3">
        <f t="shared" si="0"/>
        <v>101</v>
      </c>
      <c r="E11" s="7">
        <f t="shared" si="1"/>
        <v>7</v>
      </c>
      <c r="F11" s="7">
        <f t="shared" si="2"/>
        <v>7</v>
      </c>
      <c r="G11" s="12">
        <f t="shared" si="3"/>
        <v>6.4814814814814811E-2</v>
      </c>
      <c r="H11" s="7">
        <f t="shared" si="4"/>
        <v>49</v>
      </c>
    </row>
    <row r="12" spans="1:15" x14ac:dyDescent="0.4">
      <c r="A12" s="1">
        <v>11</v>
      </c>
      <c r="B12" s="1" t="s">
        <v>23</v>
      </c>
      <c r="C12" s="1">
        <v>109</v>
      </c>
      <c r="D12" s="3">
        <f t="shared" si="0"/>
        <v>102</v>
      </c>
      <c r="E12" s="7">
        <f t="shared" si="1"/>
        <v>7</v>
      </c>
      <c r="F12" s="7">
        <f t="shared" si="2"/>
        <v>7</v>
      </c>
      <c r="G12" s="12">
        <f t="shared" si="3"/>
        <v>6.4220183486238536E-2</v>
      </c>
      <c r="H12" s="7">
        <f t="shared" si="4"/>
        <v>49</v>
      </c>
    </row>
    <row r="13" spans="1:15" x14ac:dyDescent="0.4">
      <c r="A13" s="1">
        <v>12</v>
      </c>
      <c r="B13" s="1" t="s">
        <v>24</v>
      </c>
      <c r="C13" s="1">
        <v>88</v>
      </c>
      <c r="D13" s="3">
        <f t="shared" si="0"/>
        <v>103</v>
      </c>
      <c r="E13" s="7">
        <f t="shared" si="1"/>
        <v>-15</v>
      </c>
      <c r="F13" s="7">
        <f t="shared" si="2"/>
        <v>15</v>
      </c>
      <c r="G13" s="12">
        <f t="shared" si="3"/>
        <v>0.17045454545454544</v>
      </c>
      <c r="H13" s="7">
        <f t="shared" si="4"/>
        <v>225</v>
      </c>
    </row>
    <row r="14" spans="1:15" x14ac:dyDescent="0.4">
      <c r="A14" s="1">
        <v>13</v>
      </c>
      <c r="B14" s="1" t="s">
        <v>12</v>
      </c>
      <c r="C14" s="1">
        <v>91</v>
      </c>
      <c r="D14" s="3">
        <f t="shared" si="0"/>
        <v>101</v>
      </c>
      <c r="E14" s="7">
        <f t="shared" si="1"/>
        <v>-10</v>
      </c>
      <c r="F14" s="7">
        <f t="shared" si="2"/>
        <v>10</v>
      </c>
      <c r="G14" s="12">
        <f t="shared" si="3"/>
        <v>0.10989010989010989</v>
      </c>
      <c r="H14" s="7">
        <f t="shared" si="4"/>
        <v>100</v>
      </c>
    </row>
    <row r="15" spans="1:15" x14ac:dyDescent="0.4">
      <c r="A15" s="1">
        <v>14</v>
      </c>
      <c r="B15" s="1" t="s">
        <v>14</v>
      </c>
      <c r="C15" s="1">
        <v>96</v>
      </c>
      <c r="D15" s="3">
        <f t="shared" si="0"/>
        <v>100</v>
      </c>
      <c r="E15" s="7">
        <f t="shared" si="1"/>
        <v>-4</v>
      </c>
      <c r="F15" s="7">
        <f t="shared" si="2"/>
        <v>4</v>
      </c>
      <c r="G15" s="12">
        <f t="shared" si="3"/>
        <v>4.1666666666666664E-2</v>
      </c>
      <c r="H15" s="7">
        <f t="shared" si="4"/>
        <v>16</v>
      </c>
    </row>
    <row r="16" spans="1:15" x14ac:dyDescent="0.4">
      <c r="A16" s="1">
        <v>15</v>
      </c>
      <c r="B16" s="1" t="s">
        <v>15</v>
      </c>
      <c r="C16" s="1">
        <v>113</v>
      </c>
      <c r="D16" s="3">
        <f t="shared" si="0"/>
        <v>100</v>
      </c>
      <c r="E16" s="7">
        <f t="shared" si="1"/>
        <v>13</v>
      </c>
      <c r="F16" s="7">
        <f t="shared" si="2"/>
        <v>13</v>
      </c>
      <c r="G16" s="12">
        <f t="shared" si="3"/>
        <v>0.11504424778761062</v>
      </c>
      <c r="H16" s="7">
        <f t="shared" si="4"/>
        <v>169</v>
      </c>
    </row>
    <row r="17" spans="1:8" x14ac:dyDescent="0.4">
      <c r="A17" s="1">
        <v>16</v>
      </c>
      <c r="B17" s="1" t="s">
        <v>16</v>
      </c>
      <c r="C17" s="1">
        <v>84</v>
      </c>
      <c r="D17" s="3">
        <f t="shared" si="0"/>
        <v>101</v>
      </c>
      <c r="E17" s="7">
        <f t="shared" si="1"/>
        <v>-17</v>
      </c>
      <c r="F17" s="7">
        <f t="shared" si="2"/>
        <v>17</v>
      </c>
      <c r="G17" s="12">
        <f t="shared" si="3"/>
        <v>0.20238095238095238</v>
      </c>
      <c r="H17" s="7">
        <f t="shared" si="4"/>
        <v>289</v>
      </c>
    </row>
    <row r="18" spans="1:8" x14ac:dyDescent="0.4">
      <c r="A18" s="1">
        <v>17</v>
      </c>
      <c r="B18" s="1" t="s">
        <v>17</v>
      </c>
      <c r="C18" s="1">
        <v>98</v>
      </c>
      <c r="D18" s="3">
        <f t="shared" si="0"/>
        <v>99</v>
      </c>
      <c r="E18" s="7">
        <f t="shared" si="1"/>
        <v>-1</v>
      </c>
      <c r="F18" s="7">
        <f t="shared" si="2"/>
        <v>1</v>
      </c>
      <c r="G18" s="12">
        <f t="shared" si="3"/>
        <v>1.020408163265306E-2</v>
      </c>
      <c r="H18" s="7">
        <f t="shared" si="4"/>
        <v>1</v>
      </c>
    </row>
    <row r="19" spans="1:8" x14ac:dyDescent="0.4">
      <c r="A19" s="1">
        <v>18</v>
      </c>
      <c r="B19" s="1" t="s">
        <v>18</v>
      </c>
      <c r="C19" s="1">
        <v>87</v>
      </c>
      <c r="D19" s="3">
        <f t="shared" si="0"/>
        <v>99</v>
      </c>
      <c r="E19" s="7">
        <f t="shared" si="1"/>
        <v>-12</v>
      </c>
      <c r="F19" s="7">
        <f t="shared" si="2"/>
        <v>12</v>
      </c>
      <c r="G19" s="12">
        <f t="shared" si="3"/>
        <v>0.13793103448275862</v>
      </c>
      <c r="H19" s="7">
        <f t="shared" si="4"/>
        <v>144</v>
      </c>
    </row>
    <row r="20" spans="1:8" x14ac:dyDescent="0.4">
      <c r="A20" s="1">
        <v>19</v>
      </c>
      <c r="B20" s="1" t="s">
        <v>19</v>
      </c>
      <c r="C20" s="1">
        <v>91</v>
      </c>
      <c r="D20" s="3">
        <f t="shared" si="0"/>
        <v>98</v>
      </c>
      <c r="E20" s="7">
        <f t="shared" si="1"/>
        <v>-7</v>
      </c>
      <c r="F20" s="7">
        <f t="shared" si="2"/>
        <v>7</v>
      </c>
      <c r="G20" s="12">
        <f t="shared" si="3"/>
        <v>7.6923076923076927E-2</v>
      </c>
      <c r="H20" s="7">
        <f t="shared" si="4"/>
        <v>49</v>
      </c>
    </row>
    <row r="21" spans="1:8" x14ac:dyDescent="0.4">
      <c r="A21" s="1">
        <v>20</v>
      </c>
      <c r="B21" s="1" t="s">
        <v>20</v>
      </c>
      <c r="C21" s="1">
        <v>119</v>
      </c>
      <c r="D21" s="3">
        <f t="shared" si="0"/>
        <v>97</v>
      </c>
      <c r="E21" s="7">
        <f t="shared" si="1"/>
        <v>22</v>
      </c>
      <c r="F21" s="7">
        <f t="shared" si="2"/>
        <v>22</v>
      </c>
      <c r="G21" s="12">
        <f t="shared" si="3"/>
        <v>0.18487394957983194</v>
      </c>
      <c r="H21" s="7">
        <f t="shared" si="4"/>
        <v>484</v>
      </c>
    </row>
    <row r="22" spans="1:8" x14ac:dyDescent="0.4">
      <c r="A22" s="1">
        <v>21</v>
      </c>
      <c r="B22" s="1" t="s">
        <v>21</v>
      </c>
      <c r="C22" s="1">
        <v>99</v>
      </c>
      <c r="D22" s="3">
        <f t="shared" si="0"/>
        <v>99</v>
      </c>
      <c r="E22" s="7">
        <f t="shared" si="1"/>
        <v>0</v>
      </c>
      <c r="F22" s="7">
        <f t="shared" si="2"/>
        <v>0</v>
      </c>
      <c r="G22" s="12">
        <f t="shared" si="3"/>
        <v>0</v>
      </c>
      <c r="H22" s="7">
        <f t="shared" si="4"/>
        <v>0</v>
      </c>
    </row>
    <row r="23" spans="1:8" x14ac:dyDescent="0.4">
      <c r="A23" s="1">
        <v>22</v>
      </c>
      <c r="B23" s="1" t="s">
        <v>22</v>
      </c>
      <c r="C23" s="1">
        <v>106</v>
      </c>
      <c r="D23" s="3">
        <f t="shared" si="0"/>
        <v>99</v>
      </c>
      <c r="E23" s="7">
        <f t="shared" si="1"/>
        <v>7</v>
      </c>
      <c r="F23" s="7">
        <f t="shared" si="2"/>
        <v>7</v>
      </c>
      <c r="G23" s="12">
        <f t="shared" si="3"/>
        <v>6.6037735849056603E-2</v>
      </c>
      <c r="H23" s="7">
        <f t="shared" si="4"/>
        <v>49</v>
      </c>
    </row>
    <row r="24" spans="1:8" x14ac:dyDescent="0.4">
      <c r="A24" s="1">
        <v>23</v>
      </c>
      <c r="B24" s="1" t="s">
        <v>23</v>
      </c>
      <c r="C24" s="1">
        <v>89</v>
      </c>
      <c r="D24" s="3">
        <f t="shared" si="0"/>
        <v>100</v>
      </c>
      <c r="E24" s="7">
        <f t="shared" si="1"/>
        <v>-11</v>
      </c>
      <c r="F24" s="7">
        <f t="shared" si="2"/>
        <v>11</v>
      </c>
      <c r="G24" s="12">
        <f t="shared" si="3"/>
        <v>0.12359550561797752</v>
      </c>
      <c r="H24" s="7">
        <f t="shared" si="4"/>
        <v>121</v>
      </c>
    </row>
    <row r="25" spans="1:8" x14ac:dyDescent="0.4">
      <c r="A25" s="1">
        <v>24</v>
      </c>
      <c r="B25" s="1" t="s">
        <v>24</v>
      </c>
      <c r="C25" s="1">
        <v>107</v>
      </c>
      <c r="D25" s="3">
        <f t="shared" si="0"/>
        <v>99</v>
      </c>
      <c r="E25" s="7">
        <f t="shared" si="1"/>
        <v>8</v>
      </c>
      <c r="F25" s="7">
        <f t="shared" si="2"/>
        <v>8</v>
      </c>
      <c r="G25" s="12">
        <f t="shared" si="3"/>
        <v>7.476635514018691E-2</v>
      </c>
      <c r="H25" s="7">
        <f t="shared" si="4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分解法</vt:lpstr>
      <vt:lpstr>工作表1</vt:lpstr>
      <vt:lpstr>分解法季</vt:lpstr>
      <vt:lpstr>holt</vt:lpstr>
      <vt:lpstr>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2019-11-01T11:15:48Z</dcterms:created>
  <dcterms:modified xsi:type="dcterms:W3CDTF">2019-11-17T08:51:10Z</dcterms:modified>
</cp:coreProperties>
</file>